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<sst xmlns="http://schemas.openxmlformats.org/spreadsheetml/2006/main" count="14271" uniqueCount="1431">
  <si>
    <t xml:space="preserve">Final Material</t>
  </si>
  <si>
    <t xml:space="preserve">Title</t>
  </si>
  <si>
    <t xml:space="preserve">Formation Method</t>
  </si>
  <si>
    <t xml:space="preserve">Si Precursor</t>
  </si>
  <si>
    <t xml:space="preserve">Si Precursor Concentration (M)</t>
  </si>
  <si>
    <t xml:space="preserve">Additional Si Co-Precursor(s)</t>
  </si>
  <si>
    <t xml:space="preserve">Si Co-Precursor Concentration (M)</t>
  </si>
  <si>
    <t xml:space="preserve">Hybrid Aerogel Co-Precursor</t>
  </si>
  <si>
    <t xml:space="preserve">Co-Precursor Concentration (M)</t>
  </si>
  <si>
    <t xml:space="preserve">Dopant</t>
  </si>
  <si>
    <t xml:space="preserve">Dopant Concentration (M)</t>
  </si>
  <si>
    <t xml:space="preserve">Solvent 1</t>
  </si>
  <si>
    <t xml:space="preserve">Solvent 1 Concentration (M)</t>
  </si>
  <si>
    <t xml:space="preserve">Solvent 2</t>
  </si>
  <si>
    <t xml:space="preserve">Solvent 2 Concentration (M)</t>
  </si>
  <si>
    <t xml:space="preserve">Additional Solvents</t>
  </si>
  <si>
    <t xml:space="preserve">Additional Solvents Concentrations (M)</t>
  </si>
  <si>
    <t xml:space="preserve">Acid Catalyst</t>
  </si>
  <si>
    <t xml:space="preserve">Acid Catalyst Initial Concentration (M)</t>
  </si>
  <si>
    <t xml:space="preserve">Acid Catalyst concentration in Sol(M)</t>
  </si>
  <si>
    <t xml:space="preserve">Base Catalyst</t>
  </si>
  <si>
    <t xml:space="preserve">Base Catalyst Initial Concentration(M)</t>
  </si>
  <si>
    <t xml:space="preserve">Base Catalyst concentration in Sol (M)</t>
  </si>
  <si>
    <t xml:space="preserve">Hydrolysis Time (hr)</t>
  </si>
  <si>
    <t xml:space="preserve">Modifier</t>
  </si>
  <si>
    <t xml:space="preserve">Modifier Concentration (M)</t>
  </si>
  <si>
    <t xml:space="preserve">Modifier Solvent</t>
  </si>
  <si>
    <t xml:space="preserve">Modifier Solvent (M)</t>
  </si>
  <si>
    <t xml:space="preserve">Molar Ratio (Modifier/Modifier Solvent)</t>
  </si>
  <si>
    <t xml:space="preserve">Volume % of Modifier in Solvent</t>
  </si>
  <si>
    <t xml:space="preserve">Weight % of Modifier in Solvent</t>
  </si>
  <si>
    <t xml:space="preserve">Volume Ratio (Modifier/Modifier Solvent/Additional Solvents)</t>
  </si>
  <si>
    <t xml:space="preserve">Surfactant</t>
  </si>
  <si>
    <t xml:space="preserve">Surfactant Concentration (M)</t>
  </si>
  <si>
    <t xml:space="preserve">Gelation Agent</t>
  </si>
  <si>
    <t xml:space="preserve">Gelation Agent (M)</t>
  </si>
  <si>
    <t xml:space="preserve">Gelation Temp (°C)</t>
  </si>
  <si>
    <t xml:space="preserve">Gelation Pressure (MPa)</t>
  </si>
  <si>
    <t xml:space="preserve">Gelation Time (mins)</t>
  </si>
  <si>
    <t xml:space="preserve">Aging Conditions</t>
  </si>
  <si>
    <t xml:space="preserve">Aging Temp (°C)</t>
  </si>
  <si>
    <t xml:space="preserve">Aging Time (hrs)</t>
  </si>
  <si>
    <t xml:space="preserve">Aging Conditions 2</t>
  </si>
  <si>
    <t xml:space="preserve">Aging Temp 2 (°C)</t>
  </si>
  <si>
    <t xml:space="preserve">Aging Time 2 (hrs)</t>
  </si>
  <si>
    <t xml:space="preserve">Wash Solvent 1</t>
  </si>
  <si>
    <t xml:space="preserve">Wash Times 1 (#)</t>
  </si>
  <si>
    <t xml:space="preserve">Wash Duration 1 (days)</t>
  </si>
  <si>
    <t xml:space="preserve">Wash Temp 1 (°C)</t>
  </si>
  <si>
    <t xml:space="preserve">Wash Solvent 2</t>
  </si>
  <si>
    <t xml:space="preserve">Wash Times 2 (#)</t>
  </si>
  <si>
    <t xml:space="preserve">Wash Duration 2 (days)</t>
  </si>
  <si>
    <t xml:space="preserve">Wash Temp 2 (°C)</t>
  </si>
  <si>
    <t xml:space="preserve">Wash Solvent 3</t>
  </si>
  <si>
    <t xml:space="preserve">Wash Times 3 (#)</t>
  </si>
  <si>
    <t xml:space="preserve">Wash Duration 3 (days)</t>
  </si>
  <si>
    <t xml:space="preserve">Wash Temp 3 (°C)</t>
  </si>
  <si>
    <t xml:space="preserve">Wash Solvent 4</t>
  </si>
  <si>
    <t xml:space="preserve">Wash Times 4 (#)</t>
  </si>
  <si>
    <t xml:space="preserve">Wash Duration 4 (days)</t>
  </si>
  <si>
    <t xml:space="preserve">Wash Temp 4 (°C)</t>
  </si>
  <si>
    <t xml:space="preserve">Wash Solvent 5</t>
  </si>
  <si>
    <t xml:space="preserve">Wash Times 5 (#)</t>
  </si>
  <si>
    <t xml:space="preserve">Wash Duration 5 (days)</t>
  </si>
  <si>
    <t xml:space="preserve">Wash Temp 5 (°C)</t>
  </si>
  <si>
    <t xml:space="preserve">Drying Method</t>
  </si>
  <si>
    <t xml:space="preserve">Drying Solvent</t>
  </si>
  <si>
    <t xml:space="preserve">Drying Temp (°C)</t>
  </si>
  <si>
    <t xml:space="preserve">Drying Pressure (MPa)</t>
  </si>
  <si>
    <t xml:space="preserve">Drying Time (hrs)</t>
  </si>
  <si>
    <t xml:space="preserve">Drying Method 2</t>
  </si>
  <si>
    <t xml:space="preserve">Drying Temp 2 (°C)</t>
  </si>
  <si>
    <t xml:space="preserve">Drying Pressure 2 (MPa)</t>
  </si>
  <si>
    <t xml:space="preserve">Drying Time 2 (hrs)</t>
  </si>
  <si>
    <t xml:space="preserve">Drying Atmosphere 2</t>
  </si>
  <si>
    <t xml:space="preserve">Drying Method 3</t>
  </si>
  <si>
    <t xml:space="preserve">Drying Temp 3 (°C)</t>
  </si>
  <si>
    <t xml:space="preserve">Drying Time 3 (hrs)</t>
  </si>
  <si>
    <t xml:space="preserve">Drying Atmosphere 3</t>
  </si>
  <si>
    <t xml:space="preserve">Drying Pressure 3 (MPa)</t>
  </si>
  <si>
    <t xml:space="preserve">Drying Temp 4 (°C)</t>
  </si>
  <si>
    <t xml:space="preserve">Drying Time 4 (hrs)</t>
  </si>
  <si>
    <t xml:space="preserve">Drying Pressure 4 (MPa)</t>
  </si>
  <si>
    <t xml:space="preserve">Drying Temp 5 (°C)</t>
  </si>
  <si>
    <t xml:space="preserve">Drying Time 5 (hrs)</t>
  </si>
  <si>
    <t xml:space="preserve">Drying Pressure 5 (MPa)</t>
  </si>
  <si>
    <t xml:space="preserve">Sintering Temp (°C)</t>
  </si>
  <si>
    <t xml:space="preserve">Sintering Time (min)</t>
  </si>
  <si>
    <t xml:space="preserve">Ramp Rate (°C/min)</t>
  </si>
  <si>
    <t xml:space="preserve">Sintering Atmosphere</t>
  </si>
  <si>
    <t xml:space="preserve">Porosity</t>
  </si>
  <si>
    <t xml:space="preserve">Porosity (%)</t>
  </si>
  <si>
    <t xml:space="preserve">Pore Volume (cm3/g)</t>
  </si>
  <si>
    <t xml:space="preserve">Average Pore Diameter (nm)</t>
  </si>
  <si>
    <t xml:space="preserve">Surface Area (m2/g)</t>
  </si>
  <si>
    <t xml:space="preserve">Bulk Density (g/cm3)</t>
  </si>
  <si>
    <t xml:space="preserve">Young Modulus (MPa)</t>
  </si>
  <si>
    <t xml:space="preserve">Thermal Conductivity (W/mK)</t>
  </si>
  <si>
    <t xml:space="preserve">Crystalline Phase</t>
  </si>
  <si>
    <t xml:space="preserve">Average Pore Size (nm)</t>
  </si>
  <si>
    <t xml:space="preserve">P60_S0.06_cat</t>
  </si>
  <si>
    <t xml:space="preserve">Novel approach of silica-PVA hybrid aerogel synthesis by simultaneous sol-gel process and phase separation</t>
  </si>
  <si>
    <t xml:space="preserve">Sol-gel</t>
  </si>
  <si>
    <t xml:space="preserve">TMOS</t>
  </si>
  <si>
    <t xml:space="preserve">PVA</t>
  </si>
  <si>
    <t xml:space="preserve">MeOH</t>
  </si>
  <si>
    <t xml:space="preserve">H2O</t>
  </si>
  <si>
    <t xml:space="preserve">NH4OH</t>
  </si>
  <si>
    <t xml:space="preserve">Ambient</t>
  </si>
  <si>
    <t xml:space="preserve">Supercritical Drying</t>
  </si>
  <si>
    <t xml:space="preserve">CO2</t>
  </si>
  <si>
    <t xml:space="preserve">Mesoporous</t>
  </si>
  <si>
    <t xml:space="preserve">Monolithic</t>
  </si>
  <si>
    <t xml:space="preserve">P60_S0.06</t>
  </si>
  <si>
    <t xml:space="preserve">P60_S0.1_cat</t>
  </si>
  <si>
    <t xml:space="preserve">P60_S0.1</t>
  </si>
  <si>
    <t xml:space="preserve">P100_S0.1_cat</t>
  </si>
  <si>
    <t xml:space="preserve">P100_S0.1</t>
  </si>
  <si>
    <t xml:space="preserve">S1- 6% TMCS</t>
  </si>
  <si>
    <t xml:space="preserve">Hydrophobic silica aerogels synthesized in ambient conditions by preserving the pore structure via two-step silylation</t>
  </si>
  <si>
    <t xml:space="preserve">TEOS</t>
  </si>
  <si>
    <t xml:space="preserve">EtOH</t>
  </si>
  <si>
    <t xml:space="preserve">HCl</t>
  </si>
  <si>
    <t xml:space="preserve">TMCS</t>
  </si>
  <si>
    <t xml:space="preserve">N-hexane</t>
  </si>
  <si>
    <t xml:space="preserve">3</t>
  </si>
  <si>
    <t xml:space="preserve">TMCS, N-hexane</t>
  </si>
  <si>
    <t xml:space="preserve">Ambient Pressure Drying</t>
  </si>
  <si>
    <t xml:space="preserve">S2 - 10% TMCS</t>
  </si>
  <si>
    <t xml:space="preserve">S3 - 20% TMCS</t>
  </si>
  <si>
    <t xml:space="preserve">S4 - 6% MTMS</t>
  </si>
  <si>
    <t xml:space="preserve">MTMS</t>
  </si>
  <si>
    <t xml:space="preserve">MTMS, N-hexane</t>
  </si>
  <si>
    <t xml:space="preserve">S5 - 10% MTMS</t>
  </si>
  <si>
    <t xml:space="preserve">S6 - 20% MTMS</t>
  </si>
  <si>
    <t xml:space="preserve">S7 - 6% MTES</t>
  </si>
  <si>
    <t xml:space="preserve">MTES</t>
  </si>
  <si>
    <t xml:space="preserve">MTES, N-hexane</t>
  </si>
  <si>
    <t xml:space="preserve">S8 - 10% MTES</t>
  </si>
  <si>
    <t xml:space="preserve">S9 - 20% MTES</t>
  </si>
  <si>
    <t xml:space="preserve">S10 - 6% MEMO</t>
  </si>
  <si>
    <t xml:space="preserve">MEMO</t>
  </si>
  <si>
    <t xml:space="preserve">MEMO, N-hexane</t>
  </si>
  <si>
    <t xml:space="preserve">S11 - 10% MEMO</t>
  </si>
  <si>
    <t xml:space="preserve">S12 - 20% MEMO</t>
  </si>
  <si>
    <t xml:space="preserve">AE4- 4 wt. % SiO2 unmodified</t>
  </si>
  <si>
    <t xml:space="preserve">Synthesis of silica aerogel particles and its application to thermal insulation paint</t>
  </si>
  <si>
    <t xml:space="preserve">Water Glass</t>
  </si>
  <si>
    <t xml:space="preserve">AE5- 5 wt. % SiO2 unmodified</t>
  </si>
  <si>
    <t xml:space="preserve">AE6- 6 wt. % SiO2 unmodified</t>
  </si>
  <si>
    <t xml:space="preserve">AE7- 7 wt. % SiO2 unmodified</t>
  </si>
  <si>
    <t xml:space="preserve">AE8- 8 wt. % SiO2 unmodified</t>
  </si>
  <si>
    <t xml:space="preserve">AE9- 9 wt. % SiO2 unmodified</t>
  </si>
  <si>
    <t xml:space="preserve">AE7-1- 7 wt% SiO2, 0.1 molar ratio TMCS/Pore water</t>
  </si>
  <si>
    <t xml:space="preserve">Isopropanol, N-hexane</t>
  </si>
  <si>
    <t xml:space="preserve">1:1:10</t>
  </si>
  <si>
    <t xml:space="preserve">TMCS, Isopropanol, N-hexane</t>
  </si>
  <si>
    <t xml:space="preserve">AE7-2- 7 wt% SiO2, 0.2 molar ratio TMCS/Pore water</t>
  </si>
  <si>
    <t xml:space="preserve">AE7-3- 7 wt% SiO2, 0.4 molar ratio TMCS/Pore water</t>
  </si>
  <si>
    <t xml:space="preserve">AE7-4- 7 wt% SiO2, 0.4 molar ratio TMCS/Pore water</t>
  </si>
  <si>
    <t xml:space="preserve">AE7-5- 7 wt% SiO2, 0.5 molar ratio TMCS/Pore water</t>
  </si>
  <si>
    <t xml:space="preserve">AE7-6- 7 wt% SiO2, 0.6 molar ratio TMCS/Pore water</t>
  </si>
  <si>
    <t xml:space="preserve">TMCS1, 0.07 molar ratio of modifier TMCS to N-hexane</t>
  </si>
  <si>
    <t xml:space="preserve">Comparisonal studies of surface modification reaction using various silylating agents for silica aerogel</t>
  </si>
  <si>
    <t xml:space="preserve">H2SO4</t>
  </si>
  <si>
    <t xml:space="preserve">NH4F</t>
  </si>
  <si>
    <t xml:space="preserve">0.07:1</t>
  </si>
  <si>
    <t xml:space="preserve">Isopropanol</t>
  </si>
  <si>
    <t xml:space="preserve">TMCS2 0.1 molar ratio of modifier TMCS to N-hexane</t>
  </si>
  <si>
    <t xml:space="preserve">0.1:1</t>
  </si>
  <si>
    <t xml:space="preserve">TMCS3, 0.14 molar ratio of modifier TMCS to N-hexane</t>
  </si>
  <si>
    <t xml:space="preserve">0.14:1</t>
  </si>
  <si>
    <t xml:space="preserve">TMCS4, 0.18 molar ratio of modifier TMCS to N-hexane</t>
  </si>
  <si>
    <t xml:space="preserve">0.18:1</t>
  </si>
  <si>
    <t xml:space="preserve">TMCS5, 0.22 molar ratio of modifier TMCS to N-hexane</t>
  </si>
  <si>
    <t xml:space="preserve">0.22:1</t>
  </si>
  <si>
    <t xml:space="preserve">TMMS1, 0.07 molar ratio of modifier TMMS to N-hexane</t>
  </si>
  <si>
    <t xml:space="preserve">TMMS</t>
  </si>
  <si>
    <t xml:space="preserve">TMMS, N-hexane</t>
  </si>
  <si>
    <t xml:space="preserve">TMMS2, 0.1 molar ratio of modifier TMMS to N-hexane</t>
  </si>
  <si>
    <t xml:space="preserve">TMMS3, 0.14 molar ratio of modifier TMMS to N-hexane</t>
  </si>
  <si>
    <t xml:space="preserve">TMMS4, 0.18 molar ratio of modifier TMMS to N-hexane</t>
  </si>
  <si>
    <t xml:space="preserve">TMMS5, 0.22 molar ratio of modifier TMMS to N-hexane</t>
  </si>
  <si>
    <t xml:space="preserve">DMDMS1, 0.07 molar ratio of modifier DMDMS to N-hexane</t>
  </si>
  <si>
    <t xml:space="preserve">DMDMS</t>
  </si>
  <si>
    <t xml:space="preserve">DMDMS, N-hexane</t>
  </si>
  <si>
    <t xml:space="preserve">DMDMS2, 0.1 molar ratio of modifier DMDMS to N-hexane</t>
  </si>
  <si>
    <t xml:space="preserve">DMDMS3, 0.14 molar ratio of modifier DMDMS to N-hexane</t>
  </si>
  <si>
    <t xml:space="preserve">DMDMS4, 0.18 molar ratio of modifier DMDMS to N-hexane</t>
  </si>
  <si>
    <t xml:space="preserve">DMDMS5, 0.22 molar ratio of modifier DMDMS to N-hexane</t>
  </si>
  <si>
    <t xml:space="preserve">MTMS1, 0.07 molar ratio of modifier MTMS to N-hexane</t>
  </si>
  <si>
    <t xml:space="preserve">MTMS2, 0.1 molar ratio of modifier MTMS to N-hexane</t>
  </si>
  <si>
    <t xml:space="preserve">MTMS3, 0.14 molar ratio of modifier MTMS to N-hexane</t>
  </si>
  <si>
    <t xml:space="preserve">MTMS4, 0.18 molar ratio of modifier MTMS to N-hexane</t>
  </si>
  <si>
    <t xml:space="preserve">MTMS5, 0.22 molar ratio of modifier MTMS to N-hexane</t>
  </si>
  <si>
    <t xml:space="preserve">SA-6</t>
  </si>
  <si>
    <t xml:space="preserve">Influence of Hydrolysis Time on Properties of SiO2 Aerogels Prepared by Ambient Pressure Drying</t>
  </si>
  <si>
    <t xml:space="preserve">Oxalic Acid</t>
  </si>
  <si>
    <t xml:space="preserve">1:9</t>
  </si>
  <si>
    <t xml:space="preserve">SA-12</t>
  </si>
  <si>
    <t xml:space="preserve">SA-18</t>
  </si>
  <si>
    <t xml:space="preserve">SA-24</t>
  </si>
  <si>
    <t xml:space="preserve">SA-30</t>
  </si>
  <si>
    <t xml:space="preserve">SA-36</t>
  </si>
  <si>
    <t xml:space="preserve">Unmodified Silica Aerogel</t>
  </si>
  <si>
    <t xml:space="preserve">Silica aerogels with tailored chemical functionality</t>
  </si>
  <si>
    <t xml:space="preserve">PEDS</t>
  </si>
  <si>
    <t xml:space="preserve">HMDZ</t>
  </si>
  <si>
    <t xml:space="preserve">HMDZ Modified Silica Aerogel</t>
  </si>
  <si>
    <t xml:space="preserve">EtOH, H2O</t>
  </si>
  <si>
    <t xml:space="preserve">HMDZ, EtOH, H2O</t>
  </si>
  <si>
    <t xml:space="preserve">APTES Modified Silica Aerogel</t>
  </si>
  <si>
    <t xml:space="preserve">APTES</t>
  </si>
  <si>
    <t xml:space="preserve">APTES, EtOH, H2O</t>
  </si>
  <si>
    <t xml:space="preserve">VTMS Modified Silica Aerogel</t>
  </si>
  <si>
    <t xml:space="preserve">VTMS</t>
  </si>
  <si>
    <t xml:space="preserve">VTMS, EtOH, H2O</t>
  </si>
  <si>
    <t xml:space="preserve">MEMO Modified Silica Aerogel</t>
  </si>
  <si>
    <t xml:space="preserve">MEMO, EtOH, H2O</t>
  </si>
  <si>
    <t xml:space="preserve">GPTMS Modified Silica Aerogel</t>
  </si>
  <si>
    <t xml:space="preserve">GPTMS</t>
  </si>
  <si>
    <t xml:space="preserve">GPTMS, EtOH, H2O</t>
  </si>
  <si>
    <t xml:space="preserve">PHS Modified Silica Aerogel</t>
  </si>
  <si>
    <t xml:space="preserve">PHS</t>
  </si>
  <si>
    <t xml:space="preserve">PHS, EtOH, H2O</t>
  </si>
  <si>
    <t xml:space="preserve">T-0, No Base Catalyst</t>
  </si>
  <si>
    <t xml:space="preserve">The effect of different alkaline catalysts on the formation of silica aerogels prepared by the sol­gel approach</t>
  </si>
  <si>
    <t xml:space="preserve">T-1, LiOH Base Catalyst</t>
  </si>
  <si>
    <t xml:space="preserve">LiOH</t>
  </si>
  <si>
    <t xml:space="preserve">T-2, NaOH Base Catalyst</t>
  </si>
  <si>
    <t xml:space="preserve">NaOH</t>
  </si>
  <si>
    <t xml:space="preserve">T-3, KOH Base Catalyst</t>
  </si>
  <si>
    <t xml:space="preserve">KOH</t>
  </si>
  <si>
    <t xml:space="preserve">T-4, NH4OH Base Catalyst</t>
  </si>
  <si>
    <t xml:space="preserve">S1-Ni2+</t>
  </si>
  <si>
    <t xml:space="preserve">A Facile Preparation of Ambient Pressure–Dried Hydrophilic Silica Aerogels and Their Application in Aqueous Dye Removal</t>
  </si>
  <si>
    <t xml:space="preserve">DMF</t>
  </si>
  <si>
    <t xml:space="preserve">Ni2+</t>
  </si>
  <si>
    <t xml:space="preserve">S2-Ba2+</t>
  </si>
  <si>
    <t xml:space="preserve">Ba2+</t>
  </si>
  <si>
    <t xml:space="preserve">S3-Cu2+</t>
  </si>
  <si>
    <t xml:space="preserve">Cu2+</t>
  </si>
  <si>
    <t xml:space="preserve">S4-Fe3+</t>
  </si>
  <si>
    <t xml:space="preserve">Fe3+</t>
  </si>
  <si>
    <t xml:space="preserve">S5-Ca2+</t>
  </si>
  <si>
    <t xml:space="preserve">Ca2+</t>
  </si>
  <si>
    <t xml:space="preserve">S6-Mg2+</t>
  </si>
  <si>
    <t xml:space="preserve">Mg2+</t>
  </si>
  <si>
    <t xml:space="preserve">S7-TMCS</t>
  </si>
  <si>
    <t xml:space="preserve">TEOS- EtOH/Si molar ratio of 6, KP wt. % of 5</t>
  </si>
  <si>
    <t xml:space="preserve">Optimization of Polyamide Pulp-Reinforced Silica
Aerogel Composites for Thermal Protection Systems</t>
  </si>
  <si>
    <t xml:space="preserve">KP</t>
  </si>
  <si>
    <t xml:space="preserve">N-heptane</t>
  </si>
  <si>
    <t xml:space="preserve">Heptane</t>
  </si>
  <si>
    <t xml:space="preserve">HMDZ, N-heptane</t>
  </si>
  <si>
    <t xml:space="preserve">TEOS- EtOH/Si molar ratio of 6, KP wt. % of 8</t>
  </si>
  <si>
    <t xml:space="preserve">TEOS- EtOH/Si molar ratio of 10, KP wt. % of 6.5</t>
  </si>
  <si>
    <t xml:space="preserve">TEOS- EtOH/Si molar ratio of 10, KP wt. % of 5</t>
  </si>
  <si>
    <t xml:space="preserve">TEOS- EtOH/Si molar ratio of 14, KP wt. % of 8</t>
  </si>
  <si>
    <t xml:space="preserve">TEOS0.9/VTMS0.1</t>
  </si>
  <si>
    <t xml:space="preserve">TEOS0.8/VTMS0.2</t>
  </si>
  <si>
    <t xml:space="preserve">TEOS0.75/VTMS0.25-EtOH/Si molar ratio of 6, KP wt. % of 6.5</t>
  </si>
  <si>
    <t xml:space="preserve">TEOS0.75/VTMS0.25-EtOH/Si molar ratio of 6, KP wt. % of 5</t>
  </si>
  <si>
    <t xml:space="preserve">TEOS0.75/VTMS0.25-EtOH/Si molar ratio of 10, KP wt. % of 6.5</t>
  </si>
  <si>
    <t xml:space="preserve">TEOS0.75/VTMS0.25-EtOH/Si molar ratio of 10, KP wt. % of 8</t>
  </si>
  <si>
    <t xml:space="preserve">TEOS0.75/VTMS0.25-EtOH/Si molar ratio of 14, KP wt. % of 6.5</t>
  </si>
  <si>
    <t xml:space="preserve">TEOS0.7/VTMS0.3</t>
  </si>
  <si>
    <t xml:space="preserve">TEOS0.5/VTMS0.5-EtOH/Si molar ratio of 6, KP wt. % of 5</t>
  </si>
  <si>
    <t xml:space="preserve">TEOS0.5/VTMS0.5-EtOH/Si molar ratio of 6, KP wt. % of 8</t>
  </si>
  <si>
    <t xml:space="preserve">TEOS0.5/VTMS0.5-EtOH/Si molar ratio of 10, KP wt. % of 6.5</t>
  </si>
  <si>
    <t xml:space="preserve">TEOS0.5/VTMS0.5-EtOH/Si molar ratio of 10, KP wt. % of 8</t>
  </si>
  <si>
    <t xml:space="preserve">TEOS0.5/VTMS0.5-EtOH/Si molar ratio of 14, KP wt. % of 6.5</t>
  </si>
  <si>
    <t xml:space="preserve">X-B, xerogel from MTES/TEOS</t>
  </si>
  <si>
    <t xml:space="preserve">Silica Aerogels/Xerogels Modified with Nitrogen-Containing Groups for Heavy Metal Adsorption</t>
  </si>
  <si>
    <t xml:space="preserve">Oven Drying</t>
  </si>
  <si>
    <t xml:space="preserve">X-B, aerogel from MTES/TEOS</t>
  </si>
  <si>
    <t xml:space="preserve">X-A, xerogel from MTES/TEOS/APTMS</t>
  </si>
  <si>
    <t xml:space="preserve">TEOS, APTMS</t>
  </si>
  <si>
    <t xml:space="preserve">A-A, aerogel from MTES/TEOS/APTMS</t>
  </si>
  <si>
    <t xml:space="preserve">X3A, Xerogel from MTES/TEOS/AAAPTMS</t>
  </si>
  <si>
    <t xml:space="preserve">TEOS, AAAPTMS</t>
  </si>
  <si>
    <t xml:space="preserve">A3A, aerogel from MTES/TEOS/AAAPTMS</t>
  </si>
  <si>
    <t xml:space="preserve">XA+3A, xerogel from MTES/TEOS/APTMS/AAAPTMS</t>
  </si>
  <si>
    <t xml:space="preserve">TEOS, APTMS, AAAPTMS</t>
  </si>
  <si>
    <t xml:space="preserve">AA+3A, Aerogel from MTES/TEOS/APTMS/AAAPTMS</t>
  </si>
  <si>
    <t xml:space="preserve">X-TRIS, Xerogel from MTES/TEOS/TTMSI</t>
  </si>
  <si>
    <t xml:space="preserve">TEOS, TTMSI</t>
  </si>
  <si>
    <t xml:space="preserve">A-TRIS, Aerogel from MTES/TEOS/TTMSI</t>
  </si>
  <si>
    <t xml:space="preserve">X-U, Xerogel from MTES/TEOS/UPTMS</t>
  </si>
  <si>
    <t xml:space="preserve">TEOS, UPTMS</t>
  </si>
  <si>
    <t xml:space="preserve">A-U, Aerogel from MTES/TEOS/UPTS</t>
  </si>
  <si>
    <t xml:space="preserve">Unsintered</t>
  </si>
  <si>
    <t xml:space="preserve">Nanostructure evolution of silica aerogels under rapid heating from 600 °C to 1300 °C via in-situ TEM observation</t>
  </si>
  <si>
    <t xml:space="preserve">Sinter 600C-4hr</t>
  </si>
  <si>
    <t xml:space="preserve">Sinter 700C-4hr</t>
  </si>
  <si>
    <t xml:space="preserve">Sinter 800C-4hr</t>
  </si>
  <si>
    <t xml:space="preserve">Sinter 900C-4hr</t>
  </si>
  <si>
    <t xml:space="preserve">Sinter 1000C-4hr</t>
  </si>
  <si>
    <t xml:space="preserve">Sinter 1100C-4hr</t>
  </si>
  <si>
    <t xml:space="preserve">Sinter 1200C-30min</t>
  </si>
  <si>
    <t xml:space="preserve">Sinter 1300C-30min</t>
  </si>
  <si>
    <t xml:space="preserve">Sinter 1000C-15min</t>
  </si>
  <si>
    <t xml:space="preserve">Sinter 1000C-30min</t>
  </si>
  <si>
    <t xml:space="preserve">Sinter 1000C-1hr</t>
  </si>
  <si>
    <t xml:space="preserve">Sinter 1000C-2hr</t>
  </si>
  <si>
    <t xml:space="preserve">Sinter 1000C-3hr</t>
  </si>
  <si>
    <t xml:space="preserve">Sinter 1000C-14hr</t>
  </si>
  <si>
    <t xml:space="preserve">Sinter 1100C-15min</t>
  </si>
  <si>
    <t xml:space="preserve">Sinter 1100C-30min</t>
  </si>
  <si>
    <t xml:space="preserve">Sinter 1100C-1hr</t>
  </si>
  <si>
    <t xml:space="preserve">Sinter 1100C-2hr</t>
  </si>
  <si>
    <t xml:space="preserve">Sinter 1100C-3hr</t>
  </si>
  <si>
    <t xml:space="preserve">Aerogel Dried at 85</t>
  </si>
  <si>
    <t xml:space="preserve">Is Supercritical So Critical? The Choice of Temperature to Synthesize SiO2 Aerogels</t>
  </si>
  <si>
    <t xml:space="preserve">HF</t>
  </si>
  <si>
    <t xml:space="preserve">Aerogel Dried at 145</t>
  </si>
  <si>
    <t xml:space="preserve">Aerogel Dried at 175</t>
  </si>
  <si>
    <t xml:space="preserve">Aerogel Dried at 205</t>
  </si>
  <si>
    <t xml:space="preserve">Aerogel Dried at 235</t>
  </si>
  <si>
    <t xml:space="preserve">Aerogel Dried at 265</t>
  </si>
  <si>
    <t xml:space="preserve">SiO2 aerogel</t>
  </si>
  <si>
    <t xml:space="preserve">Hydrophobic TiO2–SiO2 composite aerogels synthesized via in situ epoxy-ring opening polymerization and sol-gel process for enhanced degradation activity</t>
  </si>
  <si>
    <t xml:space="preserve">GPTMS, APTES</t>
  </si>
  <si>
    <t xml:space="preserve">TBO</t>
  </si>
  <si>
    <t xml:space="preserve">Nitrogen Atmosphere</t>
  </si>
  <si>
    <t xml:space="preserve">(Ti/Si)0.2 aerogel</t>
  </si>
  <si>
    <t xml:space="preserve">(Ti/Si)0.5 aerogel</t>
  </si>
  <si>
    <t xml:space="preserve">(Ti/Si)0.7 aerogel</t>
  </si>
  <si>
    <t xml:space="preserve">(Ti/Si)1.0 aerogel</t>
  </si>
  <si>
    <t xml:space="preserve">BN/SiOC hybrid aerogel 0% BN (vol.)</t>
  </si>
  <si>
    <t xml:space="preserve">New BN/SiOC aerogel composites fabricated by the sol-gel method with excellent thermal insulation performance at high temperature</t>
  </si>
  <si>
    <t xml:space="preserve">VTES</t>
  </si>
  <si>
    <t xml:space="preserve">BN</t>
  </si>
  <si>
    <t xml:space="preserve">TEOS, EtOH</t>
  </si>
  <si>
    <t xml:space="preserve">BN/SiOC hybrid aerogel 1% BN (vol.)</t>
  </si>
  <si>
    <t xml:space="preserve">BN/SiOC hybrid aerogel 5% BN (vol.)</t>
  </si>
  <si>
    <t xml:space="preserve">BN/SiOC hybrid aerogel 10% BN (vol.)</t>
  </si>
  <si>
    <t xml:space="preserve">BN/SiOC hybrid aerogel 15% BN (vol.)</t>
  </si>
  <si>
    <t xml:space="preserve">BN/SiOC hybrid aerogel 10% BN (vol.)-dried 1000</t>
  </si>
  <si>
    <t xml:space="preserve">BN/SiOC hybrid aerogel 10% BN (vol.)-dried 1100</t>
  </si>
  <si>
    <t xml:space="preserve">BN/SiOC hybrid aerogel 10% BN (vol.)-dried 1200</t>
  </si>
  <si>
    <t xml:space="preserve">BN/SiOC hybrid aerogel 10% BN (vol.)-dried 1300</t>
  </si>
  <si>
    <t xml:space="preserve">i0- Isopropanol (0mL)</t>
  </si>
  <si>
    <t xml:space="preserve">Phase transfer agents facilitate the production of superinsulating silica aerogel powders by simultaneous hydrophobization and solvent- and ion-exchange</t>
  </si>
  <si>
    <t xml:space="preserve">Hydrophobization, Solvent/Ion Exchange</t>
  </si>
  <si>
    <t xml:space="preserve">HNO3</t>
  </si>
  <si>
    <t xml:space="preserve">Powder</t>
  </si>
  <si>
    <t xml:space="preserve">i1- Isopropanol (1mL)</t>
  </si>
  <si>
    <t xml:space="preserve">i3- Isopropanol (3mL)</t>
  </si>
  <si>
    <t xml:space="preserve">i7.5- Isopropanol (7.5mL)</t>
  </si>
  <si>
    <t xml:space="preserve">i15- Isopropanol (15mL)</t>
  </si>
  <si>
    <t xml:space="preserve">i30- Isopropanol (30mL)</t>
  </si>
  <si>
    <t xml:space="preserve">i60- Isopropanol (60mL)</t>
  </si>
  <si>
    <t xml:space="preserve">e1- Ethanol (1mL)</t>
  </si>
  <si>
    <t xml:space="preserve">e3- Ethanol (3mL)</t>
  </si>
  <si>
    <t xml:space="preserve">e15- Ethanol (15mL)</t>
  </si>
  <si>
    <t xml:space="preserve">e30- Ethanol (30mL)</t>
  </si>
  <si>
    <t xml:space="preserve">Unmodified Xerogel</t>
  </si>
  <si>
    <t xml:space="preserve">Eco-Friendly Synthesis of Water-Glass-Based Silica Aerogels via Catechol-Based Modifier</t>
  </si>
  <si>
    <t xml:space="preserve">TMCS Modified Aerogel</t>
  </si>
  <si>
    <t xml:space="preserve">Catechol Modified Aerogel- TBC</t>
  </si>
  <si>
    <t xml:space="preserve">TBC</t>
  </si>
  <si>
    <t xml:space="preserve">MeOH, EtOH</t>
  </si>
  <si>
    <t xml:space="preserve">Alcohol</t>
  </si>
  <si>
    <t xml:space="preserve">Catechol Modified Aerogel- TBC and HA</t>
  </si>
  <si>
    <t xml:space="preserve">TBC, HA</t>
  </si>
  <si>
    <t xml:space="preserve">1:5</t>
  </si>
  <si>
    <t xml:space="preserve">Catechol Modified Aerogel- TBC and PDA</t>
  </si>
  <si>
    <t xml:space="preserve">TBC, PDA</t>
  </si>
  <si>
    <t xml:space="preserve">Catechol Modified Aerogel- TBC, PDA, AND HA</t>
  </si>
  <si>
    <t xml:space="preserve">TBC, HA, PDA</t>
  </si>
  <si>
    <t xml:space="preserve">Pure TEOS organic-inorganic hybrid aerogel</t>
  </si>
  <si>
    <t xml:space="preserve">Structural and mechanical properties of hybrid silica aerogel formed using triethoxy(1-phenylethenyl)silane</t>
  </si>
  <si>
    <t xml:space="preserve">1 mol % PTPES organic-inorganic hybrid aerogel</t>
  </si>
  <si>
    <t xml:space="preserve">PTPES</t>
  </si>
  <si>
    <t xml:space="preserve">3 mol % PTPES organic-inorganic hybrid aerogel</t>
  </si>
  <si>
    <t xml:space="preserve">5 mol % PTPES organic-inorganic hybrid aerogel</t>
  </si>
  <si>
    <t xml:space="preserve">10 mol % PTPES organic-inorganic hybrid aerogel</t>
  </si>
  <si>
    <t xml:space="preserve">20 mol % PTPES organic-inorganic hybrid aerogel</t>
  </si>
  <si>
    <t xml:space="preserve">Polysiloxane hybrid aerogel; Ethoxy-1.5g OTS</t>
  </si>
  <si>
    <t xml:space="preserve">Preparation of superhydrophobic and flexible polysiloxane aerogel</t>
  </si>
  <si>
    <t xml:space="preserve">OTS</t>
  </si>
  <si>
    <t xml:space="preserve">Ethoxy-polysiloxane</t>
  </si>
  <si>
    <t xml:space="preserve">Polysiloxane hybrid aerogel; Ethoxy-0.9g OTS</t>
  </si>
  <si>
    <t xml:space="preserve">Polysiloxane hybrid aerogel; Ethoxy-0.3g OTS</t>
  </si>
  <si>
    <t xml:space="preserve">Polysiloxane hybrid aerogel ethoxy:methyl(1:3)-1.5g OTS</t>
  </si>
  <si>
    <t xml:space="preserve">Polysiloxane hybrid aerogel ethoxy:methyl(1:3)-0.9g OTS</t>
  </si>
  <si>
    <t xml:space="preserve">Polysiloxane hybrid aerogel ethoxy:methyl(1:3)-0.3g OTS</t>
  </si>
  <si>
    <t xml:space="preserve">Polysiloxane hybrid aerogel ethoxy:methyl(1:5)-1.5g OTS</t>
  </si>
  <si>
    <t xml:space="preserve">Polysiloxane hybrid aerogel ethoxy:methyl(1:5)-0.9g OTS</t>
  </si>
  <si>
    <t xml:space="preserve">Polysiloxane hybrid aerogel ethoxy:methyl(1:5)-0.3g OTS</t>
  </si>
  <si>
    <t xml:space="preserve">SiO2-BC composite gel</t>
  </si>
  <si>
    <t xml:space="preserve">Influences of solvothermal-assisted crystallization process on the microstructure and properties of SiO2-W0.02TiO2.06 composite aerogels synthesized via ambient pressure drying</t>
  </si>
  <si>
    <t xml:space="preserve">Sol-gel, Solvothermal Reaction</t>
  </si>
  <si>
    <t xml:space="preserve">BC</t>
  </si>
  <si>
    <t xml:space="preserve">1:10</t>
  </si>
  <si>
    <t xml:space="preserve">SiO2-BC composite gel- Solvothermal reaction with WO3-TiO2 precursor @ 120°C for 3hr</t>
  </si>
  <si>
    <t xml:space="preserve">WO3-TiO2</t>
  </si>
  <si>
    <t xml:space="preserve">SiO2-BC composite gel- Solvothermal reaction with WO3-TiO2 precursor @ 150°C for 3hr</t>
  </si>
  <si>
    <t xml:space="preserve">SiO2-BC composite gel- Solvothermal reaction with WO3-TiO2 precursor @ 180°C for 0.5hr</t>
  </si>
  <si>
    <t xml:space="preserve">SiO2-BC composite gel- Solvothermal reaction with WO3-TiO2 precursor @ 180°C for 3hr</t>
  </si>
  <si>
    <t xml:space="preserve">SiO2-BC composite gel- Solvothermal reaction with WO3-TiO2 precursor @ 180°C for 12hr</t>
  </si>
  <si>
    <t xml:space="preserve">SiO2 aerogel- No solvothermal reaction</t>
  </si>
  <si>
    <t xml:space="preserve">SiO2 aerogel- Solvothermal reaction with WO3-TiO2 precursor @ 150°C for 0.5hr</t>
  </si>
  <si>
    <t xml:space="preserve">SiO2-BC composite gel- Solvothermal reaction with WO3-TiO2 precursor @ 150°C for 0.5hr</t>
  </si>
  <si>
    <t xml:space="preserve">SiO2-BC composite gel- Solvothermal reaction with WO3-TiO2 precursor @ 120°C for 1hr</t>
  </si>
  <si>
    <t xml:space="preserve">SiO2-BC composite gel- Solvothermal reaction with WO3-TiO2 precursor @ 180°C for 1hr</t>
  </si>
  <si>
    <t xml:space="preserve">X11- 38.46 vol % EtOH</t>
  </si>
  <si>
    <t xml:space="preserve">Organic solvent-saving preparation of water glass based aerogel granules under ambient pressure drying</t>
  </si>
  <si>
    <t xml:space="preserve">HMDSO</t>
  </si>
  <si>
    <t xml:space="preserve">HCl, HMDSO</t>
  </si>
  <si>
    <t xml:space="preserve">X12- 55.56 vol % EtOH</t>
  </si>
  <si>
    <t xml:space="preserve">X13- 65.22 vol % EtOH</t>
  </si>
  <si>
    <t xml:space="preserve">X14- 71.42 vol % EtOH</t>
  </si>
  <si>
    <t xml:space="preserve">X15- 75.76 vol % EtOH</t>
  </si>
  <si>
    <t xml:space="preserve">A- HCl and EtOH</t>
  </si>
  <si>
    <t xml:space="preserve">B- Water before ion exchange &amp; EtOH</t>
  </si>
  <si>
    <t xml:space="preserve">C- Water after ion exchange</t>
  </si>
  <si>
    <t xml:space="preserve">D- Water after ion exchange</t>
  </si>
  <si>
    <t xml:space="preserve">E- no Water, EtOH, or HCl</t>
  </si>
  <si>
    <t xml:space="preserve">A- 0 molar ratio TMMS/TEOS</t>
  </si>
  <si>
    <t xml:space="preserve">Ambient pressure dried flexible silica aerogel for construction of monolithic shape-stabilized phase change materials</t>
  </si>
  <si>
    <t xml:space="preserve">B- 0.1 molar ratio TMMS/TEOS</t>
  </si>
  <si>
    <t xml:space="preserve">TEOS, TMMS</t>
  </si>
  <si>
    <t xml:space="preserve">C- 0.2 molar ratio TMMS/TEOS</t>
  </si>
  <si>
    <t xml:space="preserve">D- 0.3 molar ratio TMMS/TEOS</t>
  </si>
  <si>
    <t xml:space="preserve">E- 0.4 molar ratio TMMS/TEOS</t>
  </si>
  <si>
    <t xml:space="preserve">F- 0.5 molar ratio TMMS/TEOS</t>
  </si>
  <si>
    <t xml:space="preserve">HSA-1, 14.1mL EtOH, 29.1% MTMS</t>
  </si>
  <si>
    <t xml:space="preserve">Synthesis of hydrophobic silica aerogel and its composite using functional precursor</t>
  </si>
  <si>
    <t xml:space="preserve">Acetic Acid</t>
  </si>
  <si>
    <t xml:space="preserve">HSA-2, 28.2 mL EtOH, 23.5% MTMS</t>
  </si>
  <si>
    <t xml:space="preserve">HSA-3, 42.3 mL EtOH, 19.7% MTMS</t>
  </si>
  <si>
    <t xml:space="preserve">HSA-4, 56.4 mL EtOH, 17.0% MTMS</t>
  </si>
  <si>
    <t xml:space="preserve">HSA-5, 70.5 mL EtOH, 14.9% MTMS</t>
  </si>
  <si>
    <t xml:space="preserve">2h Gelation Time-Acetone</t>
  </si>
  <si>
    <t xml:space="preserve">Experimental deconvolution of depressurization from capillary shrinkage during drying of silica wet-gels with SCF CO2 why aerogels shrink?</t>
  </si>
  <si>
    <t xml:space="preserve">Acetone</t>
  </si>
  <si>
    <t xml:space="preserve">Liquid CO2</t>
  </si>
  <si>
    <t xml:space="preserve">2h Gelation Time-Toluene</t>
  </si>
  <si>
    <t xml:space="preserve">MeOH, Toluene</t>
  </si>
  <si>
    <t xml:space="preserve">Toluene</t>
  </si>
  <si>
    <t xml:space="preserve">2h Gelation Time-Xylene</t>
  </si>
  <si>
    <t xml:space="preserve">MeOH, Xylene</t>
  </si>
  <si>
    <t xml:space="preserve">Xylene</t>
  </si>
  <si>
    <t xml:space="preserve">4h Gelation Time-Acetone</t>
  </si>
  <si>
    <t xml:space="preserve">8h Gelation Time-Acetone</t>
  </si>
  <si>
    <t xml:space="preserve">12h Gelation Time-Acetone</t>
  </si>
  <si>
    <t xml:space="preserve">16h Gelation Time-Acetone</t>
  </si>
  <si>
    <t xml:space="preserve">20h Gelation Time-Acetone</t>
  </si>
  <si>
    <t xml:space="preserve">24h Gelation Time-Acetone</t>
  </si>
  <si>
    <t xml:space="preserve">24h Gelation Time-Toluene</t>
  </si>
  <si>
    <t xml:space="preserve">24h Gelation Time-Xylene</t>
  </si>
  <si>
    <t xml:space="preserve">100 vol % TMEOS</t>
  </si>
  <si>
    <t xml:space="preserve">Ambient pressure drying of silica aerogels after hydrophobization with mono-, di- and tri-functional silanes and mixtures thereof</t>
  </si>
  <si>
    <t xml:space="preserve">NH3</t>
  </si>
  <si>
    <t xml:space="preserve">TMEOS</t>
  </si>
  <si>
    <t xml:space="preserve">EtOH, HCl</t>
  </si>
  <si>
    <t xml:space="preserve">TMEOS, EtOH, HCl</t>
  </si>
  <si>
    <t xml:space="preserve">100 vol % DMDEOS</t>
  </si>
  <si>
    <t xml:space="preserve">DMDEOS</t>
  </si>
  <si>
    <t xml:space="preserve">DMDEOS, EtOH, HCl</t>
  </si>
  <si>
    <t xml:space="preserve">100 vol % MTES</t>
  </si>
  <si>
    <t xml:space="preserve">MTES, EtOH, HCl</t>
  </si>
  <si>
    <t xml:space="preserve">90 vol % TMEOS 10 vol % MTES</t>
  </si>
  <si>
    <t xml:space="preserve">TMEOS, MTES</t>
  </si>
  <si>
    <t xml:space="preserve">TMEOS, MTES, EtOH, HCl</t>
  </si>
  <si>
    <t xml:space="preserve">90 vol % TMEOS 10 vol % DMDEOS</t>
  </si>
  <si>
    <t xml:space="preserve">TMEOS, DMDEOS</t>
  </si>
  <si>
    <t xml:space="preserve">TMEOS, DMDEOS, EtOH, HCl</t>
  </si>
  <si>
    <t xml:space="preserve">90 vol % TMEOS 5 vol % MTES 5 vol % DMDEOS</t>
  </si>
  <si>
    <t xml:space="preserve">TMEOS, DMDEOS, MTES</t>
  </si>
  <si>
    <t xml:space="preserve">TMEOS, DMDEOS, MTES, EtOH, HCl</t>
  </si>
  <si>
    <t xml:space="preserve">80 vol % TMEOS 20 vol % MTES</t>
  </si>
  <si>
    <t xml:space="preserve">80 vol % TMEOS 20 vol % DMDEOS</t>
  </si>
  <si>
    <t xml:space="preserve">80 vol % TMEOS 10 vol % MTES 10 vol % DMDEOS</t>
  </si>
  <si>
    <t xml:space="preserve">75 vol % TMEOS 25 vol % MTES</t>
  </si>
  <si>
    <t xml:space="preserve">75 vol % TMEOS 25 vol % DMDEOS</t>
  </si>
  <si>
    <t xml:space="preserve">70 vol % TMEOS 30 vol % MTES</t>
  </si>
  <si>
    <t xml:space="preserve">70 vol % TMEOS 30 vol % DMDEOS</t>
  </si>
  <si>
    <t xml:space="preserve">70 vol % TMEOS 10 vol % MTES 20 vol % DMDEOS</t>
  </si>
  <si>
    <t xml:space="preserve">70 vol % TMEOS 20 vol % MTES 10 vol % DMDEOS</t>
  </si>
  <si>
    <t xml:space="preserve">60 vol % TMEOS 10 vol % MTES 30 vol % DMDEOS</t>
  </si>
  <si>
    <t xml:space="preserve">50 vol % TMEOS 20 vol % MTES 30 vol % DMDEOS</t>
  </si>
  <si>
    <t xml:space="preserve">40 vol % TMEOS 30 vol % MTES 30 vol % DMDEOS</t>
  </si>
  <si>
    <t xml:space="preserve">30 vol % TMEOS 40 vol % MTES 30 vol % DMDEOS</t>
  </si>
  <si>
    <t xml:space="preserve">RFSA 1- 2.5 mol EtOH</t>
  </si>
  <si>
    <t xml:space="preserve">Monolithic silicon nitride-based aerogels with large specific surface area and low thermal conductivity</t>
  </si>
  <si>
    <t xml:space="preserve">Resorcinol</t>
  </si>
  <si>
    <t xml:space="preserve">Formaldehyde</t>
  </si>
  <si>
    <t xml:space="preserve">RFSA 2- 3.4 mol EtOH</t>
  </si>
  <si>
    <t xml:space="preserve">RFSA 3- 4.3 mol EtOH</t>
  </si>
  <si>
    <t xml:space="preserve">RFSA1 based SNA-1 (N2 dried silica nitride aerogels @1500)</t>
  </si>
  <si>
    <t xml:space="preserve">N2</t>
  </si>
  <si>
    <t xml:space="preserve">N2 Tube Furnace</t>
  </si>
  <si>
    <t xml:space="preserve">RFSA2 based SNA-2 (N2 dried silica nitride aerogels @1500)</t>
  </si>
  <si>
    <t xml:space="preserve">RFSA3 based SNA-3 (N2 dried silica nitride aerogels @1500)</t>
  </si>
  <si>
    <t xml:space="preserve">RFSA2 based SNA-2 (N2 dried silica nitride aerogels @1400)</t>
  </si>
  <si>
    <t xml:space="preserve">RFSA2 based SNA-2 (N2 dried silica nitride aerogels @1450)</t>
  </si>
  <si>
    <t xml:space="preserve">RFSA2 based SNA-2 (N2 dried silica nitride aerogels @1550)</t>
  </si>
  <si>
    <t xml:space="preserve">SiO2</t>
  </si>
  <si>
    <t xml:space="preserve">Effect of Doping Al on the Desulfurization Performance of Ag/SiO2–Al2O3 Aerogel Composite Adsorbents</t>
  </si>
  <si>
    <t xml:space="preserve">EtOH, TEOS</t>
  </si>
  <si>
    <t xml:space="preserve">Ag/SiO2</t>
  </si>
  <si>
    <t xml:space="preserve">AgNO3</t>
  </si>
  <si>
    <t xml:space="preserve">Ag/SiO2–Al2O3- Si/Al mol ratio 150</t>
  </si>
  <si>
    <t xml:space="preserve">AgNO3, Al(NO3)3</t>
  </si>
  <si>
    <t xml:space="preserve">Ag/SiO2–Al2O3-Si/Al mol ratio 125</t>
  </si>
  <si>
    <t xml:space="preserve">Ag/SiO2–Al2O3-Si/Al mol ratio 100</t>
  </si>
  <si>
    <t xml:space="preserve">Ag/SiO2–Al2O3-Si/Al mol ratio 75</t>
  </si>
  <si>
    <t xml:space="preserve">Ag/SiO2–Al2O3-Si/Al mol ratio 50</t>
  </si>
  <si>
    <t xml:space="preserve">Ag/SiO2–Al2O3-Si/Al mol ratio 100-rec</t>
  </si>
  <si>
    <t xml:space="preserve">Enhancing aerogel mechanical properties with incorporation of POSS</t>
  </si>
  <si>
    <t xml:space="preserve">ODES-1-1%</t>
  </si>
  <si>
    <t xml:space="preserve">ODES-1</t>
  </si>
  <si>
    <t xml:space="preserve">ODES-1-4%</t>
  </si>
  <si>
    <t xml:space="preserve">ODES-1-8%</t>
  </si>
  <si>
    <t xml:space="preserve">ODES-2-1%</t>
  </si>
  <si>
    <t xml:space="preserve">ODES-2</t>
  </si>
  <si>
    <t xml:space="preserve">ODES-2-4%</t>
  </si>
  <si>
    <t xml:space="preserve">ODES-2-8%</t>
  </si>
  <si>
    <t xml:space="preserve">ODES-3-1%</t>
  </si>
  <si>
    <t xml:space="preserve">ODES-3</t>
  </si>
  <si>
    <t xml:space="preserve">ODES-3-4%</t>
  </si>
  <si>
    <t xml:space="preserve">ODES-3-8%</t>
  </si>
  <si>
    <t xml:space="preserve">TMOS-co-APTES Aerogel</t>
  </si>
  <si>
    <t xml:space="preserve">Light scattering and haze in TMOS-co-APTES silica aerogels</t>
  </si>
  <si>
    <t xml:space="preserve">Acetonitrile</t>
  </si>
  <si>
    <t xml:space="preserve">TMOS-co-APTES Aerogel total mass of silane 1/2</t>
  </si>
  <si>
    <t xml:space="preserve">TMOS-co-APTES Aerogel total mass of silane 1/4</t>
  </si>
  <si>
    <t xml:space="preserve">TMOS-co-APTES Aerogel total mass of silane 1/8</t>
  </si>
  <si>
    <t xml:space="preserve">TMOS-co-APTES Aerogel total mass of silane 1/16</t>
  </si>
  <si>
    <t xml:space="preserve">TMOS-co-APTES Aerogel total mass of silane 1/32</t>
  </si>
  <si>
    <t xml:space="preserve">Silica fiber reinforced aerogel- APD- modified by MTMS</t>
  </si>
  <si>
    <t xml:space="preserve">Effect of different silylation agents on the properties of ambient pressure dried and supercritically dried vinyl-modified silica aerogels</t>
  </si>
  <si>
    <t xml:space="preserve">Silica Fiber</t>
  </si>
  <si>
    <t xml:space="preserve">MTMS, N-heptane</t>
  </si>
  <si>
    <t xml:space="preserve">Silica fiber reinforced aerogel- APD- modified by DMDMS</t>
  </si>
  <si>
    <t xml:space="preserve">DMDMS, N-heptane</t>
  </si>
  <si>
    <t xml:space="preserve">Silica fiber reinforced aerogel- APD- modified by TMCS</t>
  </si>
  <si>
    <t xml:space="preserve">TMCS, N-heptane</t>
  </si>
  <si>
    <t xml:space="preserve">Silica fiber reinforced aerogel- APD- modified by TMMS</t>
  </si>
  <si>
    <t xml:space="preserve">TMMS, N-heptane</t>
  </si>
  <si>
    <t xml:space="preserve">Silica fiber reinforced aerogel- APD- modified by TMES</t>
  </si>
  <si>
    <t xml:space="preserve">TMES</t>
  </si>
  <si>
    <t xml:space="preserve">TMES, N-heptane</t>
  </si>
  <si>
    <t xml:space="preserve">Silica fiber reinforced aerogel- APD- modified by HMDZ</t>
  </si>
  <si>
    <t xml:space="preserve">Silica fiber reinforced aerogel- APD- modified by HMDSO</t>
  </si>
  <si>
    <t xml:space="preserve">HMDSO, N-heptane</t>
  </si>
  <si>
    <t xml:space="preserve">Silica fiber reinforced aerogel- APD- unmodified</t>
  </si>
  <si>
    <t xml:space="preserve">Silica fiber reinforced aerogel- SCD- unmodified</t>
  </si>
  <si>
    <t xml:space="preserve">Silica fiber reinforced aerogel- SCD- modified by TMMS</t>
  </si>
  <si>
    <t xml:space="preserve">Silica fiber reinforced aerogel- SCD- modified by TMES</t>
  </si>
  <si>
    <t xml:space="preserve">Silica fiber reinforced aerogel- SCD- modified by HMDZ</t>
  </si>
  <si>
    <t xml:space="preserve">PVPMSA1- 3.0 molar ratio BzOH/Si</t>
  </si>
  <si>
    <t xml:space="preserve">Thermal conductivity of polyvinylpolymethylsiloxane aerogels with high specific surface area</t>
  </si>
  <si>
    <t xml:space="preserve">PVMDMS</t>
  </si>
  <si>
    <t xml:space="preserve">BzOH</t>
  </si>
  <si>
    <t xml:space="preserve">TmAOH</t>
  </si>
  <si>
    <t xml:space="preserve">PVPMSA2- 4.0 molar ratio BzOH/Si</t>
  </si>
  <si>
    <t xml:space="preserve">PVPMSA3- 5.0 molar ratio BzOH/Si</t>
  </si>
  <si>
    <t xml:space="preserve">PVPMSA4- 6.0 molar ratio BzOH/Si</t>
  </si>
  <si>
    <t xml:space="preserve">PVPMSA5- 7.0 molar ratio BzOH/Si</t>
  </si>
  <si>
    <t xml:space="preserve">PVPMSA6- 3.0 molar ratio BzOH/Si after 50% uniaxial strain compression</t>
  </si>
  <si>
    <t xml:space="preserve">S1-0.5mL PO</t>
  </si>
  <si>
    <t xml:space="preserve">Facile Synthesis of Methylsilsesquioxane Aerogels with Uniform Mesopores by Microwave Drying</t>
  </si>
  <si>
    <t xml:space="preserve">CTAC</t>
  </si>
  <si>
    <t xml:space="preserve">PO</t>
  </si>
  <si>
    <t xml:space="preserve">2-propanol</t>
  </si>
  <si>
    <t xml:space="preserve">Microwave Drying @ 350W</t>
  </si>
  <si>
    <t xml:space="preserve">S2- 0.75mL PO</t>
  </si>
  <si>
    <t xml:space="preserve">S3- 1mL PO</t>
  </si>
  <si>
    <t xml:space="preserve">S4- 1.25mL PO</t>
  </si>
  <si>
    <t xml:space="preserve">S5-1.5mL PO</t>
  </si>
  <si>
    <t xml:space="preserve">S6- 0.1M HCl</t>
  </si>
  <si>
    <t xml:space="preserve">S7- 0.05M HCl</t>
  </si>
  <si>
    <t xml:space="preserve">S8- 0.005M HCl</t>
  </si>
  <si>
    <t xml:space="preserve">S9- 0.001M HCl</t>
  </si>
  <si>
    <t xml:space="preserve">S10-0.00667 M HCl, 2.25mL HCl, 0.75mL MeOH</t>
  </si>
  <si>
    <t xml:space="preserve">S11- 0.0075 M HCl, 2mL HCl, 1mL MeOH</t>
  </si>
  <si>
    <t xml:space="preserve">S12- 0.015 M HCl, 1mL HCl, 0.015 M, 2mL MeOH </t>
  </si>
  <si>
    <t xml:space="preserve">S13- 0.02 M HCl, 0.75mL HCl, 0.015 M, 2.25mL MeOH </t>
  </si>
  <si>
    <t xml:space="preserve">S14- 3mL HCl, 0.015 M, 0mL MeOH </t>
  </si>
  <si>
    <t xml:space="preserve">S15- 0.5mL HCl, 0.5mL MeOH</t>
  </si>
  <si>
    <t xml:space="preserve">S16- 1mL HCl, 1mL MeOH</t>
  </si>
  <si>
    <t xml:space="preserve">S17- 2mL HCl, 2mL MeOH</t>
  </si>
  <si>
    <t xml:space="preserve">S18- 2.5mL HCl, 2.5mL MeOH</t>
  </si>
  <si>
    <t xml:space="preserve">S19- 700 W Microwave</t>
  </si>
  <si>
    <t xml:space="preserve">Microwave Drying @ 700W</t>
  </si>
  <si>
    <t xml:space="preserve">S20- 500 W Microwave</t>
  </si>
  <si>
    <t xml:space="preserve">Microwave Drying @ 500W</t>
  </si>
  <si>
    <t xml:space="preserve">S21- 250 W Microwave</t>
  </si>
  <si>
    <t xml:space="preserve">Microwave Drying @ 250W</t>
  </si>
  <si>
    <t xml:space="preserve">S22- 40Celsius Oven</t>
  </si>
  <si>
    <t xml:space="preserve">S23- Xerogel</t>
  </si>
  <si>
    <t xml:space="preserve">Air Drying</t>
  </si>
  <si>
    <t xml:space="preserve">S20- Heat Treated 200Celsius</t>
  </si>
  <si>
    <t xml:space="preserve">S20- Heat Treated 300Celsius</t>
  </si>
  <si>
    <t xml:space="preserve">S20- Heat Treated 40Celsius</t>
  </si>
  <si>
    <t xml:space="preserve">S20- Heat Treated 60Celsius</t>
  </si>
  <si>
    <t xml:space="preserve">S20- Heat Treated 80Celsius</t>
  </si>
  <si>
    <t xml:space="preserve">100M_S, 100 mol % MTMS</t>
  </si>
  <si>
    <t xml:space="preserve">Polysilsesquioxane-based silica aerogel monoliths with embedded CNTs</t>
  </si>
  <si>
    <t xml:space="preserve">CTAB</t>
  </si>
  <si>
    <t xml:space="preserve">100M_CNT_S, 100 mol % MTMS with Carbon Nanotubes</t>
  </si>
  <si>
    <t xml:space="preserve">CNT</t>
  </si>
  <si>
    <t xml:space="preserve">90M10A_S, 90 mol % MTMS 10 mol % APTMS</t>
  </si>
  <si>
    <t xml:space="preserve">APTMS</t>
  </si>
  <si>
    <t xml:space="preserve">90M10A_CNT_S, 90 mol % MTMS 10 mol % APTMS with Carbon Nanotubes</t>
  </si>
  <si>
    <t xml:space="preserve">80M20A_S, 80 mol % MTMS 20 mol % APTMS </t>
  </si>
  <si>
    <t xml:space="preserve">80M20A_CNT_S, 80 mol % MTMS 20 mol % APTMS with Carbon Nanotubes</t>
  </si>
  <si>
    <t xml:space="preserve">100M_S1, 100 mol % MTMS 1.25g CTAB</t>
  </si>
  <si>
    <t xml:space="preserve">100M_CNT_S1, 100 mol % MTMS 1.25g CTAB with Carbon Nanotubes</t>
  </si>
  <si>
    <t xml:space="preserve">90M10A_S1, 90 mol % MTMS 10 mol % APTMS 1.25g CTAB</t>
  </si>
  <si>
    <t xml:space="preserve">90M10A_CNT_S1, 90 mol % MTMS 10 mol % APTMS 1.25g CTAB with Carbon Nanotubes</t>
  </si>
  <si>
    <t xml:space="preserve">80M20A_S1, 80 mol % MTMS 20 mol % APTMS 1.25g CTAB</t>
  </si>
  <si>
    <t xml:space="preserve">80M20A_CNT_S1, 80 mol % MTMS 20 mol % APTMS 1.25g CTAB with Carbon Nanotubes</t>
  </si>
  <si>
    <t xml:space="preserve">A0- 0mL APTMS</t>
  </si>
  <si>
    <t xml:space="preserve">Resilient, fire-retardant and mechanically strong polyimide-polyvinylpolymethylsiloxane composite aerogel prepared via stepwise chemical liquid deposition</t>
  </si>
  <si>
    <t xml:space="preserve">VMDMS</t>
  </si>
  <si>
    <t xml:space="preserve">DTBP</t>
  </si>
  <si>
    <t xml:space="preserve">A1- 0.1mL APTMS</t>
  </si>
  <si>
    <t xml:space="preserve">A2- 0.3mL APTMS</t>
  </si>
  <si>
    <t xml:space="preserve">A3- 0.6mL APTMS</t>
  </si>
  <si>
    <t xml:space="preserve">A4- 0.9mL APTMS</t>
  </si>
  <si>
    <t xml:space="preserve">A5- 1.2mL APTMS</t>
  </si>
  <si>
    <t xml:space="preserve">I0- 0mL APTMS, SCLD method</t>
  </si>
  <si>
    <t xml:space="preserve">NMP</t>
  </si>
  <si>
    <t xml:space="preserve">BPDA, NMP</t>
  </si>
  <si>
    <t xml:space="preserve">Acetic Anyhride, Pyridine</t>
  </si>
  <si>
    <t xml:space="preserve">NMP, EtOH</t>
  </si>
  <si>
    <t xml:space="preserve">I1- 0.1mL APTMS, SCLD method</t>
  </si>
  <si>
    <t xml:space="preserve">I2- 0.3mL APTMS, SCLD method</t>
  </si>
  <si>
    <t xml:space="preserve">I3- 0.6mL APTMS, SCLD method</t>
  </si>
  <si>
    <t xml:space="preserve">I4- 0.9mL APTMS, SCLD method</t>
  </si>
  <si>
    <t xml:space="preserve">I5- 1.2mL APTMS, SCLD method</t>
  </si>
  <si>
    <t xml:space="preserve">C1- 0.6mL APTMS, SCLD method, 6 hour deposition time</t>
  </si>
  <si>
    <t xml:space="preserve">C2- 0.6mL APTMS, SCLD method, 12 hour deposition time</t>
  </si>
  <si>
    <t xml:space="preserve">SA- pH 1, heat treated 50°C </t>
  </si>
  <si>
    <t xml:space="preserve">Thermal Conductivity Performance of Silica Aerogel after Exposition on Different Heating under Ambient Pressure</t>
  </si>
  <si>
    <t xml:space="preserve">NH4OH, NH4F</t>
  </si>
  <si>
    <t xml:space="preserve">SA- pH 1, heat treated 100°C </t>
  </si>
  <si>
    <t xml:space="preserve">SA- pH 1, heat treated 150°C </t>
  </si>
  <si>
    <t xml:space="preserve">SA- pH 1, heat treated 200°C </t>
  </si>
  <si>
    <t xml:space="preserve">SA- pH 1, heat treated 250°C </t>
  </si>
  <si>
    <t xml:space="preserve">SA- pH 2, heat treated 50°C </t>
  </si>
  <si>
    <t xml:space="preserve">SA- pH 2, heat treated 100°C </t>
  </si>
  <si>
    <t xml:space="preserve">SA- pH 2, heat treated 150°C </t>
  </si>
  <si>
    <t xml:space="preserve">SA- pH 2, heat treated 200°C </t>
  </si>
  <si>
    <t xml:space="preserve">SA- pH 2, heat treated 250°C </t>
  </si>
  <si>
    <t xml:space="preserve">SA- pH 3, heat treated 50°C </t>
  </si>
  <si>
    <t xml:space="preserve">SA- pH 3, heat treated 100°C </t>
  </si>
  <si>
    <t xml:space="preserve">SA- pH 3, heat treated 150°C </t>
  </si>
  <si>
    <t xml:space="preserve">SA- pH 3, heat treated 200°C </t>
  </si>
  <si>
    <t xml:space="preserve">SA- pH 3, heat treated 250°C </t>
  </si>
  <si>
    <t xml:space="preserve">SA- pH 7, heat treated 50°C </t>
  </si>
  <si>
    <t xml:space="preserve">SA- pH 7, heat treated 100°C </t>
  </si>
  <si>
    <t xml:space="preserve">SA- pH 7, heat treated 150°C </t>
  </si>
  <si>
    <t xml:space="preserve">SA- pH 7, heat treated 200°C </t>
  </si>
  <si>
    <t xml:space="preserve">SA- pH 7, heat treated 250°C </t>
  </si>
  <si>
    <t xml:space="preserve">SA- pH 8, heat treated 50°C </t>
  </si>
  <si>
    <t xml:space="preserve">SA- pH 8, heat treated 100°C </t>
  </si>
  <si>
    <t xml:space="preserve">SA- pH 8, heat treated 150°C </t>
  </si>
  <si>
    <t xml:space="preserve">SA- pH 8, heat treated 200°C </t>
  </si>
  <si>
    <t xml:space="preserve">SA- pH 8, heat treated 250°C </t>
  </si>
  <si>
    <t xml:space="preserve">SA- pH 9, heat treated 50°C </t>
  </si>
  <si>
    <t xml:space="preserve">SA- pH 9, heat treated 100°C </t>
  </si>
  <si>
    <t xml:space="preserve">SA- pH 9, heat treated 150°C </t>
  </si>
  <si>
    <t xml:space="preserve">SA- pH 9, heat treated 200°C </t>
  </si>
  <si>
    <t xml:space="preserve">SA- pH 9, heat treated 250°C </t>
  </si>
  <si>
    <t xml:space="preserve">SA- pH 1, HCl feed rate 1.5mL/min</t>
  </si>
  <si>
    <t xml:space="preserve">Effect of Acidity Levels and Feed Rate on the Porosity of Aerogel Extracted from Rice Husk under Ambient Pressure</t>
  </si>
  <si>
    <t xml:space="preserve">Rice Husk Ash </t>
  </si>
  <si>
    <t xml:space="preserve">SA- pH 2, HCl feed rate 1.5mL/min</t>
  </si>
  <si>
    <t xml:space="preserve">SA- pH 3, HCl feed rate 1.5mL/min</t>
  </si>
  <si>
    <t xml:space="preserve">SA- pH 4, HCl feed rate 1.5mL/min</t>
  </si>
  <si>
    <t xml:space="preserve">SA- pH 7, HCl feed rate 1.5mL/min</t>
  </si>
  <si>
    <t xml:space="preserve">SA- pH 9, HCl feed rate 1.5mL/min</t>
  </si>
  <si>
    <t xml:space="preserve">SA- pH 1, HCl feed rate 0.5mL/min</t>
  </si>
  <si>
    <t xml:space="preserve">SA- pH 1, HCl feed rate 2.5mL/min</t>
  </si>
  <si>
    <t xml:space="preserve">SA- pH 1, HCl feed rate 3mL/min</t>
  </si>
  <si>
    <t xml:space="preserve">SA- pH 1, HCl feed rate 4mL/min</t>
  </si>
  <si>
    <t xml:space="preserve">SA- pH 1, HCl feed rate 5mL/min</t>
  </si>
  <si>
    <t xml:space="preserve">E8- EtOH/MTES molar ratio 8, NH4OH/MTES molar ratio 3.6</t>
  </si>
  <si>
    <t xml:space="preserve">Silica aerogels having high flexibility and hydrophobicity prepared by sol-gel method</t>
  </si>
  <si>
    <t xml:space="preserve">PDMS</t>
  </si>
  <si>
    <t xml:space="preserve">E10- EtOH/MTES molar ratio 10, NH4OH/MTES molar ratio 3.6</t>
  </si>
  <si>
    <t xml:space="preserve">E12- EtOH/MTES molar ratio 12, NH4OH/MTES molar ratio 3.6</t>
  </si>
  <si>
    <t xml:space="preserve">N1.8- EtOH/MTES molar ratio 10, NH4OH/MTES molar ratio 1.8</t>
  </si>
  <si>
    <t xml:space="preserve">N2.4- EtOH/MTES molar ratio 10, NH4OH/MTES molar ratio 2.4</t>
  </si>
  <si>
    <t xml:space="preserve">S-1, CTAB surfactant unsintered</t>
  </si>
  <si>
    <t xml:space="preserve">Silica Aerogel Monoliths Derived from Silica Hydrosol with Various Surfactants</t>
  </si>
  <si>
    <t xml:space="preserve">Silica Hydrosol</t>
  </si>
  <si>
    <t xml:space="preserve">S-1-200, CTAB surfactant sintered @ 200 °C</t>
  </si>
  <si>
    <t xml:space="preserve">S-1-400, CTAB surfactant sintered @ 400 °C</t>
  </si>
  <si>
    <t xml:space="preserve">S-1, CTAB surfactant sintered @ 600°C</t>
  </si>
  <si>
    <t xml:space="preserve">S-2, SDS surfactant unsintered</t>
  </si>
  <si>
    <t xml:space="preserve">SDS</t>
  </si>
  <si>
    <t xml:space="preserve">S-2-200, SDS surfactant sintered @ 200°C</t>
  </si>
  <si>
    <t xml:space="preserve">S-2-400, SDS surfactant sintered @ 400°C</t>
  </si>
  <si>
    <t xml:space="preserve">S-2-600, SDS surfactant sintered @ 600°C</t>
  </si>
  <si>
    <t xml:space="preserve">S-3, RALUFON414 surfactant unsintered</t>
  </si>
  <si>
    <t xml:space="preserve">RALUFON 414</t>
  </si>
  <si>
    <t xml:space="preserve">S-3-200, RALUFON414 surfactant sintered @ 200°C</t>
  </si>
  <si>
    <t xml:space="preserve">RALUFON 415</t>
  </si>
  <si>
    <t xml:space="preserve">S-3-400, RALUFON414 surfactant sintered @ 400°C</t>
  </si>
  <si>
    <t xml:space="preserve">RALUFON 416</t>
  </si>
  <si>
    <t xml:space="preserve">S-3-600, RALUFON414 surfactant sintered @ 600°C</t>
  </si>
  <si>
    <t xml:space="preserve">RALUFON 417</t>
  </si>
  <si>
    <t xml:space="preserve">New Cu2O-SiO2 Composite Aerogel-like Desulfurization Adsorbents with Different Molar Ratio of Si/Cu Based on π-Complexation</t>
  </si>
  <si>
    <t xml:space="preserve">Cu2O-SiO2-37, molar ratio Si/Cu=37</t>
  </si>
  <si>
    <t xml:space="preserve">Cu2O</t>
  </si>
  <si>
    <t xml:space="preserve">H2/N2</t>
  </si>
  <si>
    <t xml:space="preserve">Cu2O-SiO2-50, molar ratio Si/Cu=50</t>
  </si>
  <si>
    <t xml:space="preserve">Cu2O-SiO2-74, molar ratio Si/Cu=74</t>
  </si>
  <si>
    <t xml:space="preserve">Cu2O-SiO2-150, molar ratio Si/Cu=150</t>
  </si>
  <si>
    <t xml:space="preserve">G/SiO2-0, mass ratio G/SiO2=0</t>
  </si>
  <si>
    <t xml:space="preserve">Opacified graphene-doped silica aerogels with controllable thermal conductivity</t>
  </si>
  <si>
    <t xml:space="preserve">Sol-gel </t>
  </si>
  <si>
    <t xml:space="preserve">Graphene</t>
  </si>
  <si>
    <t xml:space="preserve">G/SiO2-1, mass ratio G/SiO2=0.05</t>
  </si>
  <si>
    <t xml:space="preserve">Sol-gel with Ultrasonic Irradiation</t>
  </si>
  <si>
    <t xml:space="preserve">G/SiO2-2, mass ratio G/SiO2=0.07</t>
  </si>
  <si>
    <t xml:space="preserve">G/SiO2-3, mass ratio G/SiO2=0.1</t>
  </si>
  <si>
    <t xml:space="preserve">G/SiO2-4, mass ratio G/SiO2=0.15</t>
  </si>
  <si>
    <t xml:space="preserve">S1 molar ratio H2O/SiCl4=13</t>
  </si>
  <si>
    <t xml:space="preserve">Preparation and characterization of silica aerogels from by-product silicon tetrachloride under ambient pressure drying</t>
  </si>
  <si>
    <t xml:space="preserve">SiCl4</t>
  </si>
  <si>
    <t xml:space="preserve">TMCS, HMDSO</t>
  </si>
  <si>
    <t xml:space="preserve">1:1</t>
  </si>
  <si>
    <t xml:space="preserve">S2 molar ratio H2O/SiCl4=19</t>
  </si>
  <si>
    <t xml:space="preserve">S3 molar ratio H2O/SiCl4=25</t>
  </si>
  <si>
    <t xml:space="preserve">S4 molar ratio H2O/SiCl4=28</t>
  </si>
  <si>
    <t xml:space="preserve">S5 molar ratio H2O/SiCl4=32</t>
  </si>
  <si>
    <t xml:space="preserve">1#_PI-2 wt%_GF-1 wt%</t>
  </si>
  <si>
    <t xml:space="preserve">Preparation and characterization of glass fiber/polyimide/SiO2 composite aerogels with high specific surface area</t>
  </si>
  <si>
    <t xml:space="preserve">Glass Fiber</t>
  </si>
  <si>
    <t xml:space="preserve">PMDA, ODA, NMP, Polyamic Acid, Pyridine</t>
  </si>
  <si>
    <t xml:space="preserve">Acetic Anhydride</t>
  </si>
  <si>
    <t xml:space="preserve">2#_PI-2 wt%_GF-2 wt%</t>
  </si>
  <si>
    <t xml:space="preserve">3#_PI-2 wt%_GF-3 wt%</t>
  </si>
  <si>
    <t xml:space="preserve">4#_PI-5 wt%_GF-1 wt%</t>
  </si>
  <si>
    <t xml:space="preserve">5#_PI-10 wt%_GF-1 wt%</t>
  </si>
  <si>
    <t xml:space="preserve">TSA-1- 6.5 wt.%Si- 2 molar ratio Si/Ti, calcination 400°C 0.5hrs</t>
  </si>
  <si>
    <t xml:space="preserve">Hydrophobic TiO2‐SiO2 Aerogel Composites for Fast Removal of Organic Pollutants</t>
  </si>
  <si>
    <t xml:space="preserve">TiCl4</t>
  </si>
  <si>
    <t xml:space="preserve">N-hexane, EtOH</t>
  </si>
  <si>
    <t xml:space="preserve">1.5:6:1</t>
  </si>
  <si>
    <t xml:space="preserve">TMCS, EtOH, N-hexane</t>
  </si>
  <si>
    <t xml:space="preserve">TSA-2- 6.5 wt.%Si- 5 molar ratio Si/Ti, calcination 500°C 1hrs</t>
  </si>
  <si>
    <t xml:space="preserve">TSA-3- 6.5 wt.%Si- 10 molar ratio Si/Ti, calcination 600°C 2hrs</t>
  </si>
  <si>
    <t xml:space="preserve">TSA-4- 13 wt.%Si- 2 molar ratio Si/Ti, calcination 500°C 2hrs</t>
  </si>
  <si>
    <t xml:space="preserve">TSA-5- 13 wt.%Si- 5 molar ratio Si/Ti, calcination 600°C 0.5hrs</t>
  </si>
  <si>
    <t xml:space="preserve">TSA-6- 13 wt.%Si- 10 molar ratio Si/Ti, calcination 400°C 1hrs</t>
  </si>
  <si>
    <t xml:space="preserve">TSA-7- 20 wt.%Si- 2 molar ratio Si/Ti, calcination 600°C 1hrs</t>
  </si>
  <si>
    <t xml:space="preserve">TSA-8- 20 wt.%Si- 5 molar ratio Si/Ti, calcination 400°C 2hrs</t>
  </si>
  <si>
    <t xml:space="preserve">TSA-9- 20 wt.%Si- 10 molar ratio Si/Ti, calcination 500°C 0.5hrs</t>
  </si>
  <si>
    <t xml:space="preserve">SA- Silica aerogel</t>
  </si>
  <si>
    <t xml:space="preserve">Synthesis and characterization of a xonotlite fibers–silica aerogel composite by ambient pressure drying</t>
  </si>
  <si>
    <t xml:space="preserve">SA- 2.1 wt. % XF</t>
  </si>
  <si>
    <t xml:space="preserve">Xonotlite Fibers</t>
  </si>
  <si>
    <t xml:space="preserve">SA- 4.2 wt. % XF</t>
  </si>
  <si>
    <t xml:space="preserve">SA- 8.4 wt. % XF</t>
  </si>
  <si>
    <t xml:space="preserve">SA- 16.8 wt. % XF</t>
  </si>
  <si>
    <t xml:space="preserve">SA- Silica aerogel calcined</t>
  </si>
  <si>
    <t xml:space="preserve">SA- 8.4 wt. % XF calcined</t>
  </si>
  <si>
    <t xml:space="preserve">C-0.15 Conventional method- 30mL MTMS 0.15 density</t>
  </si>
  <si>
    <t xml:space="preserve">Transparent, elastic and crack-free polymethylsilsesquioxane aerogels prepared by controllable shrinkage of the hydrogels in the aging process</t>
  </si>
  <si>
    <t xml:space="preserve">Controllable Shrinkage Following Sol-gel</t>
  </si>
  <si>
    <t xml:space="preserve">C-0.17 Conventional method- 35mL MTMS 0.17 density</t>
  </si>
  <si>
    <t xml:space="preserve">C-0.19 Conventional method- 40mL MTMS 0.19 density</t>
  </si>
  <si>
    <t xml:space="preserve">C-0.21 Conventional method- 45mL MTMS 0.21 density</t>
  </si>
  <si>
    <t xml:space="preserve">CS-0.17 PMSQ Aerogel- Shrinkage treated 2 hr 0.17 density</t>
  </si>
  <si>
    <t xml:space="preserve">Shrinkage Treatment</t>
  </si>
  <si>
    <t xml:space="preserve">CS- 0.19 PMSQ Aerogel- Shrinkage treated 4 hr 0.19 density</t>
  </si>
  <si>
    <t xml:space="preserve">CS-0.21 PMSQ Aerogel- Shrinkage treated 6 hr 0.21 density</t>
  </si>
  <si>
    <t xml:space="preserve">CS-0.23 PMSQ Aerogel- Shrinkage treated 8 hr 0.23 density </t>
  </si>
  <si>
    <t xml:space="preserve">CS-0.25 PMSQ Aerogel- Shrinkage treated 10 hr 0.25 density </t>
  </si>
  <si>
    <t xml:space="preserve">EM-SF-15, 3.5mmol Si, SF mass fraction 15</t>
  </si>
  <si>
    <t xml:space="preserve">Novel multifunctional polymethylsilsesquioxane–silk fibroin aerogel hybrids for environmental and thermal insulation applications</t>
  </si>
  <si>
    <t xml:space="preserve">Silk Fibers</t>
  </si>
  <si>
    <t xml:space="preserve">EM-SF-40, 3.5mmol Si, SF mass fraction 40</t>
  </si>
  <si>
    <t xml:space="preserve">EMT-10-SF-15, 3.5mmol Si, SF mass fraction 15, 10mol % TMSPA</t>
  </si>
  <si>
    <t xml:space="preserve">TMSPA</t>
  </si>
  <si>
    <t xml:space="preserve">EMT-10-SF-40, 3.5mmol Si, SF mass fraction 40, 10mol % TMSPA</t>
  </si>
  <si>
    <t xml:space="preserve">EMT-20-SF-15, 3.5mmol Si, SF mass fraction 15, 20mol % TMSPA</t>
  </si>
  <si>
    <t xml:space="preserve">EMT-20-SF-40, 3.5mmol Si, SF mass fraction 40, 20mol % TMSPA</t>
  </si>
  <si>
    <t xml:space="preserve">EM-SF-1, 17.5mmol Si, SF mass fraction 1</t>
  </si>
  <si>
    <t xml:space="preserve">EM-SF-4, 17.5mmol Si, SF mass fraction 4</t>
  </si>
  <si>
    <t xml:space="preserve">EMT-10-SF-1, 17.5mmol Si, SF mass fraction 1, 10mol % TMSPA</t>
  </si>
  <si>
    <t xml:space="preserve">EMT-10-SF-4, 17.5mmol Si, SF mass fraction 4, 10mol % TMSPA</t>
  </si>
  <si>
    <t xml:space="preserve">Silica-Alumina composite, 1.08% Al content, as-dried</t>
  </si>
  <si>
    <t xml:space="preserve">Thermal stability of Al-modified silica aerogels through epoxide-assisted sol–gel route followed by ambient pressure drying</t>
  </si>
  <si>
    <t xml:space="preserve">Kaolin Clay</t>
  </si>
  <si>
    <t xml:space="preserve">1:1.5</t>
  </si>
  <si>
    <t xml:space="preserve">Silica-Alumina composite, 1.08% Al content calcined @400°C</t>
  </si>
  <si>
    <t xml:space="preserve">Silica-Alumina composite, 1.08% Al content calcined @800°C</t>
  </si>
  <si>
    <t xml:space="preserve">Silica-Alumina composite, 5.35% Al content, as-dried</t>
  </si>
  <si>
    <t xml:space="preserve">Silica-Alumina composite, 5.35% Al content calcined @400°C</t>
  </si>
  <si>
    <t xml:space="preserve">Silica-Alumina composite, 5.35% Al content calcined @800°C</t>
  </si>
  <si>
    <t xml:space="preserve">Silica-Alumina composite, 7.46% Al content, as-dried</t>
  </si>
  <si>
    <t xml:space="preserve">Silica-Alumina composite, 7.46% Al content calcined @400°C</t>
  </si>
  <si>
    <t xml:space="preserve">Silica-Alumina composite, 7.46% Al content calcined @800°C</t>
  </si>
  <si>
    <t xml:space="preserve">C100- Modified by 100 vol%TMCS with respect to solvent</t>
  </si>
  <si>
    <t xml:space="preserve">Silylation of sodium silicate-based silica aerogel using trimethylethoxysilane as alternative surface modification agent</t>
  </si>
  <si>
    <t xml:space="preserve">MeOH, N-hexane</t>
  </si>
  <si>
    <t xml:space="preserve">TMCS, N-hexane, MeOH</t>
  </si>
  <si>
    <t xml:space="preserve">C80- Modified by 80 vol%TMCS with respect to solvent</t>
  </si>
  <si>
    <t xml:space="preserve">C60- Modified by 60 vol%TMCS with respect to solvent</t>
  </si>
  <si>
    <t xml:space="preserve">C40- Modified by 40 vol%TMCS with respect to solvent</t>
  </si>
  <si>
    <t xml:space="preserve">C20- Modified by 20 vol%TMCS with respect to solvent</t>
  </si>
  <si>
    <t xml:space="preserve">C80E20- Modified by TMES/TMCS vol. ratio 20/80</t>
  </si>
  <si>
    <t xml:space="preserve">TMCS, TMES</t>
  </si>
  <si>
    <t xml:space="preserve">TMCS, TMES, N-hexane, MeOH</t>
  </si>
  <si>
    <t xml:space="preserve">C60E40- Modified by TMES/TMCS vol. ratio 40/60</t>
  </si>
  <si>
    <t xml:space="preserve">C40E60- Modified by TMES/TMCS vol. ratio 60/40</t>
  </si>
  <si>
    <t xml:space="preserve">C20E80- Modified by TMES/TMCS vol. ratio 20/80</t>
  </si>
  <si>
    <t xml:space="preserve">E50- Modified by 50 vol%TMES with respect to solvent</t>
  </si>
  <si>
    <t xml:space="preserve">TMES, N-hexane, MeOH</t>
  </si>
  <si>
    <t xml:space="preserve">E100- Modified by 100 vol%TMES with respect to solvent</t>
  </si>
  <si>
    <t xml:space="preserve">E200- Modified by 200 vol%TMES with respect to solvent</t>
  </si>
  <si>
    <t xml:space="preserve">G1- Molar ratio of MTMS/Water Glass=1.8</t>
  </si>
  <si>
    <t xml:space="preserve">Mechanical performance and thermal stability of glass fiber reinforced silica aerogel composites based on co-precursor method by freeze drying</t>
  </si>
  <si>
    <t xml:space="preserve">Tert-butyl Alcohol</t>
  </si>
  <si>
    <t xml:space="preserve">Freeze Drying</t>
  </si>
  <si>
    <t xml:space="preserve">Vacuum Drying</t>
  </si>
  <si>
    <t xml:space="preserve">G2- Molar ratio of MTMS/Water Glass=1.3</t>
  </si>
  <si>
    <t xml:space="preserve">G3- Molar ratio of MTMS/Water Glass=1</t>
  </si>
  <si>
    <t xml:space="preserve">G4- Molar ratio of MTMS/Water Glass=0.6</t>
  </si>
  <si>
    <t xml:space="preserve">G5- Molar ratio of MTMS/Water Glass=0</t>
  </si>
  <si>
    <t xml:space="preserve">PVPSQ1- VTMS precursor, 20 mol % DTBP, aged at 100°C, SCD, BzOH/Si molar ratio=4.4</t>
  </si>
  <si>
    <t xml:space="preserve">Versatile Double-Cross-Linking Approach to Transparent, Machinable, Supercompressible, Highly Bendable Aerogel Thermal Superinsulators</t>
  </si>
  <si>
    <t xml:space="preserve">PVPSQ2- VTMS precursor, 20 mol % DTBP, aged at 100°C, SCD, BzOH/Si molar ratio=5.9</t>
  </si>
  <si>
    <t xml:space="preserve">PVPSQ3- VTMS precursor, 20 mol % DTBP, aged at 100°C, SCD, BzOH/Si molar ratio=7.4</t>
  </si>
  <si>
    <t xml:space="preserve">PAPSQ1- ATMS precursor, 20 mol % DTBP, aged at 100°C, SCD, BzOH/Si molar ratio=4.9</t>
  </si>
  <si>
    <t xml:space="preserve">ATMS</t>
  </si>
  <si>
    <t xml:space="preserve">PAPSQ2- ATMS precursor, 20 mol % DTBP, aged at 100°C, SCD, BzOH/Si molar ratio=6.5</t>
  </si>
  <si>
    <t xml:space="preserve">PVPMS1- VMDMS precursor, 1 mol % DTBP, aged at 80°C, SCD, BzOH/Si molar ratio=4.3</t>
  </si>
  <si>
    <t xml:space="preserve">PVPMS2- VMDMS precursor, 1 mol % DTBP, aged at 80°C, SCD, BzOH/Si molar ratio=5.0</t>
  </si>
  <si>
    <t xml:space="preserve">PVPMS3- VMDMS precursor, 5 mol % DTBP, aged at 80°C, SCD, BzOH/Si molar ratio=4.3</t>
  </si>
  <si>
    <t xml:space="preserve">PVPMS1-X1- VMDMS precursor, 1 mol % DTBP, aged at 100°C, APD, BzOH/Si molar ratio=4.3</t>
  </si>
  <si>
    <t xml:space="preserve">PVPMS1-X2- VMDMS precursor, 1 mol % DTBP, aged at 100°C, APD, Isopropanol/Si molar ratio=5.9, no washing</t>
  </si>
  <si>
    <t xml:space="preserve">Isopropanol </t>
  </si>
  <si>
    <t xml:space="preserve">PVPMS2-X2- VMDMS precursor, 1 mol % DTBP, aged at 100°C, APD, Isopropanol/Si molar ratio=6.8, no washing</t>
  </si>
  <si>
    <t xml:space="preserve">PAPMS1- AMDMS precursor, 20 mol % DTBP, aged at 100°C, SCD, BzOH/Si molar ratio=4.1</t>
  </si>
  <si>
    <t xml:space="preserve">AMDMS</t>
  </si>
  <si>
    <t xml:space="preserve">PAPMS1-X1- AMDMS precursor, 20 mol % DTBP, aged at 100°C, APD, BzOH/Si molar ratio=4.2</t>
  </si>
  <si>
    <t xml:space="preserve">PAPMS2- AMDMS precursor, 20 mol % DTBP, aged at 100°C, SCD, BzOH/Si molar ratio=4.9</t>
  </si>
  <si>
    <t xml:space="preserve">Silica Aerogel</t>
  </si>
  <si>
    <t xml:space="preserve">Reinforced silica-carbon nanotube monolithic aerogels synthesised by rapid controlled gelation</t>
  </si>
  <si>
    <t xml:space="preserve">Sonochemical</t>
  </si>
  <si>
    <t xml:space="preserve">Silica Aerogel- 0.10 wt.% Carbon Nanotubes</t>
  </si>
  <si>
    <t xml:space="preserve">Silica Aerogel- 0.50 wt.% Carbon Nanotubes</t>
  </si>
  <si>
    <t xml:space="preserve">Silica Aerogel- 1 wt.% Carbon Nanotubes</t>
  </si>
  <si>
    <t xml:space="preserve">Silica Aerogel- 2 wt.% Carbon Nanotubes</t>
  </si>
  <si>
    <t xml:space="preserve">Silica Aerogel- 2.5 wt.% Carbon Nanotubes</t>
  </si>
  <si>
    <t xml:space="preserve">T1- vol acetonitrile/total sol volume=0</t>
  </si>
  <si>
    <t xml:space="preserve">Synthesis and characterization of silica aerogel as a promising drug carrier system</t>
  </si>
  <si>
    <t xml:space="preserve">T2- vol acetonitrile/total sol volume=1</t>
  </si>
  <si>
    <t xml:space="preserve">T3- vol acetonitrile/total sol volume=2</t>
  </si>
  <si>
    <t xml:space="preserve">T4- vol acetonitrile/total sol volume=3</t>
  </si>
  <si>
    <t xml:space="preserve">T5- vol acetonitrile/total sol volume=4</t>
  </si>
  <si>
    <t xml:space="preserve">A-5, sol pH 4, EtOH/MTMS molar ratio=5</t>
  </si>
  <si>
    <t xml:space="preserve">Sol-gel derived flexible silica aerogel as selective adsorbent for water decontamination from crude oil</t>
  </si>
  <si>
    <t xml:space="preserve">A-10, sol pH 4, EtOH/MTMS molar ratio=10</t>
  </si>
  <si>
    <t xml:space="preserve">A-15, sol pH 4, EtOH/MTMS molar ratio=15</t>
  </si>
  <si>
    <t xml:space="preserve">B-5, sol pH 8, EtOH/MTMS molar ratio=5</t>
  </si>
  <si>
    <t xml:space="preserve">B-10, sol pH 8, EtOH/MTMS molar ratio=10</t>
  </si>
  <si>
    <t xml:space="preserve">B-15, sol pH 8, EtOH/MTMS molar ratio=15</t>
  </si>
  <si>
    <t xml:space="preserve">A1-Aerogel (0.03mL NH4OH)</t>
  </si>
  <si>
    <t xml:space="preserve">Tailoring structural and physical properties of polymethylsilsesquioxane aerogels by adjusting NH3·H2O concentration</t>
  </si>
  <si>
    <t xml:space="preserve">A2-Aerogel (0.045mL NH4OH)</t>
  </si>
  <si>
    <t xml:space="preserve">A3-Aerogel (0.06mL NH4OH)</t>
  </si>
  <si>
    <t xml:space="preserve">A4-Aerogel (0.075mL NH4OH)</t>
  </si>
  <si>
    <t xml:space="preserve">A5-Aerogel (0.09mL NH4OH)</t>
  </si>
  <si>
    <t xml:space="preserve">A6-Aerogel (0.105mL NH4OH)</t>
  </si>
  <si>
    <t xml:space="preserve">X6-Xerogel (0.105mL NH4OH)</t>
  </si>
  <si>
    <t xml:space="preserve">Aerogel- MeOH/TPOS molar ratio= 14.27, oxalic acid=0.001M, NH4OH=2M</t>
  </si>
  <si>
    <t xml:space="preserve">Ambient pressure dried tetrapropoxysilane-based silica aerogels with high specific surface area</t>
  </si>
  <si>
    <t xml:space="preserve">TPOS</t>
  </si>
  <si>
    <t xml:space="preserve">Aerogel- MeOH/TPOS molar ratio= 21.41, oxalic acid=0.001M, NH4OH=2M</t>
  </si>
  <si>
    <t xml:space="preserve">Aerogel- MeOH/TPOS molar ratio= 28.55, oxalic acid=0.001M, NH4OH=2M</t>
  </si>
  <si>
    <t xml:space="preserve">Aerogel- MeOH/TPOS molar ratio= 35.68, oxalic acid=0.001M, NH4OH=2M</t>
  </si>
  <si>
    <t xml:space="preserve">Aerogel- MeOH/TPOS molar ratio= 35.68, oxalic acid=0.005M, NH4OH=2M</t>
  </si>
  <si>
    <t xml:space="preserve">Aerogel- MeOH/TPOS molar ratio= 35.68, oxalic acid=0.01M, NH4OH=2M</t>
  </si>
  <si>
    <t xml:space="preserve">Aerogel- MeOH/TPOS molar ratio= 35.68, oxalic acid=0.05M, NH4OH=2M</t>
  </si>
  <si>
    <t xml:space="preserve">Aerogel- MeOH/TPOS molar ratio= 35.68, oxalic acid=0.1M, NH4OH=2M</t>
  </si>
  <si>
    <t xml:space="preserve">Aerogel- MeOH/TPOS molar ratio= 35.68, oxalic acid=0.001M, NH4OH=4M</t>
  </si>
  <si>
    <t xml:space="preserve">Aerogel- MeOH/TPOS molar ratio= 35.68, oxalic acid=0.001M, NH4OH=6M</t>
  </si>
  <si>
    <t xml:space="preserve">Aerogel- MeOH/TPOS molar ratio= 35.68, oxalic acid=0.001M, NH4OH=8M</t>
  </si>
  <si>
    <t xml:space="preserve">Aerogel- MeOH/TPOS molar ratio= 35.68, oxalic acid=0.001M, NH4OH=10M</t>
  </si>
  <si>
    <t xml:space="preserve">Silica aerogel- Water glass modulus=1.45, TMCS/N-hexane vol. ratio=7/50</t>
  </si>
  <si>
    <t xml:space="preserve">Synthesis of high specific surface area silica aerogel from rice husk ash via ambient pressure drying</t>
  </si>
  <si>
    <t xml:space="preserve">7:50</t>
  </si>
  <si>
    <t xml:space="preserve">EtOH, Stirred</t>
  </si>
  <si>
    <t xml:space="preserve">Silica aerogel- Water glass modulus=1.91, TMCS/N-hexane vol. ratio=7/50</t>
  </si>
  <si>
    <t xml:space="preserve">Silica aerogel- Water glass modulus=2.72, TMCS/N-hexane vol. ratio=7/50</t>
  </si>
  <si>
    <t xml:space="preserve">Silica aerogel- Water glass modulus=3.44, TMCS/N-hexane vol. ratio=7/50</t>
  </si>
  <si>
    <t xml:space="preserve">Silica aerogel- Water glass modulus=4.26, TMCS/N-hexane vol. ratio=7/50</t>
  </si>
  <si>
    <t xml:space="preserve">Unmodified Silica xerogel- Water glass modulus=4.26, TMCS/N-hexane vol. ratio=0/50</t>
  </si>
  <si>
    <t xml:space="preserve">Silica aerogel- Water glass modulus=4.26, TMCS/N-hexane vol. ratio=2.5/50</t>
  </si>
  <si>
    <t xml:space="preserve">2.5:50</t>
  </si>
  <si>
    <t xml:space="preserve">Silica aerogel- Water glass modulus=4.26, TMCS/N-hexane vol. ratio=4/50</t>
  </si>
  <si>
    <t xml:space="preserve">4:50</t>
  </si>
  <si>
    <t xml:space="preserve">Silica aerogel- Water glass modulus=4.26, TMCS/N-hexane vol. ratio=10/50</t>
  </si>
  <si>
    <t xml:space="preserve">10:50</t>
  </si>
  <si>
    <t xml:space="preserve">Silica Aerogel not washed or aged</t>
  </si>
  <si>
    <t xml:space="preserve">Continuous adjustment of fractal dimension of silica aerogels</t>
  </si>
  <si>
    <t xml:space="preserve">Silica Aerogel not washed-aged-0hr</t>
  </si>
  <si>
    <t xml:space="preserve">H2O, EtOH</t>
  </si>
  <si>
    <t xml:space="preserve">Silica Aerogel not washed-aged-4hr</t>
  </si>
  <si>
    <t xml:space="preserve">Silica Aerogel not washed-aged-24hr</t>
  </si>
  <si>
    <t xml:space="preserve">Silica Aerogel not washed-aged 48hr</t>
  </si>
  <si>
    <t xml:space="preserve">Silica Aerogel not washed-aged-72hr</t>
  </si>
  <si>
    <t xml:space="preserve">Silica Aerogel- vol. ratio Acetic Acid/MTMS=1.8</t>
  </si>
  <si>
    <t xml:space="preserve">Temperature dependence of dynamic mechanical behaviors in low density MTMS-derived silica aerogel</t>
  </si>
  <si>
    <t xml:space="preserve">Urea</t>
  </si>
  <si>
    <t xml:space="preserve">Silica Aerogel- vol. ratio Acetic Acid/MTMS=5.3</t>
  </si>
  <si>
    <t xml:space="preserve">Silica Aerogel- vol. ratio Acetic Acid/MTMS=10.5</t>
  </si>
  <si>
    <t xml:space="preserve">Silica Aerogel- vol. ratio Acetic Acid/MTMS=21</t>
  </si>
  <si>
    <t xml:space="preserve">Silica Aerogel- vol. ratio Acetic Acid/MTMS=42</t>
  </si>
  <si>
    <t xml:space="preserve">A0- no oxalic acid drying control chemical additive</t>
  </si>
  <si>
    <t xml:space="preserve">Role of oxalic acid in structural formation of sodium silicate-based silica aerogel by ambient pressure drying</t>
  </si>
  <si>
    <t xml:space="preserve">1:1:1</t>
  </si>
  <si>
    <t xml:space="preserve">TMCS, MeOH, N-hexane</t>
  </si>
  <si>
    <t xml:space="preserve">A1- Molar ratio oxalic acid/water glass=0.0005</t>
  </si>
  <si>
    <t xml:space="preserve">A2- Molar ratio oxalic acid/water glass=0.0015</t>
  </si>
  <si>
    <t xml:space="preserve">A3- Molar ratio oxalic acid/water glass=0.005</t>
  </si>
  <si>
    <t xml:space="preserve">A4- Molar ratio oxalic acid/water glass=0.015</t>
  </si>
  <si>
    <t xml:space="preserve">A- vol. ratio H2O/EtOH= 0.7</t>
  </si>
  <si>
    <t xml:space="preserve">Multiscale structural characterization of methyltriethoxysilane-based silica aerogels</t>
  </si>
  <si>
    <t xml:space="preserve">A- vol. ratio H2O/EtOH= 0.8</t>
  </si>
  <si>
    <t xml:space="preserve">A- vol. ratio H2O/EtOH= 0.9</t>
  </si>
  <si>
    <t xml:space="preserve">A- vol. ratio H2O/EtOH= 0.95</t>
  </si>
  <si>
    <t xml:space="preserve">Mesoporous and Microporous</t>
  </si>
  <si>
    <t xml:space="preserve">A- vol. ratio H2O/EtOH= 0.96</t>
  </si>
  <si>
    <t xml:space="preserve">A- vol. ratio H2O/EtOH= 0.98</t>
  </si>
  <si>
    <t xml:space="preserve">A- vol. ratio H2O/EtOH= 1.0</t>
  </si>
  <si>
    <t xml:space="preserve">A- vol. ratio H2O/EtOH= 1.1</t>
  </si>
  <si>
    <t xml:space="preserve">A- vol. ratio H2O/EtOH= 1.2</t>
  </si>
  <si>
    <t xml:space="preserve">A- vol. ratio H2O/EtOH= 1.3</t>
  </si>
  <si>
    <t xml:space="preserve">A- vol. ratio H2O/EtOH= 1.4</t>
  </si>
  <si>
    <t xml:space="preserve">A- vol. ratio H2O/EtOH= 1.5</t>
  </si>
  <si>
    <t xml:space="preserve">Silica Aerogel HCl catalyst</t>
  </si>
  <si>
    <t xml:space="preserve">Propylene oxide as a new reagent for mixed SiO 2 -based aerogels preparation</t>
  </si>
  <si>
    <t xml:space="preserve">Silica Aerogel HNO3 catalyst</t>
  </si>
  <si>
    <t xml:space="preserve">Silica-chromium hybrid aerogel </t>
  </si>
  <si>
    <t xml:space="preserve">Chromium Trichloride Hexahydrate</t>
  </si>
  <si>
    <t xml:space="preserve">Chromium Trichloride Nonahydrate</t>
  </si>
  <si>
    <t xml:space="preserve">Silica-ytterbium hybrid aerogel </t>
  </si>
  <si>
    <t xml:space="preserve">Ytterbium Trinitrate Pentahydrate</t>
  </si>
  <si>
    <t xml:space="preserve">MTBE</t>
  </si>
  <si>
    <t xml:space="preserve">Silica aerogel- EtOH solvent, dried at 210°C</t>
  </si>
  <si>
    <t xml:space="preserve">Comparative Analysis of the Physicochemical Characteristics of SiO2 Aerogels Prepared by Drying under Subcritical and Supercritical Conditions</t>
  </si>
  <si>
    <t xml:space="preserve">Subcritical Drying</t>
  </si>
  <si>
    <t xml:space="preserve">Silica aerogel- EtOH solvent, dried at 240°C</t>
  </si>
  <si>
    <t xml:space="preserve">Silica aerogel- EtOH solvent, dried at 260°C</t>
  </si>
  <si>
    <t xml:space="preserve">Silica aerogel- HFIP solvent, dried at 160°C</t>
  </si>
  <si>
    <t xml:space="preserve">Silica aerogel- HFIP solvent, dried at 190°C</t>
  </si>
  <si>
    <t xml:space="preserve">Silica aerogel- HFIP solvent, dried at 220°C</t>
  </si>
  <si>
    <t xml:space="preserve">Water Glass &amp; Nitric Acid Gel air dried</t>
  </si>
  <si>
    <t xml:space="preserve">The effect of process variables on the properties of nanoporous silica aerogels: an approach to prepare silica aerogels from biosilica</t>
  </si>
  <si>
    <t xml:space="preserve">Nanoporous</t>
  </si>
  <si>
    <t xml:space="preserve">Water Glass &amp; Nitric Acid Gel freeze dried</t>
  </si>
  <si>
    <t xml:space="preserve">Water Glass &amp; Nitric Acid Gel oven dried</t>
  </si>
  <si>
    <t xml:space="preserve">Water Glass &amp; Nitric Acid Gel vacuum oven dried</t>
  </si>
  <si>
    <t xml:space="preserve">Vacuum Drying </t>
  </si>
  <si>
    <t xml:space="preserve">Water Glass &amp; Nitric Acid Gel oven dried without TEOS </t>
  </si>
  <si>
    <t xml:space="preserve">Water Glass &amp; Nitric Acid Gel air dried without TEOS</t>
  </si>
  <si>
    <t xml:space="preserve">Water Glass &amp; Acetic Acid Gel air dried</t>
  </si>
  <si>
    <t xml:space="preserve">Water Glass &amp; Hydrochloric Acid Gel air dried</t>
  </si>
  <si>
    <t xml:space="preserve">Water Glass &amp; Oxalic Acid Gel air dried</t>
  </si>
  <si>
    <t xml:space="preserve">Water Glass &amp; Sulfuric Acid Gel air dried</t>
  </si>
  <si>
    <t xml:space="preserve">Silica Aerogel TEOS:H2O:EtOH mol. Ratio 1:3:4</t>
  </si>
  <si>
    <t xml:space="preserve">The relationship between the silica wet-gels relative optical transmittance at 500 nm and structural features of silica aerogels</t>
  </si>
  <si>
    <t xml:space="preserve">Silica Aerogel TEOS:H2O:EtOH mol. Ratio 1:3:5</t>
  </si>
  <si>
    <t xml:space="preserve">Silica Aerogel TEOS:H2O:EtOH mol. Ratio 1:3:6</t>
  </si>
  <si>
    <t xml:space="preserve">Silica Aerogel TEOS:H2O:EtOH mol. Ratio 1:3:7</t>
  </si>
  <si>
    <t xml:space="preserve">Silica Aerogel TEOS:H2O:EtOH mol. Ratio 1:3:8</t>
  </si>
  <si>
    <t xml:space="preserve">Silica Aerogel TEOS:H2O:EtOH mol. Ratio 1:3:9</t>
  </si>
  <si>
    <t xml:space="preserve">Silica Aerogel TEOS:H2O:EtOH mol. Ratio 1:2.5:6</t>
  </si>
  <si>
    <t xml:space="preserve">Silica Aerogel TEOS:H2O:EtOH mol. Ratio 1:4.5:6</t>
  </si>
  <si>
    <t xml:space="preserve">Silica Aerogel TEOS:H2O:EtOH mol. Ratio 1:5:6</t>
  </si>
  <si>
    <t xml:space="preserve">R1- pure silica </t>
  </si>
  <si>
    <t xml:space="preserve">Synthesis and characterization of silica aerogel-based nanocomposites with carbon fibers and carbon nanotubes in hybrid system</t>
  </si>
  <si>
    <t xml:space="preserve">Granule</t>
  </si>
  <si>
    <t xml:space="preserve">R2- Silica composite with 15 vol. % Carbon Fiber</t>
  </si>
  <si>
    <t xml:space="preserve">Carbon Fiber</t>
  </si>
  <si>
    <t xml:space="preserve">R3- Silica composite with 10 vol. % Carbon Fiber</t>
  </si>
  <si>
    <t xml:space="preserve">R4- Silica composite with 15 vol. % Carbon Fiber and Carbon Nanotubes</t>
  </si>
  <si>
    <t xml:space="preserve">Carbon Fiber, CNT</t>
  </si>
  <si>
    <t xml:space="preserve">R5- Silica composite with 10 vol. % Carbon Fiber and Carbon Nanotubes</t>
  </si>
  <si>
    <t xml:space="preserve">R6- Silica composite with 15 vol. % Carbon Nanofibers</t>
  </si>
  <si>
    <t xml:space="preserve">Carbon Nanofiber</t>
  </si>
  <si>
    <t xml:space="preserve">R7- Silica composite with 10 vol. % Carbon Nanofibers</t>
  </si>
  <si>
    <t xml:space="preserve">Pure Silica Aerogel</t>
  </si>
  <si>
    <t xml:space="preserve">Improvement of thermal insulation performance of silica aerogels by Al2O3 powders doping</t>
  </si>
  <si>
    <t xml:space="preserve">Si/Al-0.20</t>
  </si>
  <si>
    <t xml:space="preserve">Al2O3</t>
  </si>
  <si>
    <t xml:space="preserve">Si/Al-0.50</t>
  </si>
  <si>
    <t xml:space="preserve">Si/Al-0.75</t>
  </si>
  <si>
    <t xml:space="preserve">Si/Al-1</t>
  </si>
  <si>
    <t xml:space="preserve">Silica-Alumina aerogel 2% Aluminum</t>
  </si>
  <si>
    <t xml:space="preserve">The impact of Si/Al ratio on properties of aluminosilicate aerogels</t>
  </si>
  <si>
    <t xml:space="preserve">Aluminum Isopropoxide</t>
  </si>
  <si>
    <t xml:space="preserve">Acetylacetone</t>
  </si>
  <si>
    <t xml:space="preserve">Silica-Alumina aerogel 10% Aluminum</t>
  </si>
  <si>
    <t xml:space="preserve">Silica-Alumina aerogel 20% Aluminum</t>
  </si>
  <si>
    <t xml:space="preserve">Silica-Alumina aerogel 50% Aluminum</t>
  </si>
  <si>
    <t xml:space="preserve">Silica-Alumina aerogel 80% Aluminum</t>
  </si>
  <si>
    <t xml:space="preserve">Silica-Alumina aerogel 90% Aluminum</t>
  </si>
  <si>
    <t xml:space="preserve">S-1 No Chitosan, no Formaldehyde, no modifier</t>
  </si>
  <si>
    <t xml:space="preserve">Amphiphilic SiO2 hybrid aerogel: an effective absorbent for emulsified wastewater</t>
  </si>
  <si>
    <t xml:space="preserve">Cyclohexane </t>
  </si>
  <si>
    <t xml:space="preserve">Cyclohexane</t>
  </si>
  <si>
    <t xml:space="preserve">S-2 No Chitosan, no Formaldehyde, HMDS modifier</t>
  </si>
  <si>
    <t xml:space="preserve">HMDS</t>
  </si>
  <si>
    <t xml:space="preserve">Cyclohexane, HMDS</t>
  </si>
  <si>
    <t xml:space="preserve">S-3 Chitosan, Formaldehyde, no modifier</t>
  </si>
  <si>
    <t xml:space="preserve">S-4 Chitosan, Formaldehyde, APTES modifier</t>
  </si>
  <si>
    <t xml:space="preserve">Cyclohexane, APTES</t>
  </si>
  <si>
    <t xml:space="preserve">S-5 Chitosan, Formaldehyde, HMDS modifier</t>
  </si>
  <si>
    <t xml:space="preserve">Reference silica aerogel MTMS only</t>
  </si>
  <si>
    <t xml:space="preserve">Flexible organofunctional aerogels</t>
  </si>
  <si>
    <t xml:space="preserve">V10- 1.02g VTMS</t>
  </si>
  <si>
    <t xml:space="preserve">V15- 0.96g VTMS</t>
  </si>
  <si>
    <t xml:space="preserve">V20- 0.91g VTMS</t>
  </si>
  <si>
    <t xml:space="preserve">CP10- 1.02g CPTMS</t>
  </si>
  <si>
    <t xml:space="preserve">CPTMS</t>
  </si>
  <si>
    <t xml:space="preserve">CP15- 0.96g CPTMS</t>
  </si>
  <si>
    <t xml:space="preserve">CP20- 0.91g CPTMS</t>
  </si>
  <si>
    <t xml:space="preserve">MP10- 1.02g MPTMS</t>
  </si>
  <si>
    <t xml:space="preserve">MPTMS</t>
  </si>
  <si>
    <t xml:space="preserve">MP15- 0.96g MPTMS</t>
  </si>
  <si>
    <t xml:space="preserve">MP20- 0.91g MPTMS</t>
  </si>
  <si>
    <t xml:space="preserve">MAP10- 1.02g MAPTMS</t>
  </si>
  <si>
    <t xml:space="preserve">MAPTMS</t>
  </si>
  <si>
    <t xml:space="preserve">MAP15- 0.96g MAPTMS</t>
  </si>
  <si>
    <t xml:space="preserve">MAP20- 0.91g MAPTMS</t>
  </si>
  <si>
    <t xml:space="preserve">A- mol. Ratio TEOS/HMDZ=0.011 aged in residual solution Xerogel</t>
  </si>
  <si>
    <t xml:space="preserve">Ambient Pressure Hybrid Silica Monoliths with Hexamethyldisilazane: From Vitreous Hydrophilic Xerogels to Superhydrophobic Aerogels</t>
  </si>
  <si>
    <t xml:space="preserve">Residual Solution</t>
  </si>
  <si>
    <t xml:space="preserve">A- mol. Ratio TEOS/HMDZ=0.021 aged in residual solution</t>
  </si>
  <si>
    <t xml:space="preserve">A- mol. Ratio TEOS/HMDZ=0.054 aged in residual solution</t>
  </si>
  <si>
    <t xml:space="preserve">A- mol. Ratio TEOS/HMDZ=0.011 aged in TEOS/Isopropanol/H2O</t>
  </si>
  <si>
    <t xml:space="preserve">TEOS, Isopropanol, H2O</t>
  </si>
  <si>
    <t xml:space="preserve">A- mol. Ratio TEOS/HMDZ=0.021 aged in TEOS/Isopropanol/H2O</t>
  </si>
  <si>
    <t xml:space="preserve">A- mol. Ratio TEOS/HMDZ=0.054 aged in TEOS/Isopropanol/H2O</t>
  </si>
  <si>
    <t xml:space="preserve">B- mol. Ratio TEOS/HMDZ=0.021 wet gel</t>
  </si>
  <si>
    <t xml:space="preserve">HMDZ, Isopropanol</t>
  </si>
  <si>
    <t xml:space="preserve">B- mol. Ratio TEOS/HMDZ=0.054 wet gel</t>
  </si>
  <si>
    <t xml:space="preserve">B- mol. Ratio TEOS/HMDZ=0.107 wet gel</t>
  </si>
  <si>
    <t xml:space="preserve">B- mol. Ratio TEOS/HMDZ=0.214 wet gel</t>
  </si>
  <si>
    <t xml:space="preserve">B- mol. Ratio TEOS/HMDZ=0.428 wet gel</t>
  </si>
  <si>
    <t xml:space="preserve">B- mol. Ratio TEOS/HMDZ=0.857 wet gel</t>
  </si>
  <si>
    <t xml:space="preserve">B- mol. Ratio TEOS/HMDZ=0.214 aged 4h</t>
  </si>
  <si>
    <t xml:space="preserve">B- mol. Ratio TEOS/HMDZ=0.214 aged 8h</t>
  </si>
  <si>
    <t xml:space="preserve">B- mol. Ratio TEOS/HMDZ=0.214 aged 14h</t>
  </si>
  <si>
    <t xml:space="preserve">B- mol. Ratio TEOS/HMDZ=0.214 aged 16h</t>
  </si>
  <si>
    <t xml:space="preserve">B- mol. Ratio TEOS/HMDZ=0.214 aged 24h</t>
  </si>
  <si>
    <t xml:space="preserve">B- mol. Ratio TEOS/HMDZ=0.214 aged 48h</t>
  </si>
  <si>
    <t xml:space="preserve">B- mol. Ratio TEOS/HMDZ=0.214 aged 70h</t>
  </si>
  <si>
    <t xml:space="preserve">A- mol. Ratio TEOS/HMDZ=0.0055 aged in TEOS/HMDZ B- mol. Ratio TEOS/HMDZ=0.0055 wet gel</t>
  </si>
  <si>
    <t xml:space="preserve">A- mol. Ratio TEOS/HMDZ=0.0105 aged in TEOS/HMDZ B- mol. Ratio TEOS/HMDZ=0.0105 wet gel</t>
  </si>
  <si>
    <t xml:space="preserve">A- mol. Ratio TEOS/HMDZ=0.027 aged in TEOS/HMDZ B- mol. Ratio TEOS/HMDZ=0.027 wet gel</t>
  </si>
  <si>
    <t xml:space="preserve">A- mol. Ratio TEOS/HMDZ=0.011 aged in TEOS/HMDZ B- mol. Ratio TEOS/HMDZ=0.107 aged 24 h</t>
  </si>
  <si>
    <t xml:space="preserve">A- mol. Ratio TEOS/HMDZ=0.054 aged in TEOS/HMDZ B- mol. Ratio TEOS/HMDZ=0.107 aged 24 h</t>
  </si>
  <si>
    <t xml:space="preserve">S-14 EtOH/H2O vol. ratio 1/14</t>
  </si>
  <si>
    <t xml:space="preserve">Flexible silica aerogel based on methyltrimethoxysilane with improved mechanical property</t>
  </si>
  <si>
    <t xml:space="preserve">Microporous</t>
  </si>
  <si>
    <t xml:space="preserve">S-13 EtOH/H2O vol. ratio 2/13</t>
  </si>
  <si>
    <t xml:space="preserve">S-12 EtOH/H2O vol. ratio 3/12</t>
  </si>
  <si>
    <t xml:space="preserve">S-11 EtOH/H2O vol. ratio 4/11</t>
  </si>
  <si>
    <t xml:space="preserve">S-10 EtOH/H2O vol. ratio 5/10</t>
  </si>
  <si>
    <t xml:space="preserve">S-14m EtOH/H2O vol. ratio 1/14 TMCS modified</t>
  </si>
  <si>
    <t xml:space="preserve">3:20</t>
  </si>
  <si>
    <t xml:space="preserve">TMCS, N-hexane </t>
  </si>
  <si>
    <t xml:space="preserve">S-11m EtOH/H2O vol. ratio 4/11 TMCS modified</t>
  </si>
  <si>
    <t xml:space="preserve">ASCE-25, as dried after alcohol SCD</t>
  </si>
  <si>
    <t xml:space="preserve">A new rapid and economical one-step method for preparing SiO2 aerogels using supercritical extraction</t>
  </si>
  <si>
    <t xml:space="preserve">CSCE- as dried CO2 SCD</t>
  </si>
  <si>
    <t xml:space="preserve">RSCE-25 as dried after rapid supercritical extraction drying</t>
  </si>
  <si>
    <t xml:space="preserve">Rapid Supercritical Extraction Drying</t>
  </si>
  <si>
    <t xml:space="preserve">ASCE-700, heat treated at 700°C after alcohol SCD</t>
  </si>
  <si>
    <t xml:space="preserve">CSCE-700, heat treated at 700°C CO2 SCD</t>
  </si>
  <si>
    <t xml:space="preserve">RSCE-700, heat treated at 700°C after rapid supercritical extraction drying</t>
  </si>
  <si>
    <t xml:space="preserve">ASCE-1000, heat treated at 1000°C after alcohol SCD</t>
  </si>
  <si>
    <t xml:space="preserve">CSCE-1000, heat treated at 1000°C CO2 SCD</t>
  </si>
  <si>
    <t xml:space="preserve">RSCE-1000, heat treated at 1000°C after rapid supercritical extraction drying</t>
  </si>
  <si>
    <t xml:space="preserve">RSCE-25 as dried after rapid supercritical extraction drying 10% TEOS Powder</t>
  </si>
  <si>
    <t xml:space="preserve">RSCE-25 as dried after rapid supercritical extraction drying 20% TEOS</t>
  </si>
  <si>
    <t xml:space="preserve">RSCE-25 as dried after rapid supercritical extraction drying 30% TEOS</t>
  </si>
  <si>
    <t xml:space="preserve">RSCE-25 as dried after rapid supercritical extraction drying 40% TEOS</t>
  </si>
  <si>
    <t xml:space="preserve">RSCE-25 as dried after rapid supercritical extraction drying 50% TEOS Densified aerogel</t>
  </si>
  <si>
    <t xml:space="preserve">TD0- Silica granules with no DMA</t>
  </si>
  <si>
    <t xml:space="preserve">Facile synthesis of highly porous silica aerogel granules and its burning behavior under radiation</t>
  </si>
  <si>
    <t xml:space="preserve">3:7</t>
  </si>
  <si>
    <t xml:space="preserve">TD1- Silica granules mol. ratio TEOS/DMA=1/0.25</t>
  </si>
  <si>
    <t xml:space="preserve">DMA</t>
  </si>
  <si>
    <t xml:space="preserve">TD1- Silica granules mol. ratio TEOS/DMA=1/0.5</t>
  </si>
  <si>
    <t xml:space="preserve">TD1- Silica granules mol. ratio TEOS/DMA=1/1</t>
  </si>
  <si>
    <t xml:space="preserve">TD1- Silica granules mol. ratio TEOS/DMA=1/1.5</t>
  </si>
  <si>
    <t xml:space="preserve">Silica Aerogel- no ATP Fiber</t>
  </si>
  <si>
    <t xml:space="preserve">Improved mechanical and thermal insulation properties of monolithic attapulgite nanofiber/silica aerogel composites dried at ambient pressure</t>
  </si>
  <si>
    <t xml:space="preserve">N-hexane,EtOH</t>
  </si>
  <si>
    <t xml:space="preserve">2:20:1</t>
  </si>
  <si>
    <t xml:space="preserve">TMCS, N-hexane, EtOH</t>
  </si>
  <si>
    <t xml:space="preserve">Silica Aerogel- 1 wt.% ATP Fiber</t>
  </si>
  <si>
    <t xml:space="preserve">ATP Fiber</t>
  </si>
  <si>
    <t xml:space="preserve">Silica Aerogel- 2 wt.% ATP Fiber</t>
  </si>
  <si>
    <t xml:space="preserve">Silica Aerogel- 5 wt.% ATP Fiber</t>
  </si>
  <si>
    <t xml:space="preserve">Silica Aerogel- 10 wt.% ATP Fiber</t>
  </si>
  <si>
    <t xml:space="preserve">Silica Aerogel- 20 wt.% ATP Fiber</t>
  </si>
  <si>
    <t xml:space="preserve">S1- 25mL MTMS</t>
  </si>
  <si>
    <t xml:space="preserve">Low thermal-conductivity and high thermal stable silica aerogel based on MTMS/Water-glass co-precursor prepared by freeze drying</t>
  </si>
  <si>
    <t xml:space="preserve">S2- 20mL MTMS</t>
  </si>
  <si>
    <t xml:space="preserve">S3- 15mL MTMS</t>
  </si>
  <si>
    <t xml:space="preserve">S4- 10mL MTMS</t>
  </si>
  <si>
    <t xml:space="preserve">S5- 5mL MTMS</t>
  </si>
  <si>
    <t xml:space="preserve">S6- Pure Water Glass </t>
  </si>
  <si>
    <t xml:space="preserve">S1- 25mL MTMS heat treated 550°C</t>
  </si>
  <si>
    <t xml:space="preserve">S2- 20mL MTMS heat treated 550°C</t>
  </si>
  <si>
    <t xml:space="preserve">S3- 15mL MTMS heat treated 550°C</t>
  </si>
  <si>
    <t xml:space="preserve">S4- 10mL MTMS heat treated 550°C</t>
  </si>
  <si>
    <t xml:space="preserve">S5- 5mL MTMS heat treated 550°C</t>
  </si>
  <si>
    <t xml:space="preserve">S6- Pure Water Glass  heat treated 550°C</t>
  </si>
  <si>
    <t xml:space="preserve">Silica Aerogel aged @ 55°C for 2h (APD)</t>
  </si>
  <si>
    <t xml:space="preserve">Effect of aging on silica aerogel properties</t>
  </si>
  <si>
    <t xml:space="preserve">HCl, EtOH</t>
  </si>
  <si>
    <t xml:space="preserve">HMDSO, HCl, EtOH</t>
  </si>
  <si>
    <t xml:space="preserve">Silica Aerogel aged @ 55°C for 4h (APD)</t>
  </si>
  <si>
    <t xml:space="preserve">Silica Aerogel aged @ 55°C for 6h (APD)</t>
  </si>
  <si>
    <t xml:space="preserve">Silica Aerogel aged @ 55°C for 8h (APD)</t>
  </si>
  <si>
    <t xml:space="preserve">Silica Aerogel aged @ 55°C for 16h (APD)</t>
  </si>
  <si>
    <t xml:space="preserve">Silica Aerogel aged @ 55°C for 24h (APD)</t>
  </si>
  <si>
    <t xml:space="preserve">Silica Aerogel aged @ 65°C for 2h (APD)</t>
  </si>
  <si>
    <t xml:space="preserve">Silica Aerogel aged @ 65°C for 4h (APD)</t>
  </si>
  <si>
    <t xml:space="preserve">Silica Aerogel aged @ 65°C for 6h (APD)</t>
  </si>
  <si>
    <t xml:space="preserve">Silica Aerogel aged @ 65°C for 8h (APD)</t>
  </si>
  <si>
    <t xml:space="preserve">Silica Aerogel aged @ 65°C for 16h (APD)</t>
  </si>
  <si>
    <t xml:space="preserve">Silica Aerogel aged @ 65°C for 24h (APD)</t>
  </si>
  <si>
    <t xml:space="preserve">Silica Aerogel aged @ 75°C for 2h (APD)</t>
  </si>
  <si>
    <t xml:space="preserve">Silica Aerogel aged @ 75°C for 4h (APD)</t>
  </si>
  <si>
    <t xml:space="preserve">Silica Aerogel aged @ 75°C for 6h (APD)</t>
  </si>
  <si>
    <t xml:space="preserve">Silica Aerogel aged @ 75°C for 8h (APD)</t>
  </si>
  <si>
    <t xml:space="preserve">Silica Aerogel aged @ 75°C for 16h (APD)</t>
  </si>
  <si>
    <t xml:space="preserve">Silica Aerogel aged @ 75°C for 24h (APD)</t>
  </si>
  <si>
    <t xml:space="preserve">Silica Aerogel aged @ 65°C for 2h (SCD)</t>
  </si>
  <si>
    <t xml:space="preserve">Silica Aerogel aged @ 65°C for 4h (SCD)</t>
  </si>
  <si>
    <t xml:space="preserve">Silica Aerogel aged @ 65°C for 6h (SCD)</t>
  </si>
  <si>
    <t xml:space="preserve">Silica Aerogel aged @ 65°C for 8h (SCD)</t>
  </si>
  <si>
    <t xml:space="preserve">Silica Aerogel aged @ 65°C for 16h (SCD)</t>
  </si>
  <si>
    <t xml:space="preserve">Silica Aerogel aged @ 65°C for 24h (SCD)</t>
  </si>
  <si>
    <t xml:space="preserve">Alumina-Silica Aerogel 10 wt.% silica</t>
  </si>
  <si>
    <t xml:space="preserve">Fabrication of strong and ultra-lightweight silica-based aerogel materials with tailored properties</t>
  </si>
  <si>
    <t xml:space="preserve">Sols Exposed to Laser Beams</t>
  </si>
  <si>
    <t xml:space="preserve">Aluminum Chloride Hexahydrate</t>
  </si>
  <si>
    <t xml:space="preserve">EtOH-H2O Azeotrope</t>
  </si>
  <si>
    <t xml:space="preserve">Hexanediol Diacrylate</t>
  </si>
  <si>
    <t xml:space="preserve">Amine</t>
  </si>
  <si>
    <t xml:space="preserve">Eosin Y</t>
  </si>
  <si>
    <t xml:space="preserve">Alumina-Silica Aerogel 20 wt.% silica</t>
  </si>
  <si>
    <t xml:space="preserve">Alumina-Silica Aerogel 30 wt.% silica</t>
  </si>
  <si>
    <t xml:space="preserve">Alumina-Silica Aerogel 35 wt.% silica</t>
  </si>
  <si>
    <t xml:space="preserve">Alumina-Silica Aerogel 100 wt.% silica, only TEOS and Azeotrope</t>
  </si>
  <si>
    <t xml:space="preserve">A-6, 6 wt.% Silica in Water Glass Precursor, Sol pH 4</t>
  </si>
  <si>
    <t xml:space="preserve">Thermal, mechanical, and acoustic properties of silica-aerogel/UPVC composites</t>
  </si>
  <si>
    <t xml:space="preserve">N-hexane, MeOH</t>
  </si>
  <si>
    <t xml:space="preserve">1:5:1</t>
  </si>
  <si>
    <t xml:space="preserve">A-8, 8 wt.% Silica in Water Glass Precursor, Sol pH 4</t>
  </si>
  <si>
    <t xml:space="preserve">A-12, 12 wt.% Silica in Water Glass Precursor, Sol pH 4</t>
  </si>
  <si>
    <t xml:space="preserve">B-6, 6 wt.% Silica in Water Glass Precursor, Sol pH 8</t>
  </si>
  <si>
    <t xml:space="preserve">B-8, 8 wt.% Silica in Water Glass Precursor, Sol pH 8</t>
  </si>
  <si>
    <t xml:space="preserve">B-12, 12 wt.% Silica in Water Glass Precursor, Sol pH 8</t>
  </si>
  <si>
    <t xml:space="preserve">TD0- no DEDMS</t>
  </si>
  <si>
    <t xml:space="preserve">Absorption capacity, kinetics and mechanical behaviour in dry and wet states of hydrophobic DEDMS/TEOS-based silica aerogels</t>
  </si>
  <si>
    <t xml:space="preserve">TD0.38- DEDMS/TEOS molar ratio=0.38</t>
  </si>
  <si>
    <t xml:space="preserve">DEDMS</t>
  </si>
  <si>
    <t xml:space="preserve">TD0.5- DEDMS/TEOS molar ratio=0.5</t>
  </si>
  <si>
    <t xml:space="preserve">TD0.75- DEDMS/TEOS molar ratio=0.75</t>
  </si>
  <si>
    <t xml:space="preserve">TD1.00- DEDMS/TEOS molar ratio=1</t>
  </si>
  <si>
    <t xml:space="preserve">TD1.25- DEDMS/TEOS molar ratio=1.25</t>
  </si>
  <si>
    <t xml:space="preserve">E3H3- 3 EtOH washes, 3 N-hexane washes, modified with TMCS/SiO2 molar ratio=1:1</t>
  </si>
  <si>
    <t xml:space="preserve">A rapid and low solvent/silylation agent-consumed synthesis, pore structure and property of silica aerogels from dislodged sludge</t>
  </si>
  <si>
    <t xml:space="preserve">Dislodged Sludge</t>
  </si>
  <si>
    <t xml:space="preserve">EtOH, N-hexane</t>
  </si>
  <si>
    <t xml:space="preserve">1:1:12.5</t>
  </si>
  <si>
    <t xml:space="preserve">E2H3- 2 EtOH washes, 3 N-hexane washes, modified with TMCS/SiO2 molar ratio=1:1</t>
  </si>
  <si>
    <t xml:space="preserve">E1H3- 1 EtOH washes, 3 N-hexane washes, modified with TMCS/SiO2 molar ratio=1:1</t>
  </si>
  <si>
    <t xml:space="preserve">E2H2- 2 EtOH washes, 2 N-hexane washes, modified with TMCS/SiO2 molar ratio=1:1</t>
  </si>
  <si>
    <t xml:space="preserve">E2H1- 2 EtOH washes, 1 N-hexane washes, modified with TMCS/SiO2 molar ratio=1:1</t>
  </si>
  <si>
    <t xml:space="preserve">E2H1a- 2 EtOH washes, 1 N-hexane washes, modified with TMCS/SiO2 molar ratio=0.75:1</t>
  </si>
  <si>
    <t xml:space="preserve">E2H1b- 2 EtOH washes, 1 N-hexane washes, modified with TMCS/SiO2 molar ratio=0.5:1 24h</t>
  </si>
  <si>
    <t xml:space="preserve">E2H1c- 2 EtOH washes, 1 N-hexane washes, modified with TMCS/SiO2 molar ratio=0.5:1 12h</t>
  </si>
  <si>
    <t xml:space="preserve">E2H1d- 2 EtOH washes, 1 N-hexane washes, modified with TMCS/SiO2 molar ratio=0.5:1 6h</t>
  </si>
  <si>
    <t xml:space="preserve">E2H1e- 2 EtOH washes, 1 N-hexane washes, modified with TMCS/SiO2 molar ratio=0.5:1 3h</t>
  </si>
  <si>
    <t xml:space="preserve">E2H1f- 2 EtOH washes, 1 N-hexane washes, modified with TMCS/SiO2 molar ratio=0.25:1 </t>
  </si>
  <si>
    <t xml:space="preserve">Silica Aerogel no MTMS in drying</t>
  </si>
  <si>
    <t xml:space="preserve">One-step fabrication of transparent hydrophobic silica aerogels via in situ surface modification in drying process</t>
  </si>
  <si>
    <t xml:space="preserve">Silica Aerogel dried with MTMS/SA molar ration=1</t>
  </si>
  <si>
    <t xml:space="preserve">EtOH, MTMS</t>
  </si>
  <si>
    <t xml:space="preserve">Mesoporous and Macroporous</t>
  </si>
  <si>
    <t xml:space="preserve">Silica Aerogel dried with MTMS/SA molar ration=2</t>
  </si>
  <si>
    <t xml:space="preserve">Silica Aerogel dried with MTMS/SA molar ration=3</t>
  </si>
  <si>
    <t xml:space="preserve">Silica Aerogel dried with MTMS/SA molar ration=4</t>
  </si>
  <si>
    <t xml:space="preserve">Sa1- Silica Sol/TEOS molar ratio=0.23, TMCS/N-hexane vol. ratio=1:9</t>
  </si>
  <si>
    <t xml:space="preserve">Low density and hydrophobic silica aerogels dried under ambient pressure using a new co-precursor method</t>
  </si>
  <si>
    <t xml:space="preserve">Alkaline Silica Sol</t>
  </si>
  <si>
    <t xml:space="preserve">Sa2- Silica Sol/TEOS molar ratio=0.35, TMCS/N-hexane vol. ratio=1:9</t>
  </si>
  <si>
    <t xml:space="preserve">Sa3- Silica Sol/TEOS molar ratio=0.46, TMCS/N-hexane vol. ratio=1:9</t>
  </si>
  <si>
    <t xml:space="preserve">Sa4- Silica Sol/TEOS molar ratio=0.58, TMCS/N-hexane vol. ratio=1:9</t>
  </si>
  <si>
    <t xml:space="preserve">Sa5- Silica Sol/TEOS molar ratio=0.7, TMCS/N-hexane vol. ratio=1:9</t>
  </si>
  <si>
    <t xml:space="preserve">Sa6- Silica Sol/TEOS molar ratio=0.81, TMCS/N-hexane vol. ratio=1:9</t>
  </si>
  <si>
    <t xml:space="preserve">Sa7- Silica Sol/TEOS molar ratio=0.93, TMCS/N-hexane vol. ratio=1:9</t>
  </si>
  <si>
    <t xml:space="preserve">Sa8- Silica Sol/TEOS molar ratio=0.58, TMCS/N-hexane vol. ratio=1:11</t>
  </si>
  <si>
    <t xml:space="preserve">1:11</t>
  </si>
  <si>
    <t xml:space="preserve">Sa9- Silica Sol/TEOS molar ratio=0.58, TMCS/N-hexane vol. ratio=1:7</t>
  </si>
  <si>
    <t xml:space="preserve">1:7</t>
  </si>
  <si>
    <t xml:space="preserve">Sa10- Silica Sol/TEOS molar ratio=0.58, TMCS/N-hexane vol. ratio=1:5</t>
  </si>
  <si>
    <t xml:space="preserve">Cracked</t>
  </si>
  <si>
    <t xml:space="preserve">Silica Aerogel no  TiO2 SCD with CO2, As Prepared</t>
  </si>
  <si>
    <t xml:space="preserve">SiO2-TiO2 binary aerogels: Synthesis in new supercritical fluids and study of thermal stability</t>
  </si>
  <si>
    <t xml:space="preserve">TIP</t>
  </si>
  <si>
    <t xml:space="preserve">Amorphous</t>
  </si>
  <si>
    <t xml:space="preserve">Silica Aerogel 5mol% TiO2 SCD with CO2, As Prepared</t>
  </si>
  <si>
    <t xml:space="preserve">Silica Aerogel 10mol% TiO2 SCD with CO2, As Prepared</t>
  </si>
  <si>
    <t xml:space="preserve">Silica Aerogel 20mol% TiO2 SCD with CO2, As Prepared</t>
  </si>
  <si>
    <t xml:space="preserve">Silica Aerogel 50mol% TiO2 SCD with CO2, As Prepared</t>
  </si>
  <si>
    <t xml:space="preserve">Silica Aerogel no  TiO2 SCD with HFIP, As Prepared</t>
  </si>
  <si>
    <t xml:space="preserve">HFIP</t>
  </si>
  <si>
    <t xml:space="preserve">Silica Aerogel 5mol% TiO2 SCD with HFIP, As Prepared</t>
  </si>
  <si>
    <t xml:space="preserve">Silica Aerogel 10mol% TiO2 SCD with HFIP, As Prepared</t>
  </si>
  <si>
    <t xml:space="preserve">Silica Aerogel 20mol% TiO2 SCD with HFIP, As Prepared</t>
  </si>
  <si>
    <t xml:space="preserve">Silica Aerogel 50mol% TiO2 SCD with HFIP, As Prepared</t>
  </si>
  <si>
    <t xml:space="preserve">Silica Aerogel no  TiO2 SCD with Isopropanol, As Prepared</t>
  </si>
  <si>
    <t xml:space="preserve">Silica Aerogel 5mol% TiO2 SCD with Isopropanol, As Prepared</t>
  </si>
  <si>
    <t xml:space="preserve">Anatase</t>
  </si>
  <si>
    <t xml:space="preserve">Silica Aerogel 10mol% TiO2 SCD with Isopropanol, As Prepared</t>
  </si>
  <si>
    <t xml:space="preserve">Silica Aerogel 20mol% TiO2 SCD with Isopropanol, As Prepared</t>
  </si>
  <si>
    <t xml:space="preserve">Silica Aerogel 50mol% TiO2 SCD with Isopropanol, As Prepared</t>
  </si>
  <si>
    <t xml:space="preserve">Silica Aerogel no  TiO2 SCD with MTBE, As Prepared</t>
  </si>
  <si>
    <t xml:space="preserve">Silica Aerogel 5mol% TiO2 SCD with MTBE, As Prepared</t>
  </si>
  <si>
    <t xml:space="preserve">Silica Aerogel 10mol% TiO2 SCD with MTBE, As Prepared</t>
  </si>
  <si>
    <t xml:space="preserve">Silica Aerogel 20mol% TiO2 SCD with MTBE, As Prepared</t>
  </si>
  <si>
    <t xml:space="preserve">Silica Aerogel 50mol% TiO2 SCD with MTBE, As Prepared</t>
  </si>
  <si>
    <t xml:space="preserve">Silica Aerogel no  TiO2 SCD with CO2, Heat Treated at 400°C</t>
  </si>
  <si>
    <t xml:space="preserve">Silica Aerogel 5mol% TiO2 SCD with CO2, Heat Treated at 400°C</t>
  </si>
  <si>
    <t xml:space="preserve">Silica Aerogel 10mol% TiO2 SCD with CO2, Heat Treated at 400°C</t>
  </si>
  <si>
    <t xml:space="preserve">Silica Aerogel 20mol% TiO2 SCD with CO2, Heat Treated at 400°C</t>
  </si>
  <si>
    <t xml:space="preserve">Silica Aerogel 50mol% TiO2 SCD with CO2, Heat Treated at 400°C</t>
  </si>
  <si>
    <t xml:space="preserve">Silica Aerogel no  TiO2 SCD with HFIP, Heat Treated at 400°C</t>
  </si>
  <si>
    <t xml:space="preserve">Silica Aerogel 5mol% TiO2 SCD with HFIP, Heat Treated at 400°C</t>
  </si>
  <si>
    <t xml:space="preserve">Silica Aerogel 10mol% TiO2 SCD with HFIP, Heat Treated at 400°C</t>
  </si>
  <si>
    <t xml:space="preserve">Silica Aerogel 20mol% TiO2 SCD with HFIP, Heat Treated at 400°C</t>
  </si>
  <si>
    <t xml:space="preserve">Silica Aerogel 50mol% TiO2 SCD with HFIP, Heat Treated at 400°C</t>
  </si>
  <si>
    <t xml:space="preserve">Silica Aerogel no  TiO2 SCD with Isopropanol, Heat Treated at 400°C</t>
  </si>
  <si>
    <t xml:space="preserve">Silica Aerogel 5mol% TiO2 SCD with Isopropanol, Heat Treated at 400°C</t>
  </si>
  <si>
    <t xml:space="preserve">Silica Aerogel 10mol% TiO2 SCD with Isopropanol, Heat Treated at 400°C</t>
  </si>
  <si>
    <t xml:space="preserve">Silica Aerogel 20mol% TiO2 SCD with Isopropanol, Heat Treated at 400°C</t>
  </si>
  <si>
    <t xml:space="preserve">Silica Aerogel 50mol% TiO2 SCD with Isopropanol, Heat Treated at 400°C</t>
  </si>
  <si>
    <t xml:space="preserve">Silica Aerogel no  TiO2 SCD with MTBE, Heat Treated at 400°C</t>
  </si>
  <si>
    <t xml:space="preserve">Silica Aerogel 5mol% TiO2 SCD with MTBE, Heat Treated at 400°C</t>
  </si>
  <si>
    <t xml:space="preserve">Silica Aerogel 10mol% TiO2 SCD with MTBE, Heat Treated at 400°C</t>
  </si>
  <si>
    <t xml:space="preserve">Silica Aerogel 20mol% TiO2 SCD with MTBE, Heat Treated at 400°C</t>
  </si>
  <si>
    <t xml:space="preserve">Silica Aerogel 50mol% TiO2 SCD with MTBE, Heat Treated at 400°C</t>
  </si>
  <si>
    <t xml:space="preserve">Silica Aerogel no  TiO2 SCD with CO2, Heat Treated at 600°C</t>
  </si>
  <si>
    <t xml:space="preserve">Silica Aerogel 5mol% TiO2 SCD with CO2, Heat Treated at 600°C</t>
  </si>
  <si>
    <t xml:space="preserve">Silica Aerogel 10mol% TiO2 SCD with CO2, Heat Treated at 600°C</t>
  </si>
  <si>
    <t xml:space="preserve">Silica Aerogel 20mol% TiO2 SCD with CO2, Heat Treated at 600°C</t>
  </si>
  <si>
    <t xml:space="preserve">Silica Aerogel 50mol% TiO2 SCD with CO2, Heat Treated at 600°C</t>
  </si>
  <si>
    <t xml:space="preserve">Silica Aerogel no  TiO2 SCD with HFIP, Heat Treated at 600°C</t>
  </si>
  <si>
    <t xml:space="preserve">Silica Aerogel 5mol% TiO2 SCD with HFIP, Heat Treated at 600°C</t>
  </si>
  <si>
    <t xml:space="preserve">Silica Aerogel 10mol% TiO2 SCD with HFIP, Heat Treated at 600°C</t>
  </si>
  <si>
    <t xml:space="preserve">Silica Aerogel 20mol% TiO2 SCD with HFIP, Heat Treated at 600°C</t>
  </si>
  <si>
    <t xml:space="preserve">Silica Aerogel 50mol% TiO2 SCD with HFIP, Heat Treated at 600°C</t>
  </si>
  <si>
    <t xml:space="preserve">Silica Aerogel no  TiO2 SCD with Isopropanol, Heat Treated at 600°C</t>
  </si>
  <si>
    <t xml:space="preserve">Silica Aerogel 5mol% TiO2 SCD with Isopropanol, Heat Treated at 600°C</t>
  </si>
  <si>
    <t xml:space="preserve">Silica Aerogel 10mol% TiO2 SCD with Isopropanol, Heat Treated at 600°C</t>
  </si>
  <si>
    <t xml:space="preserve">Silica Aerogel 20mol% TiO2 SCD with Isopropanol, Heat Treated at 600°C</t>
  </si>
  <si>
    <t xml:space="preserve">Silica Aerogel 50mol% TiO2 SCD with Isopropanol, Heat Treated at 600°C</t>
  </si>
  <si>
    <t xml:space="preserve">Silica Aerogel no  TiO2 SCD with MTBE, Heat Treated at 600°C</t>
  </si>
  <si>
    <t xml:space="preserve">Silica Aerogel 5mol% TiO2 SCD with MTBE, Heat Treated at 600°C</t>
  </si>
  <si>
    <t xml:space="preserve">Silica Aerogel 10mol% TiO2 SCD with MTBE, Heat Treated at 600°C</t>
  </si>
  <si>
    <t xml:space="preserve">Silica Aerogel 20mol% TiO2 SCD with MTBE, Heat Treated at 600°C</t>
  </si>
  <si>
    <t xml:space="preserve">Silica Aerogel 50mol% TiO2 SCD with MTBE, Heat Treated at 600°C</t>
  </si>
  <si>
    <t xml:space="preserve">Silica Aerogel no  TiO2 SCD with CO2, Heat Treated at 1200°C</t>
  </si>
  <si>
    <t xml:space="preserve">Silica Aerogel 5mol% TiO2 SCD with CO2, Heat Treated at 1200°C</t>
  </si>
  <si>
    <t xml:space="preserve">Silica Aerogel 10mol% TiO2 SCD with CO2, Heat Treated at 1200°C</t>
  </si>
  <si>
    <t xml:space="preserve">Silica Aerogel 20mol% TiO2 SCD with CO2, Heat Treated at 1200°C</t>
  </si>
  <si>
    <t xml:space="preserve">Silica Aerogel 50mol% TiO2 SCD with CO2, Heat Treated at 1200°C</t>
  </si>
  <si>
    <t xml:space="preserve">Silica Aerogel no  TiO2 SCD with HFIP, Heat Treated at 1200°C</t>
  </si>
  <si>
    <t xml:space="preserve">Silica Aerogel 5mol% TiO2 SCD with HFIP, Heat Treated at 1200°C</t>
  </si>
  <si>
    <t xml:space="preserve">Silica Aerogel 10mol% TiO2 SCD with HFIP, Heat Treated at 1200°C</t>
  </si>
  <si>
    <t xml:space="preserve">Silica Aerogel 20mol% TiO2 SCD with HFIP, Heat Treated at 1200°C</t>
  </si>
  <si>
    <t xml:space="preserve">Silica Aerogel 50mol% TiO2 SCD with HFIP, Heat Treated at 1200°C</t>
  </si>
  <si>
    <t xml:space="preserve">Silica Aerogel no  TiO2 SCD with Isopropanol, Heat Treated at 1200°C</t>
  </si>
  <si>
    <t xml:space="preserve">Silica Aerogel 5mol% TiO2 SCD with Isopropanol, Heat Treated at 1200°C</t>
  </si>
  <si>
    <t xml:space="preserve">Silica Aerogel 10mol% TiO2 SCD with Isopropanol, Heat Treated at 1200°C</t>
  </si>
  <si>
    <t xml:space="preserve">Silica Aerogel 20mol% TiO2 SCD with Isopropanol, Heat Treated at 1200°C</t>
  </si>
  <si>
    <t xml:space="preserve">Silica Aerogel 50mol% TiO2 SCD with Isopropanol, Heat Treated at 1200°C</t>
  </si>
  <si>
    <t xml:space="preserve">Silica Aerogel no  TiO2 SCD with MTBE, Heat Treated at 1200°C</t>
  </si>
  <si>
    <t xml:space="preserve">Silica Aerogel 5mol% TiO2 SCD with MTBE, Heat Treated at 1200°C</t>
  </si>
  <si>
    <t xml:space="preserve">Silica Aerogel 10mol% TiO2 SCD with MTBE, Heat Treated at 1200°C</t>
  </si>
  <si>
    <t xml:space="preserve">Silica Aerogel 20mol% TiO2 SCD with MTBE, Heat Treated at 1200°C</t>
  </si>
  <si>
    <t xml:space="preserve">Silica Aerogel 50mol% TiO2 SCD with MTBE, Heat Treated at 1200°C</t>
  </si>
  <si>
    <t xml:space="preserve">RefS_3.3 pure silica low pH aerogel</t>
  </si>
  <si>
    <t xml:space="preserve">Facile One-Pot Synthesis of Mechanically Robust Biopolymer−Silica Nanocomposite Aerogel by Cogelation of Silicic Acid with Chitosan in Aqueous Media</t>
  </si>
  <si>
    <t xml:space="preserve">HMDS, EtOH</t>
  </si>
  <si>
    <t xml:space="preserve">Supercritical Fluid Extraction</t>
  </si>
  <si>
    <t xml:space="preserve">Macroporous</t>
  </si>
  <si>
    <t xml:space="preserve">RefS_6.3 pure silica base catalyzed aerogel</t>
  </si>
  <si>
    <t xml:space="preserve">ChiS_3_2 Silica-Chitosan composite aerogel 2% chitosan</t>
  </si>
  <si>
    <t xml:space="preserve">Chitosan</t>
  </si>
  <si>
    <t xml:space="preserve">ChiS_3_5 Silica-Chitosan composite aerogel 5% chitosan</t>
  </si>
  <si>
    <t xml:space="preserve">ChiS_3_10 Silica-Chitosan composite aerogel 10% chitosan</t>
  </si>
  <si>
    <t xml:space="preserve">1- Silica aerogel powders HMDS only, HNO3 8.6 vol. ratio</t>
  </si>
  <si>
    <t xml:space="preserve">Hydrophobic silica aerogels for oil spills clean-up, synthesis, characterization and preliminary performance evaluation</t>
  </si>
  <si>
    <t xml:space="preserve">2- Silica aerogel powders HMDS only, HNO3 8.8 vol. ratio</t>
  </si>
  <si>
    <t xml:space="preserve">3- Silica aerogel powders HMDS and TEOS, HNO3 8.6 vol. ratio</t>
  </si>
  <si>
    <t xml:space="preserve">HMDS, TEOS</t>
  </si>
  <si>
    <t xml:space="preserve">4- Silica aerogel powders HMDS and TMCS, HNO3 8.6 vol. ratio</t>
  </si>
  <si>
    <t xml:space="preserve">HMDS, TMCS</t>
  </si>
  <si>
    <t xml:space="preserve">5- Silica aerogel powders TMCS only, HNO3 8.6 vol. ratio</t>
  </si>
  <si>
    <t xml:space="preserve">6- No gel formed, TEOS only, HNO3 8.6 vol. ratio</t>
  </si>
  <si>
    <t xml:space="preserve">Sol</t>
  </si>
  <si>
    <t xml:space="preserve">7- Silica aerogel powders HMDS only, HNO3 9.2 vol. ratio</t>
  </si>
  <si>
    <t xml:space="preserve">S-0, Pure silica gel matrix</t>
  </si>
  <si>
    <t xml:space="preserve">Preparation of SiO2 and SiO2–Al2O3 catalysts by gel skeletal reinforcement using hexamethyldisiloxane (HMDS) and acetic anhydride and aluminum tri-sec-butoxide (ASB) systems and elucidation of their catalytic cracking properties as matrices</t>
  </si>
  <si>
    <t xml:space="preserve">Dry Air</t>
  </si>
  <si>
    <t xml:space="preserve">Pulverized Gel Matrix</t>
  </si>
  <si>
    <t xml:space="preserve">S-50HS, silica gel matrix strengthened by 50mol HMDS to 100mol TEOS</t>
  </si>
  <si>
    <t xml:space="preserve">HMDS, Acetic Ahydride</t>
  </si>
  <si>
    <t xml:space="preserve">S-100HS, silica gel matrix strengthened by 100mol HMDS to 100mol TEOS</t>
  </si>
  <si>
    <t xml:space="preserve">1:2</t>
  </si>
  <si>
    <t xml:space="preserve">S-300HS, silica gel matrix strengthened by 300mol HMDS to 100mol TEOS</t>
  </si>
  <si>
    <t xml:space="preserve">1:3</t>
  </si>
  <si>
    <t xml:space="preserve">S-20A, silica-alumina gel matrix strengthened by 20mol ASB to 100mol TEOS</t>
  </si>
  <si>
    <t xml:space="preserve">ASB</t>
  </si>
  <si>
    <t xml:space="preserve">2-Butanol</t>
  </si>
  <si>
    <t xml:space="preserve">ASB, 2-Butanol</t>
  </si>
  <si>
    <t xml:space="preserve">S-40A, silica-alumina gel matrix strengthened by 40mol ASB to 100mol TEOS</t>
  </si>
  <si>
    <t xml:space="preserve">S-100A, silica-alumina gel matrix strengthened by 100mol ASB to 100mol TEOS</t>
  </si>
  <si>
    <t xml:space="preserve">Unmodified Silica Aerogel Powders</t>
  </si>
  <si>
    <t xml:space="preserve">Amino-terminated SiO2 aerogel towards highly-effective lead (II) adsorbent via the ambient drying process</t>
  </si>
  <si>
    <t xml:space="preserve">HMTA</t>
  </si>
  <si>
    <t xml:space="preserve">TMCS Modified Silica Aerogel Powders</t>
  </si>
  <si>
    <t xml:space="preserve">TMCS, Cyclohexane</t>
  </si>
  <si>
    <t xml:space="preserve">AMSA-1, APTES/SiO2 mol ratio=0.07 Modified Silica Aerogel Powders</t>
  </si>
  <si>
    <t xml:space="preserve">APTES, Cyclohexane</t>
  </si>
  <si>
    <t xml:space="preserve">AMSA-2, APTES/SiO2 mol ratio=0.14 Modified Silica Aerogel Powders</t>
  </si>
  <si>
    <t xml:space="preserve">AMSA-3, APTES/SiO2 mol ratio=0.21 Modified Silica Aerogel Powders</t>
  </si>
  <si>
    <t xml:space="preserve">AMSA-4, APTES/SiO2 mol ratio=0.28 Modified Silica Aerogel Powders</t>
  </si>
  <si>
    <t xml:space="preserve">Dense Silica Aerogel modified with TMCS/hydrogel vol. ratio 0.17</t>
  </si>
  <si>
    <t xml:space="preserve">Effect of the TMCS/hydrogel volume ratio on physical properties of silica aerogels based on fly ash acid sludge</t>
  </si>
  <si>
    <t xml:space="preserve">Fly Ash</t>
  </si>
  <si>
    <t xml:space="preserve">Silica Aerogel modified with TMCS/hydrogel vol. ratio 0.34</t>
  </si>
  <si>
    <t xml:space="preserve">Silica Aerogel modified with TMCS/hydrogel vol. ratio 0.5</t>
  </si>
  <si>
    <t xml:space="preserve">Silica Aerogel modified with TMCS/hydrogel vol. ratio 0.7</t>
  </si>
  <si>
    <t xml:space="preserve">Silica Aerogel modified with TMCS/hydrogel vol. ratio 1</t>
  </si>
  <si>
    <t xml:space="preserve">T-0 unmodified silica aerogel</t>
  </si>
  <si>
    <t xml:space="preserve">Hydrophobic silica aerogels by silylation</t>
  </si>
  <si>
    <t xml:space="preserve">T-SiF3-5 wt% modification</t>
  </si>
  <si>
    <t xml:space="preserve">SiF3</t>
  </si>
  <si>
    <t xml:space="preserve">SiF3, EtOH</t>
  </si>
  <si>
    <t xml:space="preserve">T-SiF3-10 wt% modification</t>
  </si>
  <si>
    <t xml:space="preserve">T-SiF3-15 wt% modification</t>
  </si>
  <si>
    <t xml:space="preserve">T-SiF3-20 wt% modification</t>
  </si>
  <si>
    <t xml:space="preserve">T-SiF3-25 wt% modification</t>
  </si>
  <si>
    <t xml:space="preserve">A1- SiO2/H2O weight ratio 0.065</t>
  </si>
  <si>
    <t xml:space="preserve">Hydrophobic silica aerogel derived from wheat husk ash by ambient pressure drying</t>
  </si>
  <si>
    <t xml:space="preserve">Wheat Husk Ash</t>
  </si>
  <si>
    <t xml:space="preserve">1:1:----</t>
  </si>
  <si>
    <t xml:space="preserve">2:----:25</t>
  </si>
  <si>
    <t xml:space="preserve">A2- SiO2/H2O weight ratio 0.075</t>
  </si>
  <si>
    <t xml:space="preserve">A3- SiO2/H2O weight ratio 0.085</t>
  </si>
  <si>
    <t xml:space="preserve">A4- SiO2/H2O weight ratio 0.1</t>
  </si>
  <si>
    <t xml:space="preserve">A5- SiO2/H2O weight ratio 0.131</t>
  </si>
  <si>
    <t xml:space="preserve">A6- SiO2/H2O weight ratio 0.167</t>
  </si>
  <si>
    <t xml:space="preserve">Silica aerogel no SDS</t>
  </si>
  <si>
    <t xml:space="preserve">Structure and diffuse-boundary in hydrophobic and sodium dodecyl sulfate-modified silica aerogels</t>
  </si>
  <si>
    <t xml:space="preserve">HMDSO, TMCS</t>
  </si>
  <si>
    <t xml:space="preserve">1:1:1:1</t>
  </si>
  <si>
    <t xml:space="preserve">HMDSO, TMCS, Isopropanol, N-hexane</t>
  </si>
  <si>
    <t xml:space="preserve"> Silica aerogel SDS relative concentration= 1</t>
  </si>
  <si>
    <t xml:space="preserve"> Silica aerogel SDS relative concentration= 25</t>
  </si>
  <si>
    <t xml:space="preserve"> Silica aerogel SDS relative concentration= 50</t>
  </si>
  <si>
    <t xml:space="preserve"> Silica aerogel SDS relative concentration= 75</t>
  </si>
  <si>
    <t xml:space="preserve"> Silica aerogel SDS relative concentration= 100</t>
  </si>
  <si>
    <t xml:space="preserve">Silica aerogel washed with N-butanol+Ethylenediamine azeotrope</t>
  </si>
  <si>
    <t xml:space="preserve">The Peculiarities of Silica Aerogel Production Using Azeotropic Mixtures</t>
  </si>
  <si>
    <t xml:space="preserve">N-butanol</t>
  </si>
  <si>
    <t xml:space="preserve">TMCS, N-butanol</t>
  </si>
  <si>
    <t xml:space="preserve">N-butanol, N-butanol-Ethylenediamine Azeotrope</t>
  </si>
  <si>
    <t xml:space="preserve">N-butanol-Ethylenediamine azeotrope</t>
  </si>
  <si>
    <t xml:space="preserve">Silica aerogel washed with N-butanol+Pyridine azeotrope</t>
  </si>
  <si>
    <t xml:space="preserve">N-butanol, N-butanol-Pyridine Azeotrope</t>
  </si>
  <si>
    <t xml:space="preserve">N-butanol-Pyridine Azeotrope</t>
  </si>
  <si>
    <t xml:space="preserve">Silica aerogel washed with 2-butanol+Ethylenediamine azeotrope</t>
  </si>
  <si>
    <t xml:space="preserve">N-butanol, 2-butanol-Ethylenediamine Azeotrope</t>
  </si>
  <si>
    <t xml:space="preserve">2-butanol-Ethylenediamine Azeotrope</t>
  </si>
  <si>
    <t xml:space="preserve">Silica aerogel washed with Butylamine+Isopropanol azeotrope</t>
  </si>
  <si>
    <t xml:space="preserve">N-butanol, Butylamine-Isopropanol Azeotrope</t>
  </si>
  <si>
    <t xml:space="preserve">Butylamine-Isopropanol Azeotrope</t>
  </si>
  <si>
    <t xml:space="preserve">Silica aerogel washed with Chloroform+Acetone azeotrope</t>
  </si>
  <si>
    <t xml:space="preserve">N-butanol, Chloroform-Acetone Azeotrope</t>
  </si>
  <si>
    <t xml:space="preserve">Chloroform-Acetone Azeotrope</t>
  </si>
  <si>
    <t xml:space="preserve">Silica aerogel washed with Cyclohexanol+Phenol azeotrope</t>
  </si>
  <si>
    <t xml:space="preserve">N-butanol, Cyclohexanol-Phenol Azeotrope</t>
  </si>
  <si>
    <t xml:space="preserve">Cyclohexanol-Phenol Azeotrope</t>
  </si>
  <si>
    <t xml:space="preserve">Silica aerogel washed with 3-Pentanol+Pyridine azeotrope</t>
  </si>
  <si>
    <t xml:space="preserve">N-butanol, 3-Pentanol-Pyridine Azeotrope</t>
  </si>
  <si>
    <t xml:space="preserve">3-Pentanol-Pyridine Azeotrope</t>
  </si>
  <si>
    <t xml:space="preserve">Silica aerogel washed with Toluene+Ethyleneglycol azeotrope</t>
  </si>
  <si>
    <t xml:space="preserve">N-butanol, Toluene-Ethyleneglycol Azeotrope</t>
  </si>
  <si>
    <t xml:space="preserve">Toluene-Ethyleneglycol Azeotrope</t>
  </si>
  <si>
    <t xml:space="preserve">Silica aerogel washed with Water+Ethylenediamine azeotrope</t>
  </si>
  <si>
    <t xml:space="preserve">N-butanol, Water-Ethylenediamine Azeotrope</t>
  </si>
  <si>
    <t xml:space="preserve">Water-Ethylenediamine Azeotrope</t>
  </si>
  <si>
    <t xml:space="preserve">Silica aerogel washed with Ammonium Carbonate</t>
  </si>
  <si>
    <t xml:space="preserve">Ammonium Carbonate, H2O</t>
  </si>
  <si>
    <t xml:space="preserve">Composite Aerogel Al/Si molar ratio=1 Heat treated at 600°C</t>
  </si>
  <si>
    <t xml:space="preserve">Novel Al2O3–SiO2 composite aerogels with high specific surface area at elevated temperatures with different alumina/silica molar ratios prepared by a non-alkoxide sol–gel method</t>
  </si>
  <si>
    <t xml:space="preserve">Composite Aerogel Al/Si molar ratio=2 Heat treated at 600°C</t>
  </si>
  <si>
    <t xml:space="preserve">Composite Aerogel Al/Si molar ratio=3 Heat treated at 600°C</t>
  </si>
  <si>
    <t xml:space="preserve">Composite Aerogel Al/Si molar ratio=4 Heat treated at 600°C</t>
  </si>
  <si>
    <t xml:space="preserve">Composite Aerogel Al/Si molar ratio=8 Heat treated at 600°C</t>
  </si>
  <si>
    <t xml:space="preserve">Composite Aerogel Al/Si molar ratio=1 Heat treated at 800°C</t>
  </si>
  <si>
    <t xml:space="preserve">Composite Aerogel Al/Si molar ratio=2 Heat treated at 800°C</t>
  </si>
  <si>
    <t xml:space="preserve">Composite Aerogel Al/Si molar ratio=3 Heat treated at 800°C</t>
  </si>
  <si>
    <t xml:space="preserve">Composite Aerogel Al/Si molar ratio=4 Heat treated at 800°C</t>
  </si>
  <si>
    <t xml:space="preserve">Composite Aerogel Al/Si molar ratio=8 Heat treated at 800°C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</si>
</sst>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2E2E2E"/>
      <name val="Calibri 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2E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95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M9" activeCellId="0" sqref="M9"/>
    </sheetView>
  </sheetViews>
  <sheetFormatPr defaultColWidth="8.54296875" defaultRowHeight="13.8" zeroHeight="false" outlineLevelRow="0" outlineLevelCol="0"/>
  <cols>
    <col collapsed="false" customWidth="true" hidden="false" outlineLevel="0" max="2" min="2" style="1" width="8.66"/>
    <col collapsed="false" customWidth="true" hidden="false" outlineLevel="0" max="25" min="25" style="0" width="21.31"/>
    <col collapsed="false" customWidth="true" hidden="false" outlineLevel="0" max="26" min="26" style="0" width="27.17"/>
    <col collapsed="false" customWidth="true" hidden="false" outlineLevel="0" max="93" min="93" style="0" width="20.65"/>
    <col collapsed="false" customWidth="true" hidden="false" outlineLevel="0" max="99" min="99" style="0" width="17.95"/>
    <col collapsed="false" customWidth="true" hidden="false" outlineLevel="0" max="100" min="100" style="0" width="22.35"/>
  </cols>
  <sheetData>
    <row r="1" customFormat="false" ht="14.2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</row>
    <row r="2" customFormat="false" ht="13.8" hidden="false" customHeight="false" outlineLevel="0" collapsed="false">
      <c r="A2" s="4" t="s">
        <v>100</v>
      </c>
      <c r="B2" s="5" t="s">
        <v>101</v>
      </c>
      <c r="C2" s="4" t="s">
        <v>102</v>
      </c>
      <c r="D2" s="4" t="s">
        <v>103</v>
      </c>
      <c r="E2" s="4" t="n">
        <v>0.8</v>
      </c>
      <c r="H2" s="4" t="s">
        <v>104</v>
      </c>
      <c r="I2" s="4" t="n">
        <v>0.0043</v>
      </c>
      <c r="L2" s="4" t="s">
        <v>105</v>
      </c>
      <c r="M2" s="4" t="n">
        <v>12.2</v>
      </c>
      <c r="N2" s="4" t="s">
        <v>106</v>
      </c>
      <c r="O2" s="4" t="n">
        <v>22.43</v>
      </c>
      <c r="U2" s="4" t="s">
        <v>107</v>
      </c>
      <c r="W2" s="4" t="n">
        <v>0.00699</v>
      </c>
      <c r="AK2" s="4" t="n">
        <v>60</v>
      </c>
      <c r="AO2" s="4" t="s">
        <v>108</v>
      </c>
      <c r="AP2" s="4" t="n">
        <v>24</v>
      </c>
      <c r="AT2" s="4" t="s">
        <v>105</v>
      </c>
      <c r="AU2" s="4" t="n">
        <v>4</v>
      </c>
      <c r="BN2" s="4" t="s">
        <v>109</v>
      </c>
      <c r="BO2" s="4" t="s">
        <v>110</v>
      </c>
      <c r="BP2" s="4" t="n">
        <v>37</v>
      </c>
      <c r="BQ2" s="4" t="n">
        <v>9</v>
      </c>
      <c r="CM2" s="4" t="s">
        <v>111</v>
      </c>
      <c r="CO2" s="4" t="n">
        <v>1.81</v>
      </c>
      <c r="CP2" s="4" t="n">
        <v>12.1</v>
      </c>
      <c r="CQ2" s="4" t="n">
        <v>598</v>
      </c>
      <c r="CR2" s="4" t="n">
        <v>0.211</v>
      </c>
      <c r="CS2" s="4" t="n">
        <v>6.43</v>
      </c>
      <c r="CU2" s="4" t="s">
        <v>112</v>
      </c>
    </row>
    <row r="3" customFormat="false" ht="13.8" hidden="false" customHeight="false" outlineLevel="0" collapsed="false">
      <c r="A3" s="4" t="s">
        <v>113</v>
      </c>
      <c r="B3" s="5" t="s">
        <v>101</v>
      </c>
      <c r="C3" s="4" t="s">
        <v>102</v>
      </c>
      <c r="D3" s="4" t="s">
        <v>103</v>
      </c>
      <c r="E3" s="4" t="n">
        <v>0.8</v>
      </c>
      <c r="H3" s="4" t="s">
        <v>104</v>
      </c>
      <c r="I3" s="4" t="n">
        <v>0.0043</v>
      </c>
      <c r="L3" s="4" t="s">
        <v>105</v>
      </c>
      <c r="M3" s="4" t="n">
        <v>12.2</v>
      </c>
      <c r="N3" s="4" t="s">
        <v>106</v>
      </c>
      <c r="O3" s="4" t="n">
        <v>22.43</v>
      </c>
      <c r="AK3" s="4" t="n">
        <v>60</v>
      </c>
      <c r="AO3" s="4" t="s">
        <v>108</v>
      </c>
      <c r="AP3" s="4" t="n">
        <v>24</v>
      </c>
      <c r="AT3" s="4" t="s">
        <v>105</v>
      </c>
      <c r="AU3" s="4" t="n">
        <v>4</v>
      </c>
      <c r="BN3" s="4" t="s">
        <v>109</v>
      </c>
      <c r="BO3" s="4" t="s">
        <v>110</v>
      </c>
      <c r="BP3" s="4" t="n">
        <v>37</v>
      </c>
      <c r="BQ3" s="4" t="n">
        <v>9</v>
      </c>
      <c r="CM3" s="4" t="s">
        <v>111</v>
      </c>
      <c r="CO3" s="4" t="n">
        <v>0.96</v>
      </c>
      <c r="CP3" s="4" t="n">
        <v>7.4</v>
      </c>
      <c r="CQ3" s="4" t="n">
        <v>517</v>
      </c>
      <c r="CR3" s="4" t="n">
        <v>0.164</v>
      </c>
      <c r="CS3" s="4" t="n">
        <v>2.12</v>
      </c>
      <c r="CU3" s="4" t="s">
        <v>112</v>
      </c>
    </row>
    <row r="4" customFormat="false" ht="13.8" hidden="false" customHeight="false" outlineLevel="0" collapsed="false">
      <c r="A4" s="4" t="s">
        <v>114</v>
      </c>
      <c r="B4" s="5" t="s">
        <v>101</v>
      </c>
      <c r="C4" s="4" t="s">
        <v>102</v>
      </c>
      <c r="D4" s="4" t="s">
        <v>103</v>
      </c>
      <c r="E4" s="4" t="n">
        <v>0.8</v>
      </c>
      <c r="H4" s="4" t="s">
        <v>104</v>
      </c>
      <c r="I4" s="4" t="n">
        <v>0.0043</v>
      </c>
      <c r="L4" s="4" t="s">
        <v>105</v>
      </c>
      <c r="M4" s="4" t="n">
        <v>8.02</v>
      </c>
      <c r="N4" s="4" t="s">
        <v>106</v>
      </c>
      <c r="O4" s="4" t="n">
        <v>16.31</v>
      </c>
      <c r="U4" s="4" t="s">
        <v>107</v>
      </c>
      <c r="W4" s="4" t="n">
        <v>0.00699</v>
      </c>
      <c r="AK4" s="4" t="n">
        <v>60</v>
      </c>
      <c r="AO4" s="4" t="s">
        <v>108</v>
      </c>
      <c r="AP4" s="4" t="n">
        <v>24</v>
      </c>
      <c r="AT4" s="4" t="s">
        <v>105</v>
      </c>
      <c r="AU4" s="4" t="n">
        <v>4</v>
      </c>
      <c r="BN4" s="4" t="s">
        <v>109</v>
      </c>
      <c r="BO4" s="4" t="s">
        <v>110</v>
      </c>
      <c r="BP4" s="4" t="n">
        <v>37</v>
      </c>
      <c r="BQ4" s="4" t="n">
        <v>9</v>
      </c>
      <c r="CM4" s="4" t="s">
        <v>111</v>
      </c>
      <c r="CO4" s="4" t="n">
        <v>1.52</v>
      </c>
      <c r="CP4" s="4" t="n">
        <v>9.8</v>
      </c>
      <c r="CQ4" s="4" t="n">
        <v>618</v>
      </c>
      <c r="CR4" s="4" t="n">
        <v>0.23</v>
      </c>
      <c r="CS4" s="4" t="n">
        <v>6.55</v>
      </c>
      <c r="CU4" s="4" t="s">
        <v>112</v>
      </c>
    </row>
    <row r="5" customFormat="false" ht="13.8" hidden="false" customHeight="false" outlineLevel="0" collapsed="false">
      <c r="A5" s="4" t="s">
        <v>115</v>
      </c>
      <c r="B5" s="5" t="s">
        <v>101</v>
      </c>
      <c r="C5" s="4" t="s">
        <v>102</v>
      </c>
      <c r="D5" s="4" t="s">
        <v>103</v>
      </c>
      <c r="E5" s="4" t="n">
        <v>0.8</v>
      </c>
      <c r="H5" s="4" t="s">
        <v>104</v>
      </c>
      <c r="I5" s="4" t="n">
        <v>0.0043</v>
      </c>
      <c r="L5" s="4" t="s">
        <v>105</v>
      </c>
      <c r="M5" s="4" t="n">
        <v>8.02</v>
      </c>
      <c r="N5" s="4" t="s">
        <v>106</v>
      </c>
      <c r="O5" s="4" t="n">
        <v>16.31</v>
      </c>
      <c r="AK5" s="4" t="n">
        <v>60</v>
      </c>
      <c r="AO5" s="4" t="s">
        <v>108</v>
      </c>
      <c r="AP5" s="4" t="n">
        <v>24</v>
      </c>
      <c r="AT5" s="4" t="s">
        <v>105</v>
      </c>
      <c r="AU5" s="4" t="n">
        <v>4</v>
      </c>
      <c r="BN5" s="4" t="s">
        <v>109</v>
      </c>
      <c r="BO5" s="4" t="s">
        <v>110</v>
      </c>
      <c r="BP5" s="4" t="n">
        <v>37</v>
      </c>
      <c r="BQ5" s="4" t="n">
        <v>9</v>
      </c>
      <c r="CM5" s="4" t="s">
        <v>111</v>
      </c>
      <c r="CO5" s="4" t="n">
        <v>1.06</v>
      </c>
      <c r="CP5" s="4" t="n">
        <v>7.2</v>
      </c>
      <c r="CQ5" s="4" t="n">
        <v>584</v>
      </c>
      <c r="CR5" s="4" t="n">
        <v>0.183</v>
      </c>
      <c r="CS5" s="4" t="n">
        <v>2.97</v>
      </c>
      <c r="CU5" s="4" t="s">
        <v>112</v>
      </c>
    </row>
    <row r="6" customFormat="false" ht="13.8" hidden="false" customHeight="false" outlineLevel="0" collapsed="false">
      <c r="A6" s="4" t="s">
        <v>116</v>
      </c>
      <c r="B6" s="5" t="s">
        <v>101</v>
      </c>
      <c r="C6" s="4" t="s">
        <v>102</v>
      </c>
      <c r="D6" s="4" t="s">
        <v>103</v>
      </c>
      <c r="E6" s="4" t="n">
        <v>0.8</v>
      </c>
      <c r="H6" s="4" t="s">
        <v>104</v>
      </c>
      <c r="I6" s="4" t="n">
        <v>0.0071</v>
      </c>
      <c r="L6" s="4" t="s">
        <v>105</v>
      </c>
      <c r="M6" s="4" t="n">
        <v>7.99</v>
      </c>
      <c r="N6" s="4" t="s">
        <v>106</v>
      </c>
      <c r="O6" s="4" t="n">
        <v>16.25</v>
      </c>
      <c r="U6" s="4" t="s">
        <v>107</v>
      </c>
      <c r="W6" s="4" t="n">
        <v>0.00696</v>
      </c>
      <c r="AK6" s="4" t="n">
        <v>60</v>
      </c>
      <c r="AO6" s="4" t="s">
        <v>108</v>
      </c>
      <c r="AP6" s="4" t="n">
        <v>24</v>
      </c>
      <c r="AT6" s="4" t="s">
        <v>105</v>
      </c>
      <c r="AU6" s="4" t="n">
        <v>4</v>
      </c>
      <c r="BN6" s="4" t="s">
        <v>109</v>
      </c>
      <c r="BO6" s="4" t="s">
        <v>110</v>
      </c>
      <c r="BP6" s="4" t="n">
        <v>37</v>
      </c>
      <c r="BQ6" s="4" t="n">
        <v>9</v>
      </c>
      <c r="CM6" s="4" t="s">
        <v>111</v>
      </c>
      <c r="CO6" s="4" t="n">
        <v>1.15</v>
      </c>
      <c r="CP6" s="4" t="n">
        <v>9.3</v>
      </c>
      <c r="CQ6" s="4" t="n">
        <v>494</v>
      </c>
      <c r="CR6" s="4" t="n">
        <v>0.267</v>
      </c>
      <c r="CS6" s="4" t="n">
        <v>13.77</v>
      </c>
      <c r="CU6" s="4" t="s">
        <v>112</v>
      </c>
    </row>
    <row r="7" customFormat="false" ht="13.8" hidden="false" customHeight="false" outlineLevel="0" collapsed="false">
      <c r="A7" s="4" t="s">
        <v>117</v>
      </c>
      <c r="B7" s="5" t="s">
        <v>101</v>
      </c>
      <c r="C7" s="4" t="s">
        <v>102</v>
      </c>
      <c r="D7" s="4" t="s">
        <v>103</v>
      </c>
      <c r="E7" s="4" t="n">
        <v>0.8</v>
      </c>
      <c r="H7" s="4" t="s">
        <v>104</v>
      </c>
      <c r="I7" s="4" t="n">
        <v>0.0071</v>
      </c>
      <c r="L7" s="4" t="s">
        <v>105</v>
      </c>
      <c r="M7" s="4" t="n">
        <v>7.99</v>
      </c>
      <c r="N7" s="4" t="s">
        <v>106</v>
      </c>
      <c r="O7" s="4" t="n">
        <v>16.25</v>
      </c>
      <c r="AK7" s="4" t="n">
        <v>60</v>
      </c>
      <c r="AO7" s="4" t="s">
        <v>108</v>
      </c>
      <c r="AP7" s="4" t="n">
        <v>24</v>
      </c>
      <c r="AT7" s="4" t="s">
        <v>105</v>
      </c>
      <c r="AU7" s="4" t="n">
        <v>4</v>
      </c>
      <c r="BN7" s="4" t="s">
        <v>109</v>
      </c>
      <c r="BO7" s="4" t="s">
        <v>110</v>
      </c>
      <c r="BP7" s="4" t="n">
        <v>37</v>
      </c>
      <c r="BQ7" s="4" t="n">
        <v>9</v>
      </c>
      <c r="CM7" s="4" t="s">
        <v>111</v>
      </c>
      <c r="CO7" s="4" t="n">
        <v>1.04</v>
      </c>
      <c r="CP7" s="4" t="n">
        <v>8.5</v>
      </c>
      <c r="CQ7" s="4" t="n">
        <v>489</v>
      </c>
      <c r="CR7" s="4" t="n">
        <v>0.19</v>
      </c>
      <c r="CS7" s="4" t="n">
        <v>4.12</v>
      </c>
      <c r="CU7" s="4" t="s">
        <v>112</v>
      </c>
      <c r="CW7" s="2"/>
    </row>
    <row r="8" customFormat="false" ht="13.8" hidden="false" customHeight="false" outlineLevel="0" collapsed="false">
      <c r="A8" s="4" t="s">
        <v>118</v>
      </c>
      <c r="B8" s="6" t="s">
        <v>119</v>
      </c>
      <c r="C8" s="4" t="s">
        <v>102</v>
      </c>
      <c r="D8" s="4" t="s">
        <v>120</v>
      </c>
      <c r="L8" s="4" t="s">
        <v>121</v>
      </c>
      <c r="N8" s="4" t="s">
        <v>106</v>
      </c>
      <c r="R8" s="4" t="s">
        <v>122</v>
      </c>
      <c r="S8" s="4" t="n">
        <v>0.01</v>
      </c>
      <c r="U8" s="4" t="s">
        <v>107</v>
      </c>
      <c r="V8" s="4" t="n">
        <v>10</v>
      </c>
      <c r="Y8" s="4" t="s">
        <v>123</v>
      </c>
      <c r="AA8" s="4" t="s">
        <v>124</v>
      </c>
      <c r="AD8" s="4" t="n">
        <v>0.06</v>
      </c>
      <c r="AM8" s="4" t="s">
        <v>125</v>
      </c>
      <c r="AP8" s="4" t="n">
        <v>24</v>
      </c>
      <c r="AQ8" s="4" t="s">
        <v>121</v>
      </c>
      <c r="AR8" s="4" t="n">
        <v>25</v>
      </c>
      <c r="AS8" s="4" t="n">
        <v>144</v>
      </c>
      <c r="AT8" s="4" t="s">
        <v>121</v>
      </c>
      <c r="AU8" s="4" t="n">
        <v>1</v>
      </c>
      <c r="AV8" s="4" t="n">
        <v>0.29</v>
      </c>
      <c r="AW8" s="4" t="n">
        <v>60</v>
      </c>
      <c r="AX8" s="4" t="s">
        <v>124</v>
      </c>
      <c r="AY8" s="4" t="n">
        <v>2</v>
      </c>
      <c r="AZ8" s="4" t="n">
        <v>4</v>
      </c>
      <c r="BB8" s="4" t="s">
        <v>126</v>
      </c>
      <c r="BC8" s="4" t="n">
        <v>2</v>
      </c>
      <c r="BD8" s="4" t="n">
        <v>2</v>
      </c>
      <c r="BF8" s="4" t="s">
        <v>124</v>
      </c>
      <c r="BG8" s="4" t="n">
        <v>1</v>
      </c>
      <c r="BH8" s="4" t="n">
        <v>2</v>
      </c>
      <c r="BI8" s="4" t="n">
        <v>40</v>
      </c>
      <c r="BN8" s="4" t="s">
        <v>127</v>
      </c>
      <c r="BP8" s="4" t="n">
        <v>40</v>
      </c>
      <c r="BQ8" s="4" t="s">
        <v>108</v>
      </c>
      <c r="BR8" s="4" t="n">
        <f aca="false">10</f>
        <v>10</v>
      </c>
      <c r="BS8" s="4" t="s">
        <v>127</v>
      </c>
      <c r="BT8" s="4" t="n">
        <v>60</v>
      </c>
      <c r="BU8" s="4" t="s">
        <v>108</v>
      </c>
      <c r="BV8" s="4" t="n">
        <v>8</v>
      </c>
      <c r="BX8" s="4" t="s">
        <v>127</v>
      </c>
      <c r="BY8" s="4" t="n">
        <v>80</v>
      </c>
      <c r="BZ8" s="4" t="n">
        <v>2</v>
      </c>
      <c r="CB8" s="4" t="s">
        <v>108</v>
      </c>
      <c r="CM8" s="4" t="s">
        <v>111</v>
      </c>
      <c r="CN8" s="4" t="n">
        <v>80</v>
      </c>
      <c r="CO8" s="4" t="n">
        <v>1.83</v>
      </c>
      <c r="CP8" s="4" t="n">
        <v>8.2</v>
      </c>
      <c r="CQ8" s="4" t="n">
        <v>884</v>
      </c>
      <c r="CR8" s="4" t="n">
        <v>0.44</v>
      </c>
    </row>
    <row r="9" customFormat="false" ht="13.8" hidden="false" customHeight="false" outlineLevel="0" collapsed="false">
      <c r="A9" s="4" t="s">
        <v>128</v>
      </c>
      <c r="B9" s="6" t="s">
        <v>119</v>
      </c>
      <c r="C9" s="4" t="s">
        <v>102</v>
      </c>
      <c r="D9" s="4" t="s">
        <v>120</v>
      </c>
      <c r="L9" s="4" t="s">
        <v>121</v>
      </c>
      <c r="N9" s="4" t="s">
        <v>106</v>
      </c>
      <c r="R9" s="4" t="s">
        <v>122</v>
      </c>
      <c r="S9" s="4" t="n">
        <v>0.01</v>
      </c>
      <c r="U9" s="4" t="s">
        <v>107</v>
      </c>
      <c r="V9" s="4" t="n">
        <v>10</v>
      </c>
      <c r="Y9" s="4" t="s">
        <v>123</v>
      </c>
      <c r="AA9" s="4" t="s">
        <v>124</v>
      </c>
      <c r="AD9" s="4" t="n">
        <v>0.1</v>
      </c>
      <c r="AM9" s="4" t="s">
        <v>125</v>
      </c>
      <c r="AP9" s="4" t="n">
        <v>24</v>
      </c>
      <c r="AQ9" s="4" t="s">
        <v>121</v>
      </c>
      <c r="AR9" s="4" t="n">
        <v>25</v>
      </c>
      <c r="AS9" s="4" t="n">
        <v>144</v>
      </c>
      <c r="AT9" s="4" t="s">
        <v>121</v>
      </c>
      <c r="AU9" s="4" t="n">
        <v>1</v>
      </c>
      <c r="AV9" s="4" t="n">
        <v>0.29</v>
      </c>
      <c r="AW9" s="4" t="n">
        <v>60</v>
      </c>
      <c r="AX9" s="4" t="s">
        <v>124</v>
      </c>
      <c r="AY9" s="4" t="n">
        <v>2</v>
      </c>
      <c r="AZ9" s="4" t="n">
        <v>4</v>
      </c>
      <c r="BB9" s="4" t="s">
        <v>126</v>
      </c>
      <c r="BC9" s="4" t="n">
        <v>2</v>
      </c>
      <c r="BD9" s="4" t="n">
        <v>2</v>
      </c>
      <c r="BF9" s="4" t="s">
        <v>124</v>
      </c>
      <c r="BG9" s="4" t="n">
        <v>1</v>
      </c>
      <c r="BH9" s="4" t="n">
        <v>2</v>
      </c>
      <c r="BI9" s="4" t="n">
        <v>40</v>
      </c>
      <c r="BN9" s="4" t="s">
        <v>127</v>
      </c>
      <c r="BP9" s="4" t="n">
        <v>40</v>
      </c>
      <c r="BQ9" s="4" t="s">
        <v>108</v>
      </c>
      <c r="BR9" s="4" t="n">
        <f aca="false">10</f>
        <v>10</v>
      </c>
      <c r="BS9" s="4" t="s">
        <v>127</v>
      </c>
      <c r="BT9" s="4" t="n">
        <v>60</v>
      </c>
      <c r="BU9" s="4" t="s">
        <v>108</v>
      </c>
      <c r="BV9" s="4" t="n">
        <v>8</v>
      </c>
      <c r="BX9" s="4" t="s">
        <v>127</v>
      </c>
      <c r="BY9" s="4" t="n">
        <v>80</v>
      </c>
      <c r="BZ9" s="4" t="n">
        <v>2</v>
      </c>
      <c r="CB9" s="4" t="s">
        <v>108</v>
      </c>
      <c r="CM9" s="4" t="s">
        <v>111</v>
      </c>
      <c r="CN9" s="4" t="n">
        <v>83</v>
      </c>
      <c r="CO9" s="4" t="n">
        <v>2.22</v>
      </c>
      <c r="CP9" s="4" t="n">
        <v>12</v>
      </c>
      <c r="CQ9" s="4" t="n">
        <v>858</v>
      </c>
      <c r="CR9" s="4" t="n">
        <v>0.37</v>
      </c>
      <c r="CU9" s="4" t="s">
        <v>112</v>
      </c>
    </row>
    <row r="10" customFormat="false" ht="13.8" hidden="false" customHeight="false" outlineLevel="0" collapsed="false">
      <c r="A10" s="4" t="s">
        <v>129</v>
      </c>
      <c r="B10" s="6" t="s">
        <v>119</v>
      </c>
      <c r="C10" s="4" t="s">
        <v>102</v>
      </c>
      <c r="D10" s="4" t="s">
        <v>120</v>
      </c>
      <c r="L10" s="4" t="s">
        <v>121</v>
      </c>
      <c r="N10" s="4" t="s">
        <v>106</v>
      </c>
      <c r="R10" s="4" t="s">
        <v>122</v>
      </c>
      <c r="S10" s="4" t="n">
        <v>0.01</v>
      </c>
      <c r="U10" s="4" t="s">
        <v>107</v>
      </c>
      <c r="V10" s="4" t="n">
        <v>10</v>
      </c>
      <c r="Y10" s="4" t="s">
        <v>123</v>
      </c>
      <c r="AA10" s="4" t="s">
        <v>124</v>
      </c>
      <c r="AD10" s="4" t="n">
        <v>0.2</v>
      </c>
      <c r="AM10" s="4" t="s">
        <v>125</v>
      </c>
      <c r="AP10" s="4" t="n">
        <v>24</v>
      </c>
      <c r="AQ10" s="4" t="s">
        <v>121</v>
      </c>
      <c r="AR10" s="4" t="n">
        <v>25</v>
      </c>
      <c r="AS10" s="4" t="n">
        <v>144</v>
      </c>
      <c r="AT10" s="4" t="s">
        <v>121</v>
      </c>
      <c r="AU10" s="4" t="n">
        <v>1</v>
      </c>
      <c r="AV10" s="4" t="n">
        <v>0.29</v>
      </c>
      <c r="AW10" s="4" t="n">
        <v>60</v>
      </c>
      <c r="AX10" s="4" t="s">
        <v>124</v>
      </c>
      <c r="AY10" s="4" t="n">
        <v>2</v>
      </c>
      <c r="AZ10" s="4" t="n">
        <v>4</v>
      </c>
      <c r="BB10" s="4" t="s">
        <v>126</v>
      </c>
      <c r="BC10" s="4" t="n">
        <v>2</v>
      </c>
      <c r="BD10" s="4" t="n">
        <v>2</v>
      </c>
      <c r="BF10" s="4" t="s">
        <v>124</v>
      </c>
      <c r="BG10" s="4" t="n">
        <v>1</v>
      </c>
      <c r="BH10" s="4" t="n">
        <v>2</v>
      </c>
      <c r="BI10" s="4" t="n">
        <v>40</v>
      </c>
      <c r="BN10" s="4" t="s">
        <v>127</v>
      </c>
      <c r="BP10" s="4" t="n">
        <v>40</v>
      </c>
      <c r="BQ10" s="4" t="s">
        <v>108</v>
      </c>
      <c r="BR10" s="4" t="n">
        <f aca="false">10</f>
        <v>10</v>
      </c>
      <c r="BS10" s="4" t="s">
        <v>127</v>
      </c>
      <c r="BT10" s="4" t="n">
        <v>60</v>
      </c>
      <c r="BU10" s="4" t="s">
        <v>108</v>
      </c>
      <c r="BV10" s="4" t="n">
        <v>8</v>
      </c>
      <c r="BX10" s="4" t="s">
        <v>127</v>
      </c>
      <c r="BY10" s="4" t="n">
        <v>80</v>
      </c>
      <c r="BZ10" s="4" t="n">
        <v>2</v>
      </c>
      <c r="CB10" s="4" t="s">
        <v>108</v>
      </c>
      <c r="CM10" s="4" t="s">
        <v>111</v>
      </c>
      <c r="CN10" s="4" t="n">
        <v>88</v>
      </c>
      <c r="CO10" s="4" t="n">
        <v>3.26</v>
      </c>
      <c r="CP10" s="4" t="n">
        <v>10</v>
      </c>
      <c r="CQ10" s="4" t="n">
        <v>917</v>
      </c>
      <c r="CR10" s="4" t="n">
        <v>0.26</v>
      </c>
      <c r="CU10" s="4" t="s">
        <v>112</v>
      </c>
    </row>
    <row r="11" customFormat="false" ht="13.8" hidden="false" customHeight="false" outlineLevel="0" collapsed="false">
      <c r="A11" s="4" t="s">
        <v>130</v>
      </c>
      <c r="B11" s="6" t="s">
        <v>119</v>
      </c>
      <c r="C11" s="4" t="s">
        <v>102</v>
      </c>
      <c r="D11" s="4" t="s">
        <v>120</v>
      </c>
      <c r="L11" s="4" t="s">
        <v>121</v>
      </c>
      <c r="N11" s="4" t="s">
        <v>106</v>
      </c>
      <c r="R11" s="4" t="s">
        <v>122</v>
      </c>
      <c r="S11" s="4" t="n">
        <v>0.01</v>
      </c>
      <c r="U11" s="4" t="s">
        <v>107</v>
      </c>
      <c r="V11" s="4" t="n">
        <v>10</v>
      </c>
      <c r="Y11" s="4" t="s">
        <v>131</v>
      </c>
      <c r="AA11" s="4" t="s">
        <v>124</v>
      </c>
      <c r="AD11" s="4" t="n">
        <v>0.06</v>
      </c>
      <c r="AM11" s="4" t="s">
        <v>125</v>
      </c>
      <c r="AP11" s="4" t="n">
        <v>24</v>
      </c>
      <c r="AQ11" s="4" t="s">
        <v>121</v>
      </c>
      <c r="AR11" s="4" t="n">
        <v>25</v>
      </c>
      <c r="AS11" s="4" t="n">
        <v>144</v>
      </c>
      <c r="AT11" s="4" t="s">
        <v>121</v>
      </c>
      <c r="AU11" s="4" t="n">
        <v>1</v>
      </c>
      <c r="AV11" s="4" t="n">
        <v>0.29</v>
      </c>
      <c r="AW11" s="4" t="n">
        <v>60</v>
      </c>
      <c r="AX11" s="4" t="s">
        <v>124</v>
      </c>
      <c r="AY11" s="4" t="n">
        <v>2</v>
      </c>
      <c r="AZ11" s="4" t="n">
        <v>4</v>
      </c>
      <c r="BB11" s="4" t="s">
        <v>132</v>
      </c>
      <c r="BC11" s="4" t="n">
        <v>2</v>
      </c>
      <c r="BD11" s="4" t="n">
        <v>2</v>
      </c>
      <c r="BF11" s="4" t="s">
        <v>124</v>
      </c>
      <c r="BG11" s="4" t="n">
        <v>1</v>
      </c>
      <c r="BH11" s="4" t="n">
        <v>2</v>
      </c>
      <c r="BI11" s="4" t="n">
        <v>40</v>
      </c>
      <c r="BN11" s="4" t="s">
        <v>127</v>
      </c>
      <c r="BP11" s="4" t="n">
        <v>40</v>
      </c>
      <c r="BQ11" s="4" t="s">
        <v>108</v>
      </c>
      <c r="BR11" s="4" t="n">
        <f aca="false">10</f>
        <v>10</v>
      </c>
      <c r="BS11" s="4" t="s">
        <v>127</v>
      </c>
      <c r="BT11" s="4" t="n">
        <v>60</v>
      </c>
      <c r="BU11" s="4" t="s">
        <v>108</v>
      </c>
      <c r="BV11" s="4" t="n">
        <v>8</v>
      </c>
      <c r="BX11" s="4" t="s">
        <v>127</v>
      </c>
      <c r="BY11" s="4" t="n">
        <v>80</v>
      </c>
      <c r="BZ11" s="4" t="n">
        <v>2</v>
      </c>
      <c r="CB11" s="4" t="s">
        <v>108</v>
      </c>
      <c r="CM11" s="4" t="s">
        <v>111</v>
      </c>
      <c r="CN11" s="4" t="n">
        <v>73</v>
      </c>
      <c r="CO11" s="4" t="n">
        <v>1.21</v>
      </c>
      <c r="CP11" s="4" t="n">
        <v>5.3</v>
      </c>
      <c r="CQ11" s="4" t="n">
        <v>874</v>
      </c>
      <c r="CR11" s="4" t="n">
        <v>0.59</v>
      </c>
    </row>
    <row r="12" customFormat="false" ht="13.8" hidden="false" customHeight="false" outlineLevel="0" collapsed="false">
      <c r="A12" s="4" t="s">
        <v>133</v>
      </c>
      <c r="B12" s="6" t="s">
        <v>119</v>
      </c>
      <c r="C12" s="4" t="s">
        <v>102</v>
      </c>
      <c r="D12" s="4" t="s">
        <v>120</v>
      </c>
      <c r="L12" s="4" t="s">
        <v>121</v>
      </c>
      <c r="N12" s="4" t="s">
        <v>106</v>
      </c>
      <c r="R12" s="4" t="s">
        <v>122</v>
      </c>
      <c r="S12" s="4" t="n">
        <v>0.01</v>
      </c>
      <c r="U12" s="4" t="s">
        <v>107</v>
      </c>
      <c r="V12" s="4" t="n">
        <v>10</v>
      </c>
      <c r="Y12" s="4" t="s">
        <v>131</v>
      </c>
      <c r="AA12" s="4" t="s">
        <v>124</v>
      </c>
      <c r="AD12" s="4" t="n">
        <v>0.1</v>
      </c>
      <c r="AM12" s="4" t="s">
        <v>125</v>
      </c>
      <c r="AP12" s="4" t="n">
        <v>24</v>
      </c>
      <c r="AQ12" s="4" t="s">
        <v>121</v>
      </c>
      <c r="AR12" s="4" t="n">
        <v>25</v>
      </c>
      <c r="AS12" s="4" t="n">
        <v>144</v>
      </c>
      <c r="AT12" s="4" t="s">
        <v>121</v>
      </c>
      <c r="AU12" s="4" t="n">
        <v>1</v>
      </c>
      <c r="AV12" s="4" t="n">
        <v>0.29</v>
      </c>
      <c r="AW12" s="4" t="n">
        <v>60</v>
      </c>
      <c r="AX12" s="4" t="s">
        <v>124</v>
      </c>
      <c r="AY12" s="4" t="n">
        <v>2</v>
      </c>
      <c r="AZ12" s="4" t="n">
        <v>4</v>
      </c>
      <c r="BB12" s="4" t="s">
        <v>132</v>
      </c>
      <c r="BC12" s="4" t="n">
        <v>2</v>
      </c>
      <c r="BD12" s="4" t="n">
        <v>2</v>
      </c>
      <c r="BF12" s="4" t="s">
        <v>124</v>
      </c>
      <c r="BG12" s="4" t="n">
        <v>1</v>
      </c>
      <c r="BH12" s="4" t="n">
        <v>2</v>
      </c>
      <c r="BI12" s="4" t="n">
        <v>40</v>
      </c>
      <c r="BN12" s="4" t="s">
        <v>127</v>
      </c>
      <c r="BP12" s="4" t="n">
        <v>40</v>
      </c>
      <c r="BQ12" s="4" t="s">
        <v>108</v>
      </c>
      <c r="BR12" s="4" t="n">
        <f aca="false">10</f>
        <v>10</v>
      </c>
      <c r="BS12" s="4" t="s">
        <v>127</v>
      </c>
      <c r="BT12" s="4" t="n">
        <v>60</v>
      </c>
      <c r="BU12" s="4" t="s">
        <v>108</v>
      </c>
      <c r="BV12" s="4" t="n">
        <v>8</v>
      </c>
      <c r="BX12" s="4" t="s">
        <v>127</v>
      </c>
      <c r="BY12" s="4" t="n">
        <v>80</v>
      </c>
      <c r="BZ12" s="4" t="n">
        <v>2</v>
      </c>
      <c r="CB12" s="4" t="s">
        <v>108</v>
      </c>
      <c r="CM12" s="4" t="s">
        <v>111</v>
      </c>
      <c r="CN12" s="4" t="n">
        <v>77</v>
      </c>
      <c r="CO12" s="4" t="n">
        <v>1.49</v>
      </c>
      <c r="CP12" s="4" t="n">
        <v>6.6</v>
      </c>
      <c r="CQ12" s="4" t="n">
        <v>897</v>
      </c>
      <c r="CR12" s="4" t="n">
        <v>0.5</v>
      </c>
      <c r="CU12" s="4" t="s">
        <v>112</v>
      </c>
    </row>
    <row r="13" customFormat="false" ht="13.8" hidden="false" customHeight="false" outlineLevel="0" collapsed="false">
      <c r="A13" s="4" t="s">
        <v>134</v>
      </c>
      <c r="B13" s="6" t="s">
        <v>119</v>
      </c>
      <c r="C13" s="4" t="s">
        <v>102</v>
      </c>
      <c r="D13" s="4" t="s">
        <v>120</v>
      </c>
      <c r="L13" s="4" t="s">
        <v>121</v>
      </c>
      <c r="N13" s="4" t="s">
        <v>106</v>
      </c>
      <c r="R13" s="4" t="s">
        <v>122</v>
      </c>
      <c r="S13" s="4" t="n">
        <v>0.01</v>
      </c>
      <c r="U13" s="4" t="s">
        <v>107</v>
      </c>
      <c r="V13" s="4" t="n">
        <v>10</v>
      </c>
      <c r="Y13" s="4" t="s">
        <v>131</v>
      </c>
      <c r="AA13" s="4" t="s">
        <v>124</v>
      </c>
      <c r="AD13" s="4" t="n">
        <v>0.2</v>
      </c>
      <c r="AM13" s="4" t="s">
        <v>125</v>
      </c>
      <c r="AP13" s="4" t="n">
        <v>24</v>
      </c>
      <c r="AQ13" s="4" t="s">
        <v>121</v>
      </c>
      <c r="AR13" s="4" t="n">
        <v>25</v>
      </c>
      <c r="AS13" s="4" t="n">
        <v>144</v>
      </c>
      <c r="AT13" s="4" t="s">
        <v>121</v>
      </c>
      <c r="AU13" s="4" t="n">
        <v>1</v>
      </c>
      <c r="AV13" s="4" t="n">
        <v>0.29</v>
      </c>
      <c r="AW13" s="4" t="n">
        <v>60</v>
      </c>
      <c r="AX13" s="4" t="s">
        <v>124</v>
      </c>
      <c r="AY13" s="4" t="n">
        <v>2</v>
      </c>
      <c r="AZ13" s="4" t="n">
        <v>4</v>
      </c>
      <c r="BB13" s="4" t="s">
        <v>132</v>
      </c>
      <c r="BC13" s="4" t="n">
        <v>2</v>
      </c>
      <c r="BD13" s="4" t="n">
        <v>2</v>
      </c>
      <c r="BF13" s="4" t="s">
        <v>124</v>
      </c>
      <c r="BG13" s="4" t="n">
        <v>1</v>
      </c>
      <c r="BH13" s="4" t="n">
        <v>2</v>
      </c>
      <c r="BI13" s="4" t="n">
        <v>40</v>
      </c>
      <c r="BN13" s="4" t="s">
        <v>127</v>
      </c>
      <c r="BP13" s="4" t="n">
        <v>40</v>
      </c>
      <c r="BQ13" s="4" t="s">
        <v>108</v>
      </c>
      <c r="BR13" s="4" t="n">
        <f aca="false">10</f>
        <v>10</v>
      </c>
      <c r="BS13" s="4" t="s">
        <v>127</v>
      </c>
      <c r="BT13" s="4" t="n">
        <v>60</v>
      </c>
      <c r="BU13" s="4" t="s">
        <v>108</v>
      </c>
      <c r="BV13" s="4" t="n">
        <v>8</v>
      </c>
      <c r="BX13" s="4" t="s">
        <v>127</v>
      </c>
      <c r="BY13" s="4" t="n">
        <v>80</v>
      </c>
      <c r="BZ13" s="4" t="n">
        <v>2</v>
      </c>
      <c r="CB13" s="4" t="s">
        <v>108</v>
      </c>
      <c r="CM13" s="4" t="s">
        <v>111</v>
      </c>
      <c r="CN13" s="4" t="n">
        <v>71</v>
      </c>
      <c r="CO13" s="4" t="n">
        <v>1.11</v>
      </c>
      <c r="CP13" s="4" t="n">
        <v>6.1</v>
      </c>
      <c r="CQ13" s="4" t="n">
        <v>701</v>
      </c>
      <c r="CR13" s="4" t="n">
        <v>0.63</v>
      </c>
    </row>
    <row r="14" customFormat="false" ht="13.8" hidden="false" customHeight="false" outlineLevel="0" collapsed="false">
      <c r="A14" s="4" t="s">
        <v>135</v>
      </c>
      <c r="B14" s="6" t="s">
        <v>119</v>
      </c>
      <c r="C14" s="4" t="s">
        <v>102</v>
      </c>
      <c r="D14" s="4" t="s">
        <v>120</v>
      </c>
      <c r="L14" s="4" t="s">
        <v>121</v>
      </c>
      <c r="N14" s="4" t="s">
        <v>106</v>
      </c>
      <c r="R14" s="4" t="s">
        <v>122</v>
      </c>
      <c r="S14" s="4" t="n">
        <v>0.01</v>
      </c>
      <c r="U14" s="4" t="s">
        <v>107</v>
      </c>
      <c r="V14" s="4" t="n">
        <v>10</v>
      </c>
      <c r="Y14" s="4" t="s">
        <v>136</v>
      </c>
      <c r="AA14" s="4" t="s">
        <v>124</v>
      </c>
      <c r="AD14" s="4" t="n">
        <v>0.06</v>
      </c>
      <c r="AM14" s="4" t="s">
        <v>125</v>
      </c>
      <c r="AP14" s="4" t="n">
        <v>24</v>
      </c>
      <c r="AQ14" s="4" t="s">
        <v>121</v>
      </c>
      <c r="AR14" s="4" t="n">
        <v>25</v>
      </c>
      <c r="AS14" s="4" t="n">
        <v>144</v>
      </c>
      <c r="AT14" s="4" t="s">
        <v>121</v>
      </c>
      <c r="AU14" s="4" t="n">
        <v>1</v>
      </c>
      <c r="AV14" s="4" t="n">
        <v>0.29</v>
      </c>
      <c r="AW14" s="4" t="n">
        <v>60</v>
      </c>
      <c r="AX14" s="4" t="s">
        <v>124</v>
      </c>
      <c r="AY14" s="4" t="n">
        <v>2</v>
      </c>
      <c r="AZ14" s="4" t="n">
        <v>4</v>
      </c>
      <c r="BB14" s="4" t="s">
        <v>137</v>
      </c>
      <c r="BC14" s="4" t="n">
        <v>2</v>
      </c>
      <c r="BD14" s="4" t="n">
        <v>2</v>
      </c>
      <c r="BF14" s="4" t="s">
        <v>124</v>
      </c>
      <c r="BG14" s="4" t="n">
        <v>1</v>
      </c>
      <c r="BH14" s="4" t="n">
        <v>2</v>
      </c>
      <c r="BI14" s="4" t="n">
        <v>40</v>
      </c>
      <c r="BN14" s="4" t="s">
        <v>127</v>
      </c>
      <c r="BP14" s="4" t="n">
        <v>40</v>
      </c>
      <c r="BQ14" s="4" t="s">
        <v>108</v>
      </c>
      <c r="BR14" s="4" t="n">
        <f aca="false">10</f>
        <v>10</v>
      </c>
      <c r="BS14" s="4" t="s">
        <v>127</v>
      </c>
      <c r="BT14" s="4" t="n">
        <v>60</v>
      </c>
      <c r="BU14" s="4" t="s">
        <v>108</v>
      </c>
      <c r="BV14" s="4" t="n">
        <v>8</v>
      </c>
      <c r="BX14" s="4" t="s">
        <v>127</v>
      </c>
      <c r="BY14" s="4" t="n">
        <v>80</v>
      </c>
      <c r="BZ14" s="4" t="n">
        <v>2</v>
      </c>
      <c r="CB14" s="4" t="s">
        <v>108</v>
      </c>
      <c r="CM14" s="4" t="s">
        <v>111</v>
      </c>
      <c r="CN14" s="4" t="n">
        <v>72</v>
      </c>
      <c r="CO14" s="4" t="n">
        <v>1.19</v>
      </c>
      <c r="CP14" s="4" t="n">
        <v>4.7</v>
      </c>
      <c r="CQ14" s="4" t="n">
        <v>949</v>
      </c>
      <c r="CR14" s="4" t="n">
        <v>0.61</v>
      </c>
    </row>
    <row r="15" customFormat="false" ht="13.8" hidden="false" customHeight="false" outlineLevel="0" collapsed="false">
      <c r="A15" s="4" t="s">
        <v>138</v>
      </c>
      <c r="B15" s="6" t="s">
        <v>119</v>
      </c>
      <c r="C15" s="4" t="s">
        <v>102</v>
      </c>
      <c r="D15" s="4" t="s">
        <v>120</v>
      </c>
      <c r="L15" s="4" t="s">
        <v>121</v>
      </c>
      <c r="N15" s="4" t="s">
        <v>106</v>
      </c>
      <c r="R15" s="4" t="s">
        <v>122</v>
      </c>
      <c r="S15" s="4" t="n">
        <v>0.01</v>
      </c>
      <c r="U15" s="4" t="s">
        <v>107</v>
      </c>
      <c r="V15" s="4" t="n">
        <v>10</v>
      </c>
      <c r="Y15" s="4" t="s">
        <v>136</v>
      </c>
      <c r="AA15" s="4" t="s">
        <v>124</v>
      </c>
      <c r="AD15" s="4" t="n">
        <v>0.1</v>
      </c>
      <c r="AM15" s="4" t="s">
        <v>125</v>
      </c>
      <c r="AP15" s="4" t="n">
        <v>24</v>
      </c>
      <c r="AQ15" s="4" t="s">
        <v>121</v>
      </c>
      <c r="AR15" s="4" t="n">
        <v>25</v>
      </c>
      <c r="AS15" s="4" t="n">
        <v>144</v>
      </c>
      <c r="AT15" s="4" t="s">
        <v>121</v>
      </c>
      <c r="AU15" s="4" t="n">
        <v>1</v>
      </c>
      <c r="AV15" s="4" t="n">
        <v>0.29</v>
      </c>
      <c r="AW15" s="4" t="n">
        <v>60</v>
      </c>
      <c r="AX15" s="4" t="s">
        <v>124</v>
      </c>
      <c r="AY15" s="4" t="n">
        <v>2</v>
      </c>
      <c r="AZ15" s="4" t="n">
        <v>4</v>
      </c>
      <c r="BB15" s="4" t="s">
        <v>137</v>
      </c>
      <c r="BC15" s="4" t="n">
        <v>2</v>
      </c>
      <c r="BD15" s="4" t="n">
        <v>2</v>
      </c>
      <c r="BF15" s="4" t="s">
        <v>124</v>
      </c>
      <c r="BG15" s="4" t="n">
        <v>1</v>
      </c>
      <c r="BH15" s="4" t="n">
        <v>2</v>
      </c>
      <c r="BI15" s="4" t="n">
        <v>40</v>
      </c>
      <c r="BN15" s="4" t="s">
        <v>127</v>
      </c>
      <c r="BP15" s="4" t="n">
        <v>40</v>
      </c>
      <c r="BQ15" s="4" t="s">
        <v>108</v>
      </c>
      <c r="BR15" s="4" t="n">
        <f aca="false">10</f>
        <v>10</v>
      </c>
      <c r="BS15" s="4" t="s">
        <v>127</v>
      </c>
      <c r="BT15" s="4" t="n">
        <v>60</v>
      </c>
      <c r="BU15" s="4" t="s">
        <v>108</v>
      </c>
      <c r="BV15" s="4" t="n">
        <v>8</v>
      </c>
      <c r="BX15" s="4" t="s">
        <v>127</v>
      </c>
      <c r="BY15" s="4" t="n">
        <v>80</v>
      </c>
      <c r="BZ15" s="4" t="n">
        <v>2</v>
      </c>
      <c r="CB15" s="4" t="s">
        <v>108</v>
      </c>
      <c r="CM15" s="4" t="s">
        <v>111</v>
      </c>
      <c r="CN15" s="4" t="n">
        <v>76</v>
      </c>
      <c r="CO15" s="4" t="n">
        <v>1.47</v>
      </c>
      <c r="CP15" s="4" t="n">
        <v>6.1</v>
      </c>
      <c r="CQ15" s="4" t="n">
        <v>964</v>
      </c>
      <c r="CR15" s="4" t="n">
        <v>0.52</v>
      </c>
      <c r="CU15" s="4" t="s">
        <v>112</v>
      </c>
    </row>
    <row r="16" customFormat="false" ht="13.8" hidden="false" customHeight="false" outlineLevel="0" collapsed="false">
      <c r="A16" s="4" t="s">
        <v>139</v>
      </c>
      <c r="B16" s="6" t="s">
        <v>119</v>
      </c>
      <c r="C16" s="4" t="s">
        <v>102</v>
      </c>
      <c r="D16" s="4" t="s">
        <v>120</v>
      </c>
      <c r="L16" s="4" t="s">
        <v>121</v>
      </c>
      <c r="N16" s="4" t="s">
        <v>106</v>
      </c>
      <c r="R16" s="4" t="s">
        <v>122</v>
      </c>
      <c r="S16" s="4" t="n">
        <v>0.01</v>
      </c>
      <c r="U16" s="4" t="s">
        <v>107</v>
      </c>
      <c r="V16" s="4" t="n">
        <v>10</v>
      </c>
      <c r="Y16" s="4" t="s">
        <v>136</v>
      </c>
      <c r="AA16" s="4" t="s">
        <v>124</v>
      </c>
      <c r="AD16" s="4" t="n">
        <v>0.2</v>
      </c>
      <c r="AM16" s="4" t="s">
        <v>125</v>
      </c>
      <c r="AP16" s="4" t="n">
        <v>24</v>
      </c>
      <c r="AQ16" s="4" t="s">
        <v>121</v>
      </c>
      <c r="AR16" s="4" t="n">
        <v>25</v>
      </c>
      <c r="AS16" s="4" t="n">
        <v>144</v>
      </c>
      <c r="AT16" s="4" t="s">
        <v>121</v>
      </c>
      <c r="AU16" s="4" t="n">
        <v>1</v>
      </c>
      <c r="AV16" s="4" t="n">
        <v>0.29</v>
      </c>
      <c r="AW16" s="4" t="n">
        <v>60</v>
      </c>
      <c r="AX16" s="4" t="s">
        <v>124</v>
      </c>
      <c r="AY16" s="4" t="n">
        <v>2</v>
      </c>
      <c r="AZ16" s="4" t="n">
        <v>4</v>
      </c>
      <c r="BB16" s="4" t="s">
        <v>137</v>
      </c>
      <c r="BC16" s="4" t="n">
        <v>2</v>
      </c>
      <c r="BD16" s="4" t="n">
        <v>2</v>
      </c>
      <c r="BF16" s="4" t="s">
        <v>124</v>
      </c>
      <c r="BG16" s="4" t="n">
        <v>1</v>
      </c>
      <c r="BH16" s="4" t="n">
        <v>2</v>
      </c>
      <c r="BI16" s="4" t="n">
        <v>40</v>
      </c>
      <c r="BN16" s="4" t="s">
        <v>127</v>
      </c>
      <c r="BP16" s="4" t="n">
        <v>40</v>
      </c>
      <c r="BQ16" s="4" t="s">
        <v>108</v>
      </c>
      <c r="BR16" s="4" t="n">
        <f aca="false">10</f>
        <v>10</v>
      </c>
      <c r="BS16" s="4" t="s">
        <v>127</v>
      </c>
      <c r="BT16" s="4" t="n">
        <v>60</v>
      </c>
      <c r="BU16" s="4" t="s">
        <v>108</v>
      </c>
      <c r="BV16" s="4" t="n">
        <v>8</v>
      </c>
      <c r="BX16" s="4" t="s">
        <v>127</v>
      </c>
      <c r="BY16" s="4" t="n">
        <v>80</v>
      </c>
      <c r="BZ16" s="4" t="n">
        <v>2</v>
      </c>
      <c r="CB16" s="4" t="s">
        <v>108</v>
      </c>
      <c r="CM16" s="4" t="s">
        <v>111</v>
      </c>
      <c r="CN16" s="4" t="n">
        <v>75</v>
      </c>
      <c r="CO16" s="4" t="n">
        <v>1.35</v>
      </c>
      <c r="CP16" s="4" t="n">
        <v>6.5</v>
      </c>
      <c r="CQ16" s="4" t="n">
        <v>800</v>
      </c>
      <c r="CR16" s="4" t="n">
        <v>0.55</v>
      </c>
    </row>
    <row r="17" customFormat="false" ht="13.8" hidden="false" customHeight="false" outlineLevel="0" collapsed="false">
      <c r="A17" s="4" t="s">
        <v>140</v>
      </c>
      <c r="B17" s="6" t="s">
        <v>119</v>
      </c>
      <c r="C17" s="4" t="s">
        <v>102</v>
      </c>
      <c r="D17" s="4" t="s">
        <v>120</v>
      </c>
      <c r="L17" s="4" t="s">
        <v>121</v>
      </c>
      <c r="N17" s="4" t="s">
        <v>106</v>
      </c>
      <c r="R17" s="4" t="s">
        <v>122</v>
      </c>
      <c r="S17" s="4" t="n">
        <v>0.01</v>
      </c>
      <c r="U17" s="4" t="s">
        <v>107</v>
      </c>
      <c r="V17" s="4" t="n">
        <v>10</v>
      </c>
      <c r="Y17" s="4" t="s">
        <v>141</v>
      </c>
      <c r="AA17" s="4" t="s">
        <v>124</v>
      </c>
      <c r="AD17" s="4" t="n">
        <v>0.06</v>
      </c>
      <c r="AM17" s="4" t="s">
        <v>125</v>
      </c>
      <c r="AP17" s="4" t="n">
        <v>24</v>
      </c>
      <c r="AQ17" s="4" t="s">
        <v>121</v>
      </c>
      <c r="AR17" s="4" t="n">
        <v>25</v>
      </c>
      <c r="AS17" s="4" t="n">
        <v>144</v>
      </c>
      <c r="AT17" s="4" t="s">
        <v>121</v>
      </c>
      <c r="AU17" s="4" t="n">
        <v>1</v>
      </c>
      <c r="AV17" s="4" t="n">
        <v>0.29</v>
      </c>
      <c r="AW17" s="4" t="n">
        <v>60</v>
      </c>
      <c r="AX17" s="4" t="s">
        <v>124</v>
      </c>
      <c r="AY17" s="4" t="n">
        <v>2</v>
      </c>
      <c r="AZ17" s="4" t="n">
        <v>4</v>
      </c>
      <c r="BB17" s="4" t="s">
        <v>142</v>
      </c>
      <c r="BC17" s="4" t="n">
        <v>2</v>
      </c>
      <c r="BD17" s="4" t="n">
        <v>2</v>
      </c>
      <c r="BF17" s="4" t="s">
        <v>124</v>
      </c>
      <c r="BG17" s="4" t="n">
        <v>1</v>
      </c>
      <c r="BH17" s="4" t="n">
        <v>2</v>
      </c>
      <c r="BI17" s="4" t="n">
        <v>40</v>
      </c>
      <c r="BN17" s="4" t="s">
        <v>127</v>
      </c>
      <c r="BP17" s="4" t="n">
        <v>40</v>
      </c>
      <c r="BQ17" s="4" t="s">
        <v>108</v>
      </c>
      <c r="BR17" s="4" t="n">
        <f aca="false">10</f>
        <v>10</v>
      </c>
      <c r="BS17" s="4" t="s">
        <v>127</v>
      </c>
      <c r="BT17" s="4" t="n">
        <v>60</v>
      </c>
      <c r="BU17" s="4" t="s">
        <v>108</v>
      </c>
      <c r="BV17" s="4" t="n">
        <v>8</v>
      </c>
      <c r="BX17" s="4" t="s">
        <v>127</v>
      </c>
      <c r="BY17" s="4" t="n">
        <v>80</v>
      </c>
      <c r="BZ17" s="4" t="n">
        <v>2</v>
      </c>
      <c r="CB17" s="4" t="s">
        <v>108</v>
      </c>
      <c r="CM17" s="4" t="s">
        <v>111</v>
      </c>
      <c r="CN17" s="4" t="n">
        <v>64</v>
      </c>
      <c r="CO17" s="4" t="n">
        <v>0.81</v>
      </c>
      <c r="CP17" s="4" t="n">
        <v>4.5</v>
      </c>
      <c r="CQ17" s="4" t="n">
        <v>671</v>
      </c>
      <c r="CR17" s="4" t="n">
        <v>0.79</v>
      </c>
      <c r="CU17" s="4" t="s">
        <v>112</v>
      </c>
    </row>
    <row r="18" customFormat="false" ht="13.8" hidden="false" customHeight="false" outlineLevel="0" collapsed="false">
      <c r="A18" s="4" t="s">
        <v>143</v>
      </c>
      <c r="B18" s="6" t="s">
        <v>119</v>
      </c>
      <c r="C18" s="4" t="s">
        <v>102</v>
      </c>
      <c r="D18" s="4" t="s">
        <v>120</v>
      </c>
      <c r="L18" s="4" t="s">
        <v>121</v>
      </c>
      <c r="N18" s="4" t="s">
        <v>106</v>
      </c>
      <c r="R18" s="4" t="s">
        <v>122</v>
      </c>
      <c r="S18" s="4" t="n">
        <v>0.01</v>
      </c>
      <c r="U18" s="4" t="s">
        <v>107</v>
      </c>
      <c r="V18" s="4" t="n">
        <v>10</v>
      </c>
      <c r="Y18" s="4" t="s">
        <v>141</v>
      </c>
      <c r="AA18" s="4" t="s">
        <v>124</v>
      </c>
      <c r="AD18" s="4" t="n">
        <v>0.1</v>
      </c>
      <c r="AM18" s="4" t="s">
        <v>125</v>
      </c>
      <c r="AP18" s="4" t="n">
        <v>24</v>
      </c>
      <c r="AQ18" s="4" t="s">
        <v>121</v>
      </c>
      <c r="AR18" s="4" t="n">
        <v>25</v>
      </c>
      <c r="AS18" s="4" t="n">
        <v>144</v>
      </c>
      <c r="AT18" s="4" t="s">
        <v>121</v>
      </c>
      <c r="AU18" s="4" t="n">
        <v>1</v>
      </c>
      <c r="AV18" s="4" t="n">
        <v>0.29</v>
      </c>
      <c r="AW18" s="4" t="n">
        <v>60</v>
      </c>
      <c r="AX18" s="4" t="s">
        <v>124</v>
      </c>
      <c r="AY18" s="4" t="n">
        <v>2</v>
      </c>
      <c r="AZ18" s="4" t="n">
        <v>4</v>
      </c>
      <c r="BB18" s="4" t="s">
        <v>142</v>
      </c>
      <c r="BC18" s="4" t="n">
        <v>2</v>
      </c>
      <c r="BD18" s="4" t="n">
        <v>2</v>
      </c>
      <c r="BF18" s="4" t="s">
        <v>124</v>
      </c>
      <c r="BG18" s="4" t="n">
        <v>1</v>
      </c>
      <c r="BH18" s="4" t="n">
        <v>2</v>
      </c>
      <c r="BI18" s="4" t="n">
        <v>40</v>
      </c>
      <c r="BN18" s="4" t="s">
        <v>127</v>
      </c>
      <c r="BP18" s="4" t="n">
        <v>40</v>
      </c>
      <c r="BQ18" s="4" t="s">
        <v>108</v>
      </c>
      <c r="BR18" s="4" t="n">
        <f aca="false">10</f>
        <v>10</v>
      </c>
      <c r="BS18" s="4" t="s">
        <v>127</v>
      </c>
      <c r="BT18" s="4" t="n">
        <v>60</v>
      </c>
      <c r="BU18" s="4" t="s">
        <v>108</v>
      </c>
      <c r="BV18" s="4" t="n">
        <v>8</v>
      </c>
      <c r="BX18" s="4" t="s">
        <v>127</v>
      </c>
      <c r="BY18" s="4" t="n">
        <v>80</v>
      </c>
      <c r="BZ18" s="4" t="n">
        <v>2</v>
      </c>
      <c r="CB18" s="4" t="s">
        <v>108</v>
      </c>
      <c r="CM18" s="4" t="s">
        <v>111</v>
      </c>
      <c r="CN18" s="4" t="n">
        <v>57</v>
      </c>
      <c r="CO18" s="4" t="n">
        <v>0.59</v>
      </c>
      <c r="CP18" s="4" t="n">
        <v>4.2</v>
      </c>
      <c r="CQ18" s="4" t="n">
        <v>543</v>
      </c>
      <c r="CR18" s="4" t="n">
        <v>0.94</v>
      </c>
    </row>
    <row r="19" customFormat="false" ht="13.8" hidden="false" customHeight="false" outlineLevel="0" collapsed="false">
      <c r="A19" s="4" t="s">
        <v>144</v>
      </c>
      <c r="B19" s="6" t="s">
        <v>119</v>
      </c>
      <c r="C19" s="4" t="s">
        <v>102</v>
      </c>
      <c r="D19" s="4" t="s">
        <v>120</v>
      </c>
      <c r="L19" s="4" t="s">
        <v>121</v>
      </c>
      <c r="N19" s="4" t="s">
        <v>106</v>
      </c>
      <c r="R19" s="4" t="s">
        <v>122</v>
      </c>
      <c r="S19" s="4" t="n">
        <v>0.01</v>
      </c>
      <c r="U19" s="4" t="s">
        <v>107</v>
      </c>
      <c r="V19" s="4" t="n">
        <v>10</v>
      </c>
      <c r="Y19" s="4" t="s">
        <v>141</v>
      </c>
      <c r="AA19" s="4" t="s">
        <v>124</v>
      </c>
      <c r="AD19" s="4" t="n">
        <v>0.2</v>
      </c>
      <c r="AM19" s="4" t="s">
        <v>125</v>
      </c>
      <c r="AP19" s="4" t="n">
        <v>24</v>
      </c>
      <c r="AQ19" s="4" t="s">
        <v>121</v>
      </c>
      <c r="AR19" s="4" t="n">
        <v>25</v>
      </c>
      <c r="AS19" s="4" t="n">
        <v>144</v>
      </c>
      <c r="AT19" s="4" t="s">
        <v>121</v>
      </c>
      <c r="AU19" s="4" t="n">
        <v>1</v>
      </c>
      <c r="AV19" s="4" t="n">
        <v>0.29</v>
      </c>
      <c r="AW19" s="4" t="n">
        <v>60</v>
      </c>
      <c r="AX19" s="4" t="s">
        <v>124</v>
      </c>
      <c r="AY19" s="4" t="n">
        <v>2</v>
      </c>
      <c r="AZ19" s="4" t="n">
        <v>4</v>
      </c>
      <c r="BB19" s="4" t="s">
        <v>142</v>
      </c>
      <c r="BC19" s="4" t="n">
        <v>2</v>
      </c>
      <c r="BD19" s="4" t="n">
        <v>2</v>
      </c>
      <c r="BF19" s="4" t="s">
        <v>124</v>
      </c>
      <c r="BG19" s="4" t="n">
        <v>1</v>
      </c>
      <c r="BH19" s="4" t="n">
        <v>2</v>
      </c>
      <c r="BI19" s="4" t="n">
        <v>40</v>
      </c>
      <c r="BN19" s="4" t="s">
        <v>127</v>
      </c>
      <c r="BP19" s="4" t="n">
        <v>40</v>
      </c>
      <c r="BQ19" s="4" t="s">
        <v>108</v>
      </c>
      <c r="BR19" s="4" t="n">
        <f aca="false">10</f>
        <v>10</v>
      </c>
      <c r="BS19" s="4" t="s">
        <v>127</v>
      </c>
      <c r="BT19" s="4" t="n">
        <v>60</v>
      </c>
      <c r="BU19" s="4" t="s">
        <v>108</v>
      </c>
      <c r="BV19" s="4" t="n">
        <v>8</v>
      </c>
      <c r="BX19" s="4" t="s">
        <v>127</v>
      </c>
      <c r="BY19" s="4" t="n">
        <v>80</v>
      </c>
      <c r="BZ19" s="4" t="n">
        <v>2</v>
      </c>
      <c r="CB19" s="4" t="s">
        <v>108</v>
      </c>
      <c r="CM19" s="4" t="s">
        <v>111</v>
      </c>
      <c r="CN19" s="4" t="n">
        <v>15</v>
      </c>
      <c r="CO19" s="4" t="n">
        <v>0.08</v>
      </c>
      <c r="CP19" s="4" t="n">
        <v>4.3</v>
      </c>
      <c r="CQ19" s="4" t="n">
        <v>63</v>
      </c>
      <c r="CR19" s="4" t="n">
        <v>1.87</v>
      </c>
    </row>
    <row r="20" customFormat="false" ht="13.8" hidden="false" customHeight="false" outlineLevel="0" collapsed="false">
      <c r="A20" s="4" t="s">
        <v>145</v>
      </c>
      <c r="B20" s="1" t="s">
        <v>146</v>
      </c>
      <c r="C20" s="4" t="s">
        <v>102</v>
      </c>
      <c r="D20" s="4" t="s">
        <v>147</v>
      </c>
      <c r="E20" s="4" t="n">
        <v>0.97</v>
      </c>
      <c r="L20" s="4" t="s">
        <v>106</v>
      </c>
      <c r="U20" s="4" t="s">
        <v>107</v>
      </c>
      <c r="AM20" s="4" t="n">
        <v>60</v>
      </c>
      <c r="AN20" s="4" t="s">
        <v>106</v>
      </c>
      <c r="AP20" s="4" t="n">
        <v>6</v>
      </c>
      <c r="AQ20" s="4" t="s">
        <v>121</v>
      </c>
      <c r="AS20" s="4" t="n">
        <v>18</v>
      </c>
      <c r="BN20" s="4" t="s">
        <v>127</v>
      </c>
      <c r="BP20" s="4" t="s">
        <v>108</v>
      </c>
      <c r="BQ20" s="4" t="s">
        <v>108</v>
      </c>
      <c r="BR20" s="4" t="n">
        <v>24</v>
      </c>
      <c r="CN20" s="4" t="n">
        <v>93.36</v>
      </c>
      <c r="CQ20" s="4" t="n">
        <v>628.5</v>
      </c>
      <c r="CR20" s="4" t="n">
        <v>0.146</v>
      </c>
    </row>
    <row r="21" customFormat="false" ht="13.8" hidden="false" customHeight="false" outlineLevel="0" collapsed="false">
      <c r="A21" s="4" t="s">
        <v>148</v>
      </c>
      <c r="B21" s="1" t="s">
        <v>146</v>
      </c>
      <c r="C21" s="4" t="s">
        <v>102</v>
      </c>
      <c r="D21" s="4" t="s">
        <v>147</v>
      </c>
      <c r="E21" s="4" t="n">
        <v>0.12</v>
      </c>
      <c r="L21" s="4" t="s">
        <v>106</v>
      </c>
      <c r="U21" s="4" t="s">
        <v>107</v>
      </c>
      <c r="AM21" s="4" t="n">
        <v>60</v>
      </c>
      <c r="AN21" s="4" t="s">
        <v>106</v>
      </c>
      <c r="AP21" s="4" t="n">
        <v>6</v>
      </c>
      <c r="AQ21" s="4" t="s">
        <v>121</v>
      </c>
      <c r="AS21" s="4" t="n">
        <v>18</v>
      </c>
      <c r="BN21" s="4" t="s">
        <v>127</v>
      </c>
      <c r="BP21" s="4" t="s">
        <v>108</v>
      </c>
      <c r="BQ21" s="4" t="s">
        <v>108</v>
      </c>
      <c r="BR21" s="4" t="n">
        <v>24</v>
      </c>
      <c r="CN21" s="4" t="n">
        <v>93.37</v>
      </c>
      <c r="CQ21" s="4" t="n">
        <v>646.7</v>
      </c>
      <c r="CR21" s="4" t="n">
        <v>0.146</v>
      </c>
    </row>
    <row r="22" customFormat="false" ht="13.8" hidden="false" customHeight="false" outlineLevel="0" collapsed="false">
      <c r="A22" s="4" t="s">
        <v>149</v>
      </c>
      <c r="B22" s="1" t="s">
        <v>146</v>
      </c>
      <c r="C22" s="4" t="s">
        <v>102</v>
      </c>
      <c r="D22" s="4" t="s">
        <v>147</v>
      </c>
      <c r="E22" s="4" t="n">
        <v>0.1</v>
      </c>
      <c r="L22" s="4" t="s">
        <v>106</v>
      </c>
      <c r="U22" s="4" t="s">
        <v>107</v>
      </c>
      <c r="AM22" s="4" t="n">
        <v>60</v>
      </c>
      <c r="AN22" s="4" t="s">
        <v>106</v>
      </c>
      <c r="AP22" s="4" t="n">
        <v>6</v>
      </c>
      <c r="AQ22" s="4" t="s">
        <v>121</v>
      </c>
      <c r="AS22" s="4" t="n">
        <v>18</v>
      </c>
      <c r="BN22" s="4" t="s">
        <v>127</v>
      </c>
      <c r="BP22" s="4" t="s">
        <v>108</v>
      </c>
      <c r="BQ22" s="4" t="s">
        <v>108</v>
      </c>
      <c r="BR22" s="4" t="n">
        <v>24</v>
      </c>
      <c r="CN22" s="4" t="n">
        <v>95.41</v>
      </c>
      <c r="CQ22" s="4" t="n">
        <v>791.6</v>
      </c>
      <c r="CR22" s="4" t="n">
        <v>0.101</v>
      </c>
    </row>
    <row r="23" customFormat="false" ht="13.8" hidden="false" customHeight="false" outlineLevel="0" collapsed="false">
      <c r="A23" s="4" t="s">
        <v>150</v>
      </c>
      <c r="B23" s="1" t="s">
        <v>146</v>
      </c>
      <c r="C23" s="4" t="s">
        <v>102</v>
      </c>
      <c r="D23" s="4" t="s">
        <v>147</v>
      </c>
      <c r="E23" s="4" t="n">
        <v>0.0986</v>
      </c>
      <c r="L23" s="4" t="s">
        <v>106</v>
      </c>
      <c r="U23" s="4" t="s">
        <v>107</v>
      </c>
      <c r="AM23" s="4" t="n">
        <v>60</v>
      </c>
      <c r="AN23" s="4" t="s">
        <v>106</v>
      </c>
      <c r="AP23" s="4" t="n">
        <v>6</v>
      </c>
      <c r="AQ23" s="4" t="s">
        <v>121</v>
      </c>
      <c r="AS23" s="4" t="n">
        <v>18</v>
      </c>
      <c r="BN23" s="4" t="s">
        <v>127</v>
      </c>
      <c r="BP23" s="4" t="s">
        <v>108</v>
      </c>
      <c r="BQ23" s="4" t="s">
        <v>108</v>
      </c>
      <c r="BR23" s="4" t="n">
        <v>24</v>
      </c>
      <c r="CN23" s="4" t="n">
        <v>96.16</v>
      </c>
      <c r="CQ23" s="4" t="n">
        <v>914.4</v>
      </c>
      <c r="CR23" s="4" t="n">
        <v>0.085</v>
      </c>
    </row>
    <row r="24" customFormat="false" ht="13.8" hidden="false" customHeight="false" outlineLevel="0" collapsed="false">
      <c r="A24" s="4" t="s">
        <v>151</v>
      </c>
      <c r="B24" s="1" t="s">
        <v>146</v>
      </c>
      <c r="C24" s="4" t="s">
        <v>102</v>
      </c>
      <c r="D24" s="4" t="s">
        <v>147</v>
      </c>
      <c r="E24" s="4" t="n">
        <v>0.13</v>
      </c>
      <c r="L24" s="4" t="s">
        <v>106</v>
      </c>
      <c r="U24" s="4" t="s">
        <v>107</v>
      </c>
      <c r="AM24" s="4" t="n">
        <v>60</v>
      </c>
      <c r="AN24" s="4" t="s">
        <v>106</v>
      </c>
      <c r="AP24" s="4" t="n">
        <v>6</v>
      </c>
      <c r="AQ24" s="4" t="s">
        <v>121</v>
      </c>
      <c r="AS24" s="4" t="n">
        <v>18</v>
      </c>
      <c r="BN24" s="4" t="s">
        <v>127</v>
      </c>
      <c r="BP24" s="4" t="s">
        <v>108</v>
      </c>
      <c r="BQ24" s="4" t="s">
        <v>108</v>
      </c>
      <c r="BR24" s="4" t="n">
        <v>24</v>
      </c>
      <c r="CN24" s="4" t="n">
        <v>95.53</v>
      </c>
      <c r="CQ24" s="4" t="n">
        <v>690</v>
      </c>
      <c r="CR24" s="4" t="n">
        <v>0.098</v>
      </c>
    </row>
    <row r="25" customFormat="false" ht="13.8" hidden="false" customHeight="false" outlineLevel="0" collapsed="false">
      <c r="A25" s="4" t="s">
        <v>152</v>
      </c>
      <c r="B25" s="1" t="s">
        <v>146</v>
      </c>
      <c r="C25" s="4" t="s">
        <v>102</v>
      </c>
      <c r="D25" s="4" t="s">
        <v>147</v>
      </c>
      <c r="E25" s="4" t="n">
        <v>0.168</v>
      </c>
      <c r="L25" s="4" t="s">
        <v>106</v>
      </c>
      <c r="U25" s="4" t="s">
        <v>107</v>
      </c>
      <c r="AM25" s="4" t="n">
        <v>60</v>
      </c>
      <c r="AN25" s="4" t="s">
        <v>106</v>
      </c>
      <c r="AP25" s="4" t="n">
        <v>6</v>
      </c>
      <c r="AQ25" s="4" t="s">
        <v>121</v>
      </c>
      <c r="AS25" s="4" t="n">
        <v>18</v>
      </c>
      <c r="BN25" s="4" t="s">
        <v>127</v>
      </c>
      <c r="BP25" s="4" t="s">
        <v>108</v>
      </c>
      <c r="BQ25" s="4" t="s">
        <v>108</v>
      </c>
      <c r="BR25" s="4" t="n">
        <v>24</v>
      </c>
      <c r="CN25" s="4" t="n">
        <v>94.91</v>
      </c>
      <c r="CQ25" s="4" t="n">
        <v>647.6</v>
      </c>
      <c r="CR25" s="4" t="n">
        <v>0.0112</v>
      </c>
    </row>
    <row r="26" customFormat="false" ht="13.8" hidden="false" customHeight="false" outlineLevel="0" collapsed="false">
      <c r="A26" s="4" t="s">
        <v>153</v>
      </c>
      <c r="B26" s="1" t="s">
        <v>146</v>
      </c>
      <c r="C26" s="4" t="s">
        <v>102</v>
      </c>
      <c r="D26" s="4" t="s">
        <v>147</v>
      </c>
      <c r="E26" s="4" t="n">
        <v>0.123</v>
      </c>
      <c r="L26" s="4" t="s">
        <v>106</v>
      </c>
      <c r="U26" s="4" t="s">
        <v>107</v>
      </c>
      <c r="Y26" s="4" t="s">
        <v>123</v>
      </c>
      <c r="AA26" s="4" t="s">
        <v>154</v>
      </c>
      <c r="AF26" s="4" t="s">
        <v>155</v>
      </c>
      <c r="AM26" s="4" t="n">
        <v>60</v>
      </c>
      <c r="AN26" s="4" t="s">
        <v>106</v>
      </c>
      <c r="AP26" s="4" t="n">
        <v>6</v>
      </c>
      <c r="AQ26" s="4" t="s">
        <v>121</v>
      </c>
      <c r="AS26" s="4" t="n">
        <v>18</v>
      </c>
      <c r="AT26" s="4" t="s">
        <v>156</v>
      </c>
      <c r="AU26" s="4" t="n">
        <v>3</v>
      </c>
      <c r="AV26" s="4" t="n">
        <v>1</v>
      </c>
      <c r="BN26" s="4" t="s">
        <v>127</v>
      </c>
      <c r="BP26" s="4" t="s">
        <v>108</v>
      </c>
      <c r="BQ26" s="4" t="s">
        <v>108</v>
      </c>
      <c r="BR26" s="4" t="n">
        <v>24</v>
      </c>
      <c r="BS26" s="4" t="s">
        <v>127</v>
      </c>
      <c r="BT26" s="4" t="n">
        <v>50</v>
      </c>
      <c r="BU26" s="4" t="s">
        <v>108</v>
      </c>
      <c r="BV26" s="4" t="n">
        <v>3</v>
      </c>
      <c r="BX26" s="4" t="s">
        <v>127</v>
      </c>
      <c r="BY26" s="4" t="n">
        <v>80</v>
      </c>
      <c r="BZ26" s="4" t="n">
        <v>1</v>
      </c>
      <c r="CB26" s="4" t="s">
        <v>108</v>
      </c>
      <c r="CC26" s="4" t="n">
        <v>150</v>
      </c>
      <c r="CD26" s="4" t="n">
        <v>1</v>
      </c>
      <c r="CE26" s="4" t="s">
        <v>108</v>
      </c>
      <c r="CF26" s="4" t="n">
        <v>250</v>
      </c>
      <c r="CG26" s="4" t="n">
        <v>2</v>
      </c>
      <c r="CH26" s="4" t="s">
        <v>108</v>
      </c>
      <c r="CN26" s="4" t="n">
        <v>95.17</v>
      </c>
      <c r="CQ26" s="4" t="n">
        <v>816.8</v>
      </c>
      <c r="CR26" s="4" t="n">
        <v>0.106</v>
      </c>
    </row>
    <row r="27" customFormat="false" ht="13.8" hidden="false" customHeight="false" outlineLevel="0" collapsed="false">
      <c r="A27" s="4" t="s">
        <v>157</v>
      </c>
      <c r="B27" s="1" t="s">
        <v>146</v>
      </c>
      <c r="C27" s="4" t="s">
        <v>102</v>
      </c>
      <c r="D27" s="4" t="s">
        <v>147</v>
      </c>
      <c r="E27" s="4" t="n">
        <v>0.114</v>
      </c>
      <c r="L27" s="4" t="s">
        <v>106</v>
      </c>
      <c r="U27" s="4" t="s">
        <v>107</v>
      </c>
      <c r="Y27" s="4" t="s">
        <v>123</v>
      </c>
      <c r="AA27" s="4" t="s">
        <v>154</v>
      </c>
      <c r="AF27" s="4" t="s">
        <v>155</v>
      </c>
      <c r="AM27" s="4" t="n">
        <v>60</v>
      </c>
      <c r="AN27" s="4" t="s">
        <v>106</v>
      </c>
      <c r="AP27" s="4" t="n">
        <v>6</v>
      </c>
      <c r="AQ27" s="4" t="s">
        <v>121</v>
      </c>
      <c r="AS27" s="4" t="n">
        <v>18</v>
      </c>
      <c r="AT27" s="4" t="s">
        <v>156</v>
      </c>
      <c r="AU27" s="4" t="n">
        <v>3</v>
      </c>
      <c r="AV27" s="4" t="n">
        <v>1</v>
      </c>
      <c r="BN27" s="4" t="s">
        <v>127</v>
      </c>
      <c r="BP27" s="4" t="s">
        <v>108</v>
      </c>
      <c r="BQ27" s="4" t="s">
        <v>108</v>
      </c>
      <c r="BR27" s="4" t="n">
        <v>24</v>
      </c>
      <c r="BS27" s="4" t="s">
        <v>127</v>
      </c>
      <c r="BT27" s="4" t="n">
        <v>50</v>
      </c>
      <c r="BU27" s="4" t="s">
        <v>108</v>
      </c>
      <c r="BV27" s="4" t="n">
        <v>3</v>
      </c>
      <c r="BX27" s="4" t="s">
        <v>127</v>
      </c>
      <c r="BY27" s="4" t="n">
        <v>80</v>
      </c>
      <c r="BZ27" s="4" t="n">
        <v>1</v>
      </c>
      <c r="CB27" s="4" t="s">
        <v>108</v>
      </c>
      <c r="CC27" s="4" t="n">
        <v>150</v>
      </c>
      <c r="CD27" s="4" t="n">
        <v>1</v>
      </c>
      <c r="CE27" s="4" t="s">
        <v>108</v>
      </c>
      <c r="CF27" s="4" t="n">
        <v>250</v>
      </c>
      <c r="CG27" s="4" t="n">
        <v>2</v>
      </c>
      <c r="CH27" s="4" t="s">
        <v>108</v>
      </c>
      <c r="CN27" s="4" t="n">
        <v>95.56</v>
      </c>
      <c r="CQ27" s="4" t="n">
        <v>851.7</v>
      </c>
      <c r="CR27" s="4" t="n">
        <v>0.098</v>
      </c>
    </row>
    <row r="28" customFormat="false" ht="13.8" hidden="false" customHeight="false" outlineLevel="0" collapsed="false">
      <c r="A28" s="4" t="s">
        <v>158</v>
      </c>
      <c r="B28" s="1" t="s">
        <v>146</v>
      </c>
      <c r="C28" s="4" t="s">
        <v>102</v>
      </c>
      <c r="D28" s="4" t="s">
        <v>147</v>
      </c>
      <c r="E28" s="4" t="n">
        <v>0.099</v>
      </c>
      <c r="L28" s="4" t="s">
        <v>106</v>
      </c>
      <c r="U28" s="4" t="s">
        <v>107</v>
      </c>
      <c r="Y28" s="4" t="s">
        <v>123</v>
      </c>
      <c r="AA28" s="4" t="s">
        <v>154</v>
      </c>
      <c r="AF28" s="4" t="s">
        <v>155</v>
      </c>
      <c r="AM28" s="4" t="n">
        <v>60</v>
      </c>
      <c r="AN28" s="4" t="s">
        <v>106</v>
      </c>
      <c r="AP28" s="4" t="n">
        <v>6</v>
      </c>
      <c r="AQ28" s="4" t="s">
        <v>121</v>
      </c>
      <c r="AS28" s="4" t="n">
        <v>18</v>
      </c>
      <c r="AT28" s="4" t="s">
        <v>156</v>
      </c>
      <c r="AU28" s="4" t="n">
        <v>3</v>
      </c>
      <c r="AV28" s="4" t="n">
        <v>1</v>
      </c>
      <c r="BN28" s="4" t="s">
        <v>127</v>
      </c>
      <c r="BP28" s="4" t="s">
        <v>108</v>
      </c>
      <c r="BQ28" s="4" t="s">
        <v>108</v>
      </c>
      <c r="BR28" s="4" t="n">
        <v>24</v>
      </c>
      <c r="BS28" s="4" t="s">
        <v>127</v>
      </c>
      <c r="BT28" s="4" t="n">
        <v>50</v>
      </c>
      <c r="BU28" s="4" t="s">
        <v>108</v>
      </c>
      <c r="BV28" s="4" t="n">
        <v>3</v>
      </c>
      <c r="BX28" s="4" t="s">
        <v>127</v>
      </c>
      <c r="BY28" s="4" t="n">
        <v>80</v>
      </c>
      <c r="BZ28" s="4" t="n">
        <v>1</v>
      </c>
      <c r="CB28" s="4" t="s">
        <v>108</v>
      </c>
      <c r="CC28" s="4" t="n">
        <v>150</v>
      </c>
      <c r="CD28" s="4" t="n">
        <v>1</v>
      </c>
      <c r="CE28" s="4" t="s">
        <v>108</v>
      </c>
      <c r="CF28" s="4" t="n">
        <v>250</v>
      </c>
      <c r="CG28" s="4" t="n">
        <v>2</v>
      </c>
      <c r="CH28" s="4" t="s">
        <v>108</v>
      </c>
      <c r="CN28" s="4" t="n">
        <v>96.16</v>
      </c>
      <c r="CQ28" s="4" t="n">
        <v>914.4</v>
      </c>
      <c r="CR28" s="4" t="n">
        <v>0.085</v>
      </c>
    </row>
    <row r="29" customFormat="false" ht="13.8" hidden="false" customHeight="false" outlineLevel="0" collapsed="false">
      <c r="A29" s="4" t="s">
        <v>159</v>
      </c>
      <c r="B29" s="1" t="s">
        <v>146</v>
      </c>
      <c r="C29" s="4" t="s">
        <v>102</v>
      </c>
      <c r="D29" s="4" t="s">
        <v>147</v>
      </c>
      <c r="E29" s="4" t="n">
        <v>0.099</v>
      </c>
      <c r="L29" s="4" t="s">
        <v>106</v>
      </c>
      <c r="U29" s="4" t="s">
        <v>107</v>
      </c>
      <c r="Y29" s="4" t="s">
        <v>123</v>
      </c>
      <c r="AA29" s="4" t="s">
        <v>154</v>
      </c>
      <c r="AF29" s="4" t="s">
        <v>155</v>
      </c>
      <c r="AM29" s="4" t="n">
        <v>60</v>
      </c>
      <c r="AN29" s="4" t="s">
        <v>106</v>
      </c>
      <c r="AP29" s="4" t="n">
        <v>6</v>
      </c>
      <c r="AQ29" s="4" t="s">
        <v>121</v>
      </c>
      <c r="AS29" s="4" t="n">
        <v>18</v>
      </c>
      <c r="AT29" s="4" t="s">
        <v>156</v>
      </c>
      <c r="AU29" s="4" t="n">
        <v>3</v>
      </c>
      <c r="AV29" s="4" t="n">
        <v>1</v>
      </c>
      <c r="BN29" s="4" t="s">
        <v>127</v>
      </c>
      <c r="BP29" s="4" t="s">
        <v>108</v>
      </c>
      <c r="BQ29" s="4" t="s">
        <v>108</v>
      </c>
      <c r="BR29" s="4" t="n">
        <v>24</v>
      </c>
      <c r="BS29" s="4" t="s">
        <v>127</v>
      </c>
      <c r="BT29" s="4" t="n">
        <v>50</v>
      </c>
      <c r="BU29" s="4" t="s">
        <v>108</v>
      </c>
      <c r="BV29" s="4" t="n">
        <v>3</v>
      </c>
      <c r="BX29" s="4" t="s">
        <v>127</v>
      </c>
      <c r="BY29" s="4" t="n">
        <v>80</v>
      </c>
      <c r="BZ29" s="4" t="n">
        <v>1</v>
      </c>
      <c r="CB29" s="4" t="s">
        <v>108</v>
      </c>
      <c r="CC29" s="4" t="n">
        <v>150</v>
      </c>
      <c r="CD29" s="4" t="n">
        <v>1</v>
      </c>
      <c r="CE29" s="4" t="s">
        <v>108</v>
      </c>
      <c r="CF29" s="4" t="n">
        <v>250</v>
      </c>
      <c r="CG29" s="4" t="n">
        <v>2</v>
      </c>
      <c r="CH29" s="4" t="s">
        <v>108</v>
      </c>
      <c r="CN29" s="4" t="n">
        <v>96.14</v>
      </c>
      <c r="CQ29" s="4" t="n">
        <v>924.1</v>
      </c>
      <c r="CR29" s="4" t="n">
        <v>0.085</v>
      </c>
    </row>
    <row r="30" customFormat="false" ht="13.8" hidden="false" customHeight="false" outlineLevel="0" collapsed="false">
      <c r="A30" s="4" t="s">
        <v>160</v>
      </c>
      <c r="B30" s="1" t="s">
        <v>146</v>
      </c>
      <c r="C30" s="4" t="s">
        <v>102</v>
      </c>
      <c r="D30" s="4" t="s">
        <v>147</v>
      </c>
      <c r="E30" s="4" t="n">
        <v>0.107</v>
      </c>
      <c r="L30" s="4" t="s">
        <v>106</v>
      </c>
      <c r="U30" s="4" t="s">
        <v>107</v>
      </c>
      <c r="Y30" s="4" t="s">
        <v>123</v>
      </c>
      <c r="AA30" s="4" t="s">
        <v>154</v>
      </c>
      <c r="AF30" s="4" t="s">
        <v>155</v>
      </c>
      <c r="AM30" s="4" t="n">
        <v>60</v>
      </c>
      <c r="AN30" s="4" t="s">
        <v>106</v>
      </c>
      <c r="AP30" s="4" t="n">
        <v>6</v>
      </c>
      <c r="AQ30" s="4" t="s">
        <v>121</v>
      </c>
      <c r="AS30" s="4" t="n">
        <v>18</v>
      </c>
      <c r="AT30" s="4" t="s">
        <v>156</v>
      </c>
      <c r="AU30" s="4" t="n">
        <v>3</v>
      </c>
      <c r="AV30" s="4" t="n">
        <v>1</v>
      </c>
      <c r="BN30" s="4" t="s">
        <v>127</v>
      </c>
      <c r="BP30" s="4" t="s">
        <v>108</v>
      </c>
      <c r="BQ30" s="4" t="s">
        <v>108</v>
      </c>
      <c r="BR30" s="4" t="n">
        <v>24</v>
      </c>
      <c r="BS30" s="4" t="s">
        <v>127</v>
      </c>
      <c r="BT30" s="4" t="n">
        <v>50</v>
      </c>
      <c r="BU30" s="4" t="s">
        <v>108</v>
      </c>
      <c r="BV30" s="4" t="n">
        <v>3</v>
      </c>
      <c r="BX30" s="4" t="s">
        <v>127</v>
      </c>
      <c r="BY30" s="4" t="n">
        <v>80</v>
      </c>
      <c r="BZ30" s="4" t="n">
        <v>1</v>
      </c>
      <c r="CB30" s="4" t="s">
        <v>108</v>
      </c>
      <c r="CC30" s="4" t="n">
        <v>150</v>
      </c>
      <c r="CD30" s="4" t="n">
        <v>1</v>
      </c>
      <c r="CE30" s="4" t="s">
        <v>108</v>
      </c>
      <c r="CF30" s="4" t="n">
        <v>250</v>
      </c>
      <c r="CG30" s="4" t="n">
        <v>2</v>
      </c>
      <c r="CH30" s="4" t="s">
        <v>108</v>
      </c>
      <c r="CN30" s="4" t="n">
        <v>95.8</v>
      </c>
      <c r="CQ30" s="4" t="n">
        <v>830.1</v>
      </c>
      <c r="CR30" s="4" t="n">
        <v>0.092</v>
      </c>
    </row>
    <row r="31" customFormat="false" ht="13.8" hidden="false" customHeight="false" outlineLevel="0" collapsed="false">
      <c r="A31" s="4" t="s">
        <v>161</v>
      </c>
      <c r="B31" s="1" t="s">
        <v>146</v>
      </c>
      <c r="C31" s="4" t="s">
        <v>102</v>
      </c>
      <c r="D31" s="4" t="s">
        <v>147</v>
      </c>
      <c r="E31" s="4" t="n">
        <v>0.112</v>
      </c>
      <c r="L31" s="4" t="s">
        <v>106</v>
      </c>
      <c r="U31" s="4" t="s">
        <v>107</v>
      </c>
      <c r="Y31" s="4" t="s">
        <v>123</v>
      </c>
      <c r="AA31" s="4" t="s">
        <v>154</v>
      </c>
      <c r="AF31" s="4" t="s">
        <v>155</v>
      </c>
      <c r="AM31" s="4" t="n">
        <v>60</v>
      </c>
      <c r="AN31" s="4" t="s">
        <v>106</v>
      </c>
      <c r="AP31" s="4" t="n">
        <v>6</v>
      </c>
      <c r="AQ31" s="4" t="s">
        <v>121</v>
      </c>
      <c r="AS31" s="4" t="n">
        <v>18</v>
      </c>
      <c r="AT31" s="4" t="s">
        <v>156</v>
      </c>
      <c r="AU31" s="4" t="n">
        <v>3</v>
      </c>
      <c r="AV31" s="4" t="n">
        <v>1</v>
      </c>
      <c r="BN31" s="4" t="s">
        <v>127</v>
      </c>
      <c r="BP31" s="4" t="s">
        <v>108</v>
      </c>
      <c r="BQ31" s="4" t="s">
        <v>108</v>
      </c>
      <c r="BR31" s="4" t="n">
        <v>24</v>
      </c>
      <c r="BS31" s="4" t="s">
        <v>127</v>
      </c>
      <c r="BT31" s="4" t="n">
        <v>50</v>
      </c>
      <c r="BU31" s="4" t="s">
        <v>108</v>
      </c>
      <c r="BV31" s="4" t="n">
        <v>3</v>
      </c>
      <c r="BX31" s="4" t="s">
        <v>127</v>
      </c>
      <c r="BY31" s="4" t="n">
        <v>80</v>
      </c>
      <c r="BZ31" s="4" t="n">
        <v>1</v>
      </c>
      <c r="CB31" s="4" t="s">
        <v>108</v>
      </c>
      <c r="CC31" s="4" t="n">
        <v>150</v>
      </c>
      <c r="CD31" s="4" t="n">
        <v>1</v>
      </c>
      <c r="CE31" s="4" t="s">
        <v>108</v>
      </c>
      <c r="CF31" s="4" t="n">
        <v>250</v>
      </c>
      <c r="CG31" s="4" t="n">
        <v>2</v>
      </c>
      <c r="CH31" s="4" t="s">
        <v>108</v>
      </c>
      <c r="CN31" s="4" t="n">
        <v>95.62</v>
      </c>
      <c r="CQ31" s="4" t="n">
        <v>802.7</v>
      </c>
      <c r="CR31" s="4" t="n">
        <v>0.096</v>
      </c>
    </row>
    <row r="32" customFormat="false" ht="13.8" hidden="false" customHeight="false" outlineLevel="0" collapsed="false">
      <c r="A32" s="4" t="s">
        <v>162</v>
      </c>
      <c r="B32" s="1" t="s">
        <v>163</v>
      </c>
      <c r="C32" s="4" t="s">
        <v>102</v>
      </c>
      <c r="D32" s="4" t="s">
        <v>147</v>
      </c>
      <c r="E32" s="4" t="n">
        <v>0.076</v>
      </c>
      <c r="L32" s="4" t="s">
        <v>106</v>
      </c>
      <c r="M32" s="4" t="n">
        <v>69.654</v>
      </c>
      <c r="R32" s="4" t="s">
        <v>164</v>
      </c>
      <c r="S32" s="4" t="n">
        <v>4</v>
      </c>
      <c r="T32" s="4" t="n">
        <v>0.204</v>
      </c>
      <c r="U32" s="4" t="s">
        <v>165</v>
      </c>
      <c r="V32" s="4" t="n">
        <v>1</v>
      </c>
      <c r="W32" s="4" t="n">
        <v>0.062</v>
      </c>
      <c r="Y32" s="4" t="s">
        <v>123</v>
      </c>
      <c r="AA32" s="4" t="s">
        <v>124</v>
      </c>
      <c r="AC32" s="4" t="s">
        <v>166</v>
      </c>
      <c r="AN32" s="4" t="s">
        <v>167</v>
      </c>
      <c r="AO32" s="4" t="n">
        <v>50</v>
      </c>
      <c r="AP32" s="4" t="n">
        <v>24</v>
      </c>
      <c r="AT32" s="4" t="s">
        <v>126</v>
      </c>
      <c r="AU32" s="4" t="n">
        <v>1</v>
      </c>
      <c r="AV32" s="4" t="n">
        <v>1</v>
      </c>
      <c r="AW32" s="4" t="n">
        <v>50</v>
      </c>
      <c r="AX32" s="4" t="s">
        <v>124</v>
      </c>
      <c r="AY32" s="4" t="n">
        <v>1</v>
      </c>
      <c r="AZ32" s="4" t="n">
        <v>1</v>
      </c>
      <c r="BA32" s="4" t="n">
        <v>50</v>
      </c>
      <c r="BN32" s="4" t="s">
        <v>127</v>
      </c>
      <c r="BP32" s="4" t="n">
        <v>50</v>
      </c>
      <c r="BQ32" s="4" t="s">
        <v>108</v>
      </c>
      <c r="BR32" s="4" t="n">
        <v>1</v>
      </c>
      <c r="BS32" s="4" t="s">
        <v>127</v>
      </c>
      <c r="BT32" s="4" t="n">
        <v>150</v>
      </c>
      <c r="BU32" s="4" t="s">
        <v>108</v>
      </c>
      <c r="BV32" s="4" t="n">
        <v>2</v>
      </c>
      <c r="CN32" s="4" t="n">
        <v>74.7</v>
      </c>
      <c r="CO32" s="4" t="n">
        <v>0.5807</v>
      </c>
      <c r="CP32" s="4" t="n">
        <v>10.36</v>
      </c>
      <c r="CQ32" s="4" t="n">
        <v>224</v>
      </c>
      <c r="CR32" s="4" t="n">
        <v>0.48</v>
      </c>
    </row>
    <row r="33" customFormat="false" ht="13.8" hidden="false" customHeight="false" outlineLevel="0" collapsed="false">
      <c r="A33" s="4" t="s">
        <v>168</v>
      </c>
      <c r="B33" s="1" t="s">
        <v>163</v>
      </c>
      <c r="C33" s="4" t="s">
        <v>102</v>
      </c>
      <c r="D33" s="4" t="s">
        <v>147</v>
      </c>
      <c r="E33" s="4" t="n">
        <v>0.027</v>
      </c>
      <c r="L33" s="4" t="s">
        <v>106</v>
      </c>
      <c r="M33" s="4" t="n">
        <v>24.849</v>
      </c>
      <c r="R33" s="4" t="s">
        <v>164</v>
      </c>
      <c r="S33" s="4" t="n">
        <v>4</v>
      </c>
      <c r="T33" s="4" t="n">
        <v>0.073</v>
      </c>
      <c r="U33" s="4" t="s">
        <v>165</v>
      </c>
      <c r="V33" s="4" t="n">
        <v>1</v>
      </c>
      <c r="W33" s="4" t="n">
        <v>0.022</v>
      </c>
      <c r="Y33" s="4" t="s">
        <v>123</v>
      </c>
      <c r="AA33" s="4" t="s">
        <v>124</v>
      </c>
      <c r="AC33" s="4" t="s">
        <v>169</v>
      </c>
      <c r="AN33" s="4" t="s">
        <v>167</v>
      </c>
      <c r="AO33" s="4" t="n">
        <v>50</v>
      </c>
      <c r="AP33" s="4" t="n">
        <v>24</v>
      </c>
      <c r="AT33" s="4" t="s">
        <v>126</v>
      </c>
      <c r="AU33" s="4" t="n">
        <v>1</v>
      </c>
      <c r="AV33" s="4" t="n">
        <v>1</v>
      </c>
      <c r="AW33" s="4" t="n">
        <v>50</v>
      </c>
      <c r="AX33" s="4" t="s">
        <v>124</v>
      </c>
      <c r="AY33" s="4" t="n">
        <v>1</v>
      </c>
      <c r="AZ33" s="4" t="n">
        <v>1</v>
      </c>
      <c r="BA33" s="4" t="n">
        <v>50</v>
      </c>
      <c r="BN33" s="4" t="s">
        <v>127</v>
      </c>
      <c r="BP33" s="4" t="n">
        <v>50</v>
      </c>
      <c r="BQ33" s="4" t="s">
        <v>108</v>
      </c>
      <c r="BR33" s="4" t="n">
        <v>1</v>
      </c>
      <c r="BS33" s="4" t="s">
        <v>127</v>
      </c>
      <c r="BT33" s="4" t="n">
        <v>150</v>
      </c>
      <c r="BU33" s="4" t="s">
        <v>108</v>
      </c>
      <c r="BV33" s="4" t="n">
        <v>2</v>
      </c>
      <c r="CN33" s="4" t="n">
        <v>87.1</v>
      </c>
      <c r="CO33" s="4" t="n">
        <v>1.898</v>
      </c>
      <c r="CP33" s="4" t="n">
        <v>17.13</v>
      </c>
      <c r="CQ33" s="4" t="n">
        <v>443</v>
      </c>
      <c r="CR33" s="4" t="n">
        <v>0.24</v>
      </c>
    </row>
    <row r="34" customFormat="false" ht="13.8" hidden="false" customHeight="false" outlineLevel="0" collapsed="false">
      <c r="A34" s="4" t="s">
        <v>170</v>
      </c>
      <c r="B34" s="1" t="s">
        <v>163</v>
      </c>
      <c r="C34" s="4" t="s">
        <v>102</v>
      </c>
      <c r="D34" s="4" t="s">
        <v>147</v>
      </c>
      <c r="E34" s="4" t="n">
        <v>0.017</v>
      </c>
      <c r="L34" s="4" t="s">
        <v>106</v>
      </c>
      <c r="M34" s="4" t="n">
        <v>15.734</v>
      </c>
      <c r="R34" s="4" t="s">
        <v>164</v>
      </c>
      <c r="S34" s="4" t="n">
        <v>4</v>
      </c>
      <c r="T34" s="4" t="n">
        <v>0.046</v>
      </c>
      <c r="U34" s="4" t="s">
        <v>165</v>
      </c>
      <c r="V34" s="4" t="n">
        <v>1</v>
      </c>
      <c r="W34" s="4" t="n">
        <v>0.014</v>
      </c>
      <c r="Y34" s="4" t="s">
        <v>123</v>
      </c>
      <c r="AA34" s="4" t="s">
        <v>124</v>
      </c>
      <c r="AC34" s="4" t="s">
        <v>171</v>
      </c>
      <c r="AN34" s="4" t="s">
        <v>167</v>
      </c>
      <c r="AO34" s="4" t="n">
        <v>50</v>
      </c>
      <c r="AP34" s="4" t="n">
        <v>24</v>
      </c>
      <c r="AT34" s="4" t="s">
        <v>126</v>
      </c>
      <c r="AU34" s="4" t="n">
        <v>1</v>
      </c>
      <c r="AV34" s="4" t="n">
        <v>1</v>
      </c>
      <c r="AW34" s="4" t="n">
        <v>50</v>
      </c>
      <c r="AX34" s="4" t="s">
        <v>124</v>
      </c>
      <c r="AY34" s="4" t="n">
        <v>1</v>
      </c>
      <c r="AZ34" s="4" t="n">
        <v>1</v>
      </c>
      <c r="BA34" s="4" t="n">
        <v>50</v>
      </c>
      <c r="BN34" s="4" t="s">
        <v>127</v>
      </c>
      <c r="BP34" s="4" t="n">
        <v>50</v>
      </c>
      <c r="BQ34" s="4" t="s">
        <v>108</v>
      </c>
      <c r="BR34" s="4" t="n">
        <v>1</v>
      </c>
      <c r="BS34" s="4" t="s">
        <v>127</v>
      </c>
      <c r="BT34" s="4" t="n">
        <v>150</v>
      </c>
      <c r="BU34" s="4" t="s">
        <v>108</v>
      </c>
      <c r="BV34" s="4" t="n">
        <v>2</v>
      </c>
      <c r="CN34" s="4" t="n">
        <v>89.5</v>
      </c>
      <c r="CO34" s="4" t="n">
        <v>3.08</v>
      </c>
      <c r="CP34" s="4" t="n">
        <v>26.74</v>
      </c>
      <c r="CQ34" s="4" t="n">
        <v>461</v>
      </c>
      <c r="CR34" s="4" t="n">
        <v>0.2</v>
      </c>
    </row>
    <row r="35" customFormat="false" ht="13.8" hidden="false" customHeight="false" outlineLevel="0" collapsed="false">
      <c r="A35" s="4" t="s">
        <v>172</v>
      </c>
      <c r="B35" s="1" t="s">
        <v>163</v>
      </c>
      <c r="C35" s="4" t="s">
        <v>102</v>
      </c>
      <c r="D35" s="4" t="s">
        <v>147</v>
      </c>
      <c r="E35" s="4" t="n">
        <v>0.019</v>
      </c>
      <c r="L35" s="4" t="s">
        <v>106</v>
      </c>
      <c r="M35" s="4" t="n">
        <v>17.08</v>
      </c>
      <c r="R35" s="4" t="s">
        <v>164</v>
      </c>
      <c r="S35" s="4" t="n">
        <v>4</v>
      </c>
      <c r="T35" s="4" t="n">
        <v>0.05</v>
      </c>
      <c r="U35" s="4" t="s">
        <v>165</v>
      </c>
      <c r="V35" s="4" t="n">
        <v>1</v>
      </c>
      <c r="W35" s="4" t="n">
        <v>0.015</v>
      </c>
      <c r="Y35" s="4" t="s">
        <v>123</v>
      </c>
      <c r="AA35" s="4" t="s">
        <v>124</v>
      </c>
      <c r="AC35" s="4" t="s">
        <v>173</v>
      </c>
      <c r="AN35" s="4" t="s">
        <v>167</v>
      </c>
      <c r="AO35" s="4" t="n">
        <v>50</v>
      </c>
      <c r="AP35" s="4" t="n">
        <v>24</v>
      </c>
      <c r="AT35" s="4" t="s">
        <v>126</v>
      </c>
      <c r="AU35" s="4" t="n">
        <v>1</v>
      </c>
      <c r="AV35" s="4" t="n">
        <v>1</v>
      </c>
      <c r="AW35" s="4" t="n">
        <v>50</v>
      </c>
      <c r="AX35" s="4" t="s">
        <v>124</v>
      </c>
      <c r="AY35" s="4" t="n">
        <v>1</v>
      </c>
      <c r="AZ35" s="4" t="n">
        <v>1</v>
      </c>
      <c r="BA35" s="4" t="n">
        <v>50</v>
      </c>
      <c r="BN35" s="4" t="s">
        <v>127</v>
      </c>
      <c r="BP35" s="4" t="n">
        <v>50</v>
      </c>
      <c r="BQ35" s="4" t="s">
        <v>108</v>
      </c>
      <c r="BR35" s="4" t="n">
        <v>1</v>
      </c>
      <c r="BS35" s="4" t="s">
        <v>127</v>
      </c>
      <c r="BT35" s="4" t="n">
        <v>150</v>
      </c>
      <c r="BU35" s="4" t="s">
        <v>108</v>
      </c>
      <c r="BV35" s="4" t="n">
        <v>2</v>
      </c>
      <c r="CN35" s="4" t="n">
        <v>89.3</v>
      </c>
      <c r="CO35" s="4" t="n">
        <v>2.831</v>
      </c>
      <c r="CP35" s="4" t="n">
        <v>23</v>
      </c>
      <c r="CQ35" s="4" t="n">
        <v>492</v>
      </c>
      <c r="CR35" s="4" t="n">
        <v>0.2</v>
      </c>
    </row>
    <row r="36" customFormat="false" ht="13.8" hidden="false" customHeight="false" outlineLevel="0" collapsed="false">
      <c r="A36" s="4" t="s">
        <v>174</v>
      </c>
      <c r="B36" s="1" t="s">
        <v>163</v>
      </c>
      <c r="C36" s="4" t="s">
        <v>102</v>
      </c>
      <c r="D36" s="4" t="s">
        <v>147</v>
      </c>
      <c r="E36" s="4" t="n">
        <v>0.021</v>
      </c>
      <c r="L36" s="4" t="s">
        <v>106</v>
      </c>
      <c r="M36" s="4" t="n">
        <v>19.579</v>
      </c>
      <c r="R36" s="4" t="s">
        <v>164</v>
      </c>
      <c r="S36" s="4" t="n">
        <v>4</v>
      </c>
      <c r="T36" s="4" t="n">
        <v>0.057</v>
      </c>
      <c r="U36" s="4" t="s">
        <v>165</v>
      </c>
      <c r="V36" s="4" t="n">
        <v>1</v>
      </c>
      <c r="W36" s="4" t="n">
        <v>0.018</v>
      </c>
      <c r="Y36" s="4" t="s">
        <v>123</v>
      </c>
      <c r="AA36" s="4" t="s">
        <v>124</v>
      </c>
      <c r="AC36" s="4" t="s">
        <v>175</v>
      </c>
      <c r="AN36" s="4" t="s">
        <v>167</v>
      </c>
      <c r="AO36" s="4" t="n">
        <v>50</v>
      </c>
      <c r="AP36" s="4" t="n">
        <v>24</v>
      </c>
      <c r="AT36" s="4" t="s">
        <v>126</v>
      </c>
      <c r="AU36" s="4" t="n">
        <v>1</v>
      </c>
      <c r="AV36" s="4" t="n">
        <v>1</v>
      </c>
      <c r="AW36" s="4" t="n">
        <v>50</v>
      </c>
      <c r="AX36" s="4" t="s">
        <v>124</v>
      </c>
      <c r="AY36" s="4" t="n">
        <v>1</v>
      </c>
      <c r="AZ36" s="4" t="n">
        <v>1</v>
      </c>
      <c r="BA36" s="4" t="n">
        <v>50</v>
      </c>
      <c r="BN36" s="4" t="s">
        <v>127</v>
      </c>
      <c r="BP36" s="4" t="n">
        <v>50</v>
      </c>
      <c r="BQ36" s="4" t="s">
        <v>108</v>
      </c>
      <c r="BR36" s="4" t="n">
        <v>1</v>
      </c>
      <c r="BS36" s="4" t="s">
        <v>127</v>
      </c>
      <c r="BT36" s="4" t="n">
        <v>150</v>
      </c>
      <c r="BU36" s="4" t="s">
        <v>108</v>
      </c>
      <c r="BV36" s="4" t="n">
        <v>2</v>
      </c>
      <c r="CN36" s="4" t="n">
        <v>86.6</v>
      </c>
      <c r="CO36" s="4" t="n">
        <v>2.395</v>
      </c>
      <c r="CP36" s="4" t="n">
        <v>20.94</v>
      </c>
      <c r="CQ36" s="4" t="n">
        <v>457</v>
      </c>
      <c r="CR36" s="4" t="n">
        <v>0.26</v>
      </c>
    </row>
    <row r="37" customFormat="false" ht="13.8" hidden="false" customHeight="false" outlineLevel="0" collapsed="false">
      <c r="A37" s="4" t="s">
        <v>176</v>
      </c>
      <c r="B37" s="1" t="s">
        <v>163</v>
      </c>
      <c r="C37" s="4" t="s">
        <v>102</v>
      </c>
      <c r="D37" s="4" t="s">
        <v>147</v>
      </c>
      <c r="E37" s="4" t="n">
        <v>0.039</v>
      </c>
      <c r="L37" s="4" t="s">
        <v>106</v>
      </c>
      <c r="M37" s="4" t="n">
        <v>36.306</v>
      </c>
      <c r="R37" s="4" t="s">
        <v>164</v>
      </c>
      <c r="S37" s="4" t="n">
        <v>4</v>
      </c>
      <c r="T37" s="4" t="n">
        <v>0.106</v>
      </c>
      <c r="U37" s="4" t="s">
        <v>165</v>
      </c>
      <c r="V37" s="4" t="n">
        <v>1</v>
      </c>
      <c r="W37" s="4" t="n">
        <v>0.032</v>
      </c>
      <c r="Y37" s="4" t="s">
        <v>177</v>
      </c>
      <c r="AA37" s="4" t="s">
        <v>124</v>
      </c>
      <c r="AC37" s="4" t="s">
        <v>166</v>
      </c>
      <c r="AN37" s="4" t="s">
        <v>167</v>
      </c>
      <c r="AO37" s="4" t="n">
        <v>50</v>
      </c>
      <c r="AP37" s="4" t="n">
        <v>24</v>
      </c>
      <c r="AT37" s="4" t="s">
        <v>178</v>
      </c>
      <c r="AU37" s="4" t="n">
        <v>1</v>
      </c>
      <c r="AV37" s="4" t="n">
        <v>1</v>
      </c>
      <c r="AW37" s="4" t="n">
        <v>50</v>
      </c>
      <c r="AX37" s="4" t="s">
        <v>124</v>
      </c>
      <c r="AY37" s="4" t="n">
        <v>1</v>
      </c>
      <c r="AZ37" s="4" t="n">
        <v>1</v>
      </c>
      <c r="BA37" s="4" t="n">
        <v>50</v>
      </c>
      <c r="BN37" s="4" t="s">
        <v>127</v>
      </c>
      <c r="BP37" s="4" t="n">
        <v>50</v>
      </c>
      <c r="BQ37" s="4" t="s">
        <v>108</v>
      </c>
      <c r="BR37" s="4" t="n">
        <v>1</v>
      </c>
      <c r="BS37" s="4" t="s">
        <v>127</v>
      </c>
      <c r="BT37" s="4" t="n">
        <v>150</v>
      </c>
      <c r="BU37" s="4" t="s">
        <v>108</v>
      </c>
      <c r="BV37" s="4" t="n">
        <v>2</v>
      </c>
      <c r="CN37" s="4" t="n">
        <v>70</v>
      </c>
      <c r="CO37" s="4" t="n">
        <v>1.044</v>
      </c>
      <c r="CP37" s="4" t="n">
        <v>12.62</v>
      </c>
      <c r="CQ37" s="4" t="n">
        <v>170</v>
      </c>
      <c r="CR37" s="4" t="n">
        <v>0.6</v>
      </c>
    </row>
    <row r="38" customFormat="false" ht="13.8" hidden="false" customHeight="false" outlineLevel="0" collapsed="false">
      <c r="A38" s="4" t="s">
        <v>179</v>
      </c>
      <c r="B38" s="1" t="s">
        <v>163</v>
      </c>
      <c r="C38" s="4" t="s">
        <v>102</v>
      </c>
      <c r="D38" s="4" t="s">
        <v>147</v>
      </c>
      <c r="E38" s="4" t="n">
        <v>0.077</v>
      </c>
      <c r="L38" s="4" t="s">
        <v>106</v>
      </c>
      <c r="M38" s="4" t="n">
        <v>70.808</v>
      </c>
      <c r="R38" s="4" t="s">
        <v>164</v>
      </c>
      <c r="S38" s="4" t="n">
        <v>4</v>
      </c>
      <c r="T38" s="4" t="n">
        <v>0.208</v>
      </c>
      <c r="U38" s="4" t="s">
        <v>165</v>
      </c>
      <c r="V38" s="4" t="n">
        <v>1</v>
      </c>
      <c r="W38" s="4" t="n">
        <v>0.063</v>
      </c>
      <c r="Y38" s="4" t="s">
        <v>177</v>
      </c>
      <c r="AA38" s="4" t="s">
        <v>124</v>
      </c>
      <c r="AC38" s="4" t="s">
        <v>169</v>
      </c>
      <c r="AN38" s="4" t="s">
        <v>167</v>
      </c>
      <c r="AO38" s="4" t="n">
        <v>50</v>
      </c>
      <c r="AP38" s="4" t="n">
        <v>24</v>
      </c>
      <c r="AT38" s="4" t="s">
        <v>178</v>
      </c>
      <c r="AU38" s="4" t="n">
        <v>1</v>
      </c>
      <c r="AV38" s="4" t="n">
        <v>1</v>
      </c>
      <c r="AW38" s="4" t="n">
        <v>50</v>
      </c>
      <c r="AX38" s="4" t="s">
        <v>124</v>
      </c>
      <c r="AY38" s="4" t="n">
        <v>1</v>
      </c>
      <c r="AZ38" s="4" t="n">
        <v>1</v>
      </c>
      <c r="BA38" s="4" t="n">
        <v>50</v>
      </c>
      <c r="BN38" s="4" t="s">
        <v>127</v>
      </c>
      <c r="BP38" s="4" t="n">
        <v>50</v>
      </c>
      <c r="BQ38" s="4" t="s">
        <v>108</v>
      </c>
      <c r="BR38" s="4" t="n">
        <v>1</v>
      </c>
      <c r="BS38" s="4" t="s">
        <v>127</v>
      </c>
      <c r="BT38" s="4" t="n">
        <v>150</v>
      </c>
      <c r="BU38" s="4" t="s">
        <v>108</v>
      </c>
      <c r="BV38" s="4" t="n">
        <v>2</v>
      </c>
      <c r="CN38" s="4" t="n">
        <v>69.7</v>
      </c>
      <c r="CO38" s="4" t="n">
        <v>0.533</v>
      </c>
      <c r="CP38" s="4" t="n">
        <v>9.549</v>
      </c>
      <c r="CQ38" s="4" t="n">
        <v>223</v>
      </c>
      <c r="CR38" s="4" t="n">
        <v>0.61</v>
      </c>
    </row>
    <row r="39" customFormat="false" ht="13.8" hidden="false" customHeight="false" outlineLevel="0" collapsed="false">
      <c r="A39" s="4" t="s">
        <v>180</v>
      </c>
      <c r="B39" s="1" t="s">
        <v>163</v>
      </c>
      <c r="C39" s="4" t="s">
        <v>102</v>
      </c>
      <c r="D39" s="4" t="s">
        <v>147</v>
      </c>
      <c r="E39" s="4" t="n">
        <v>0.061</v>
      </c>
      <c r="L39" s="4" t="s">
        <v>106</v>
      </c>
      <c r="M39" s="4" t="n">
        <v>56.004</v>
      </c>
      <c r="R39" s="4" t="s">
        <v>164</v>
      </c>
      <c r="S39" s="4" t="n">
        <v>4</v>
      </c>
      <c r="T39" s="4" t="n">
        <v>0.164</v>
      </c>
      <c r="U39" s="4" t="s">
        <v>165</v>
      </c>
      <c r="V39" s="4" t="n">
        <v>1</v>
      </c>
      <c r="W39" s="4" t="n">
        <v>0.05</v>
      </c>
      <c r="Y39" s="4" t="s">
        <v>177</v>
      </c>
      <c r="AA39" s="4" t="s">
        <v>124</v>
      </c>
      <c r="AC39" s="4" t="s">
        <v>171</v>
      </c>
      <c r="AN39" s="4" t="s">
        <v>167</v>
      </c>
      <c r="AO39" s="4" t="n">
        <v>50</v>
      </c>
      <c r="AP39" s="4" t="n">
        <v>24</v>
      </c>
      <c r="AT39" s="4" t="s">
        <v>178</v>
      </c>
      <c r="AU39" s="4" t="n">
        <v>1</v>
      </c>
      <c r="AV39" s="4" t="n">
        <v>1</v>
      </c>
      <c r="AW39" s="4" t="n">
        <v>50</v>
      </c>
      <c r="AX39" s="4" t="s">
        <v>124</v>
      </c>
      <c r="AY39" s="4" t="n">
        <v>1</v>
      </c>
      <c r="AZ39" s="4" t="n">
        <v>1</v>
      </c>
      <c r="BA39" s="4" t="n">
        <v>50</v>
      </c>
      <c r="BN39" s="4" t="s">
        <v>127</v>
      </c>
      <c r="BP39" s="4" t="n">
        <v>50</v>
      </c>
      <c r="BQ39" s="4" t="s">
        <v>108</v>
      </c>
      <c r="BR39" s="4" t="n">
        <v>1</v>
      </c>
      <c r="BS39" s="4" t="s">
        <v>127</v>
      </c>
      <c r="BT39" s="4" t="n">
        <v>150</v>
      </c>
      <c r="BU39" s="4" t="s">
        <v>108</v>
      </c>
      <c r="BV39" s="4" t="n">
        <v>2</v>
      </c>
      <c r="CN39" s="4" t="n">
        <v>69.4</v>
      </c>
      <c r="CO39" s="4" t="n">
        <v>0.671</v>
      </c>
      <c r="CP39" s="4" t="n">
        <v>9</v>
      </c>
      <c r="CQ39" s="4" t="n">
        <v>298</v>
      </c>
      <c r="CR39" s="4" t="n">
        <v>0.61</v>
      </c>
    </row>
    <row r="40" customFormat="false" ht="13.8" hidden="false" customHeight="false" outlineLevel="0" collapsed="false">
      <c r="A40" s="4" t="s">
        <v>181</v>
      </c>
      <c r="B40" s="1" t="s">
        <v>163</v>
      </c>
      <c r="C40" s="4" t="s">
        <v>102</v>
      </c>
      <c r="D40" s="4" t="s">
        <v>147</v>
      </c>
      <c r="E40" s="4" t="n">
        <v>0.07</v>
      </c>
      <c r="L40" s="4" t="s">
        <v>106</v>
      </c>
      <c r="M40" s="4" t="n">
        <v>64.059</v>
      </c>
      <c r="R40" s="4" t="s">
        <v>164</v>
      </c>
      <c r="S40" s="4" t="n">
        <v>4</v>
      </c>
      <c r="T40" s="4" t="n">
        <v>0.188</v>
      </c>
      <c r="U40" s="4" t="s">
        <v>165</v>
      </c>
      <c r="V40" s="4" t="n">
        <v>1</v>
      </c>
      <c r="W40" s="4" t="n">
        <v>0.057</v>
      </c>
      <c r="Y40" s="4" t="s">
        <v>177</v>
      </c>
      <c r="AA40" s="4" t="s">
        <v>124</v>
      </c>
      <c r="AC40" s="4" t="s">
        <v>173</v>
      </c>
      <c r="AN40" s="4" t="s">
        <v>167</v>
      </c>
      <c r="AO40" s="4" t="n">
        <v>50</v>
      </c>
      <c r="AP40" s="4" t="n">
        <v>24</v>
      </c>
      <c r="AT40" s="4" t="s">
        <v>178</v>
      </c>
      <c r="AU40" s="4" t="n">
        <v>1</v>
      </c>
      <c r="AV40" s="4" t="n">
        <v>1</v>
      </c>
      <c r="AW40" s="4" t="n">
        <v>50</v>
      </c>
      <c r="AX40" s="4" t="s">
        <v>124</v>
      </c>
      <c r="AY40" s="4" t="n">
        <v>1</v>
      </c>
      <c r="AZ40" s="4" t="n">
        <v>1</v>
      </c>
      <c r="BA40" s="4" t="n">
        <v>50</v>
      </c>
      <c r="BN40" s="4" t="s">
        <v>127</v>
      </c>
      <c r="BP40" s="4" t="n">
        <v>50</v>
      </c>
      <c r="BQ40" s="4" t="s">
        <v>108</v>
      </c>
      <c r="BR40" s="4" t="n">
        <v>1</v>
      </c>
      <c r="BS40" s="4" t="s">
        <v>127</v>
      </c>
      <c r="BT40" s="4" t="n">
        <v>150</v>
      </c>
      <c r="BU40" s="4" t="s">
        <v>108</v>
      </c>
      <c r="BV40" s="4" t="n">
        <v>2</v>
      </c>
      <c r="CN40" s="4" t="n">
        <v>69.8</v>
      </c>
      <c r="CO40" s="4" t="n">
        <v>0.59</v>
      </c>
      <c r="CP40" s="4" t="n">
        <v>8.581</v>
      </c>
      <c r="CQ40" s="4" t="n">
        <v>275</v>
      </c>
      <c r="CR40" s="4" t="n">
        <v>0.6</v>
      </c>
    </row>
    <row r="41" customFormat="false" ht="13.8" hidden="false" customHeight="false" outlineLevel="0" collapsed="false">
      <c r="A41" s="4" t="s">
        <v>182</v>
      </c>
      <c r="B41" s="1" t="s">
        <v>163</v>
      </c>
      <c r="C41" s="4" t="s">
        <v>102</v>
      </c>
      <c r="D41" s="4" t="s">
        <v>147</v>
      </c>
      <c r="E41" s="4" t="n">
        <v>0.079</v>
      </c>
      <c r="L41" s="4" t="s">
        <v>106</v>
      </c>
      <c r="M41" s="4" t="n">
        <v>72.754</v>
      </c>
      <c r="R41" s="4" t="s">
        <v>164</v>
      </c>
      <c r="S41" s="4" t="n">
        <v>4</v>
      </c>
      <c r="T41" s="4" t="n">
        <v>0.213</v>
      </c>
      <c r="U41" s="4" t="s">
        <v>165</v>
      </c>
      <c r="V41" s="4" t="n">
        <v>1</v>
      </c>
      <c r="W41" s="4" t="n">
        <v>0.065</v>
      </c>
      <c r="Y41" s="4" t="s">
        <v>177</v>
      </c>
      <c r="AA41" s="4" t="s">
        <v>124</v>
      </c>
      <c r="AC41" s="4" t="s">
        <v>175</v>
      </c>
      <c r="AN41" s="4" t="s">
        <v>167</v>
      </c>
      <c r="AO41" s="4" t="n">
        <v>50</v>
      </c>
      <c r="AP41" s="4" t="n">
        <v>24</v>
      </c>
      <c r="AT41" s="4" t="s">
        <v>178</v>
      </c>
      <c r="AU41" s="4" t="n">
        <v>1</v>
      </c>
      <c r="AV41" s="4" t="n">
        <v>1</v>
      </c>
      <c r="AW41" s="4" t="n">
        <v>50</v>
      </c>
      <c r="AX41" s="4" t="s">
        <v>124</v>
      </c>
      <c r="AY41" s="4" t="n">
        <v>1</v>
      </c>
      <c r="AZ41" s="4" t="n">
        <v>1</v>
      </c>
      <c r="BA41" s="4" t="n">
        <v>50</v>
      </c>
      <c r="BN41" s="4" t="s">
        <v>127</v>
      </c>
      <c r="BP41" s="4" t="n">
        <v>50</v>
      </c>
      <c r="BQ41" s="4" t="s">
        <v>108</v>
      </c>
      <c r="BR41" s="4" t="n">
        <v>1</v>
      </c>
      <c r="BS41" s="4" t="s">
        <v>127</v>
      </c>
      <c r="BT41" s="4" t="n">
        <v>150</v>
      </c>
      <c r="BU41" s="4" t="s">
        <v>108</v>
      </c>
      <c r="BV41" s="4" t="n">
        <v>2</v>
      </c>
      <c r="CN41" s="4" t="n">
        <v>69.6</v>
      </c>
      <c r="CO41" s="4" t="n">
        <v>0.518</v>
      </c>
      <c r="CP41" s="4" t="n">
        <v>10.39</v>
      </c>
      <c r="CQ41" s="4" t="n">
        <v>199</v>
      </c>
      <c r="CR41" s="4" t="n">
        <v>0.61</v>
      </c>
    </row>
    <row r="42" customFormat="false" ht="13.8" hidden="false" customHeight="false" outlineLevel="0" collapsed="false">
      <c r="A42" s="4" t="s">
        <v>183</v>
      </c>
      <c r="B42" s="1" t="s">
        <v>163</v>
      </c>
      <c r="C42" s="4" t="s">
        <v>102</v>
      </c>
      <c r="D42" s="4" t="s">
        <v>147</v>
      </c>
      <c r="E42" s="4" t="n">
        <v>0.022</v>
      </c>
      <c r="L42" s="4" t="s">
        <v>106</v>
      </c>
      <c r="M42" s="4" t="n">
        <v>20.328</v>
      </c>
      <c r="R42" s="4" t="s">
        <v>164</v>
      </c>
      <c r="S42" s="4" t="n">
        <v>4</v>
      </c>
      <c r="T42" s="4" t="n">
        <v>0.06</v>
      </c>
      <c r="U42" s="4" t="s">
        <v>165</v>
      </c>
      <c r="V42" s="4" t="n">
        <v>1</v>
      </c>
      <c r="W42" s="4" t="n">
        <v>0.018</v>
      </c>
      <c r="Y42" s="4" t="s">
        <v>184</v>
      </c>
      <c r="AA42" s="4" t="s">
        <v>124</v>
      </c>
      <c r="AC42" s="4" t="s">
        <v>166</v>
      </c>
      <c r="AN42" s="4" t="s">
        <v>167</v>
      </c>
      <c r="AO42" s="4" t="n">
        <v>50</v>
      </c>
      <c r="AP42" s="4" t="n">
        <v>24</v>
      </c>
      <c r="AT42" s="4" t="s">
        <v>185</v>
      </c>
      <c r="AU42" s="4" t="n">
        <v>1</v>
      </c>
      <c r="AV42" s="4" t="n">
        <v>1</v>
      </c>
      <c r="AW42" s="4" t="n">
        <v>50</v>
      </c>
      <c r="AX42" s="4" t="s">
        <v>124</v>
      </c>
      <c r="AY42" s="4" t="n">
        <v>1</v>
      </c>
      <c r="AZ42" s="4" t="n">
        <v>1</v>
      </c>
      <c r="BA42" s="4" t="n">
        <v>50</v>
      </c>
      <c r="BN42" s="4" t="s">
        <v>127</v>
      </c>
      <c r="BP42" s="4" t="n">
        <v>50</v>
      </c>
      <c r="BQ42" s="4" t="s">
        <v>108</v>
      </c>
      <c r="BR42" s="4" t="n">
        <v>1</v>
      </c>
      <c r="BS42" s="4" t="s">
        <v>127</v>
      </c>
      <c r="BT42" s="4" t="n">
        <v>150</v>
      </c>
      <c r="BU42" s="4" t="s">
        <v>108</v>
      </c>
      <c r="BV42" s="4" t="n">
        <v>2</v>
      </c>
      <c r="CN42" s="4" t="n">
        <v>89.8</v>
      </c>
      <c r="CO42" s="4" t="n">
        <v>2.392</v>
      </c>
      <c r="CP42" s="4" t="n">
        <v>20.13</v>
      </c>
      <c r="CQ42" s="4" t="n">
        <v>475</v>
      </c>
      <c r="CR42" s="4" t="n">
        <v>0.19</v>
      </c>
    </row>
    <row r="43" customFormat="false" ht="13.8" hidden="false" customHeight="false" outlineLevel="0" collapsed="false">
      <c r="A43" s="4" t="s">
        <v>186</v>
      </c>
      <c r="B43" s="1" t="s">
        <v>163</v>
      </c>
      <c r="C43" s="4" t="s">
        <v>102</v>
      </c>
      <c r="D43" s="4" t="s">
        <v>147</v>
      </c>
      <c r="E43" s="4" t="n">
        <v>0.029</v>
      </c>
      <c r="L43" s="4" t="s">
        <v>106</v>
      </c>
      <c r="M43" s="4" t="n">
        <v>26.558</v>
      </c>
      <c r="R43" s="4" t="s">
        <v>164</v>
      </c>
      <c r="S43" s="4" t="n">
        <v>4</v>
      </c>
      <c r="T43" s="4" t="n">
        <v>0.078</v>
      </c>
      <c r="U43" s="4" t="s">
        <v>165</v>
      </c>
      <c r="V43" s="4" t="n">
        <v>1</v>
      </c>
      <c r="W43" s="4" t="n">
        <v>0.024</v>
      </c>
      <c r="Y43" s="4" t="s">
        <v>184</v>
      </c>
      <c r="AA43" s="4" t="s">
        <v>124</v>
      </c>
      <c r="AC43" s="4" t="s">
        <v>169</v>
      </c>
      <c r="AN43" s="4" t="s">
        <v>167</v>
      </c>
      <c r="AO43" s="4" t="n">
        <v>50</v>
      </c>
      <c r="AP43" s="4" t="n">
        <v>24</v>
      </c>
      <c r="AT43" s="4" t="s">
        <v>185</v>
      </c>
      <c r="AU43" s="4" t="n">
        <v>1</v>
      </c>
      <c r="AV43" s="4" t="n">
        <v>1</v>
      </c>
      <c r="AW43" s="4" t="n">
        <v>50</v>
      </c>
      <c r="AX43" s="4" t="s">
        <v>124</v>
      </c>
      <c r="AY43" s="4" t="n">
        <v>1</v>
      </c>
      <c r="AZ43" s="4" t="n">
        <v>1</v>
      </c>
      <c r="BA43" s="4" t="n">
        <v>50</v>
      </c>
      <c r="BN43" s="4" t="s">
        <v>127</v>
      </c>
      <c r="BP43" s="4" t="n">
        <v>50</v>
      </c>
      <c r="BQ43" s="4" t="s">
        <v>108</v>
      </c>
      <c r="BR43" s="4" t="n">
        <v>1</v>
      </c>
      <c r="BS43" s="4" t="s">
        <v>127</v>
      </c>
      <c r="BT43" s="4" t="n">
        <v>150</v>
      </c>
      <c r="BU43" s="4" t="s">
        <v>108</v>
      </c>
      <c r="BV43" s="4" t="n">
        <v>2</v>
      </c>
      <c r="CN43" s="4" t="n">
        <v>90.1</v>
      </c>
      <c r="CO43" s="4" t="n">
        <v>1.837</v>
      </c>
      <c r="CP43" s="4" t="n">
        <v>16.36</v>
      </c>
      <c r="CQ43" s="4" t="n">
        <v>450</v>
      </c>
      <c r="CR43" s="4" t="n">
        <v>0.19</v>
      </c>
    </row>
    <row r="44" customFormat="false" ht="13.8" hidden="false" customHeight="false" outlineLevel="0" collapsed="false">
      <c r="A44" s="4" t="s">
        <v>187</v>
      </c>
      <c r="B44" s="1" t="s">
        <v>163</v>
      </c>
      <c r="C44" s="4" t="s">
        <v>102</v>
      </c>
      <c r="D44" s="4" t="s">
        <v>147</v>
      </c>
      <c r="E44" s="4" t="n">
        <v>0.027</v>
      </c>
      <c r="L44" s="4" t="s">
        <v>106</v>
      </c>
      <c r="M44" s="4" t="n">
        <v>24.974</v>
      </c>
      <c r="R44" s="4" t="s">
        <v>164</v>
      </c>
      <c r="S44" s="4" t="n">
        <v>4</v>
      </c>
      <c r="T44" s="4" t="n">
        <v>0.073</v>
      </c>
      <c r="U44" s="4" t="s">
        <v>165</v>
      </c>
      <c r="V44" s="4" t="n">
        <v>1</v>
      </c>
      <c r="W44" s="4" t="n">
        <v>0.022</v>
      </c>
      <c r="Y44" s="4" t="s">
        <v>184</v>
      </c>
      <c r="AA44" s="4" t="s">
        <v>124</v>
      </c>
      <c r="AC44" s="4" t="s">
        <v>171</v>
      </c>
      <c r="AN44" s="4" t="s">
        <v>167</v>
      </c>
      <c r="AO44" s="4" t="n">
        <v>50</v>
      </c>
      <c r="AP44" s="4" t="n">
        <v>24</v>
      </c>
      <c r="AT44" s="4" t="s">
        <v>185</v>
      </c>
      <c r="AU44" s="4" t="n">
        <v>1</v>
      </c>
      <c r="AV44" s="4" t="n">
        <v>1</v>
      </c>
      <c r="AW44" s="4" t="n">
        <v>50</v>
      </c>
      <c r="AX44" s="4" t="s">
        <v>124</v>
      </c>
      <c r="AY44" s="4" t="n">
        <v>1</v>
      </c>
      <c r="AZ44" s="4" t="n">
        <v>1</v>
      </c>
      <c r="BA44" s="4" t="n">
        <v>50</v>
      </c>
      <c r="BN44" s="4" t="s">
        <v>127</v>
      </c>
      <c r="BP44" s="4" t="n">
        <v>50</v>
      </c>
      <c r="BQ44" s="4" t="s">
        <v>108</v>
      </c>
      <c r="BR44" s="4" t="n">
        <v>1</v>
      </c>
      <c r="BS44" s="4" t="s">
        <v>127</v>
      </c>
      <c r="BT44" s="4" t="n">
        <v>150</v>
      </c>
      <c r="BU44" s="4" t="s">
        <v>108</v>
      </c>
      <c r="BV44" s="4" t="n">
        <v>2</v>
      </c>
      <c r="CN44" s="4" t="n">
        <v>90.4</v>
      </c>
      <c r="CO44" s="4" t="n">
        <v>1.96</v>
      </c>
      <c r="CP44" s="4" t="n">
        <v>17.41</v>
      </c>
      <c r="CQ44" s="4" t="n">
        <v>449</v>
      </c>
      <c r="CR44" s="4" t="n">
        <v>0.18</v>
      </c>
    </row>
    <row r="45" customFormat="false" ht="13.8" hidden="false" customHeight="false" outlineLevel="0" collapsed="false">
      <c r="A45" s="4" t="s">
        <v>188</v>
      </c>
      <c r="B45" s="1" t="s">
        <v>163</v>
      </c>
      <c r="C45" s="4" t="s">
        <v>102</v>
      </c>
      <c r="D45" s="4" t="s">
        <v>147</v>
      </c>
      <c r="E45" s="4" t="n">
        <v>0.031</v>
      </c>
      <c r="L45" s="4" t="s">
        <v>106</v>
      </c>
      <c r="M45" s="4" t="n">
        <v>28.729</v>
      </c>
      <c r="R45" s="4" t="s">
        <v>164</v>
      </c>
      <c r="S45" s="4" t="n">
        <v>4</v>
      </c>
      <c r="T45" s="4" t="n">
        <v>0.084</v>
      </c>
      <c r="U45" s="4" t="s">
        <v>165</v>
      </c>
      <c r="V45" s="4" t="n">
        <v>1</v>
      </c>
      <c r="W45" s="4" t="n">
        <v>0.026</v>
      </c>
      <c r="Y45" s="4" t="s">
        <v>184</v>
      </c>
      <c r="AA45" s="4" t="s">
        <v>124</v>
      </c>
      <c r="AC45" s="4" t="s">
        <v>173</v>
      </c>
      <c r="AN45" s="4" t="s">
        <v>167</v>
      </c>
      <c r="AO45" s="4" t="n">
        <v>50</v>
      </c>
      <c r="AP45" s="4" t="n">
        <v>24</v>
      </c>
      <c r="AT45" s="4" t="s">
        <v>185</v>
      </c>
      <c r="AU45" s="4" t="n">
        <v>1</v>
      </c>
      <c r="AV45" s="4" t="n">
        <v>1</v>
      </c>
      <c r="AW45" s="4" t="n">
        <v>50</v>
      </c>
      <c r="AX45" s="4" t="s">
        <v>124</v>
      </c>
      <c r="AY45" s="4" t="n">
        <v>1</v>
      </c>
      <c r="AZ45" s="4" t="n">
        <v>1</v>
      </c>
      <c r="BA45" s="4" t="n">
        <v>50</v>
      </c>
      <c r="BN45" s="4" t="s">
        <v>127</v>
      </c>
      <c r="BP45" s="4" t="n">
        <v>50</v>
      </c>
      <c r="BQ45" s="4" t="s">
        <v>108</v>
      </c>
      <c r="BR45" s="4" t="n">
        <v>1</v>
      </c>
      <c r="BS45" s="4" t="s">
        <v>127</v>
      </c>
      <c r="BT45" s="4" t="n">
        <v>150</v>
      </c>
      <c r="BU45" s="4" t="s">
        <v>108</v>
      </c>
      <c r="BV45" s="4" t="n">
        <v>2</v>
      </c>
      <c r="CN45" s="4" t="n">
        <v>91.1</v>
      </c>
      <c r="CO45" s="4" t="n">
        <v>1.717</v>
      </c>
      <c r="CP45" s="4" t="n">
        <v>16.12</v>
      </c>
      <c r="CQ45" s="4" t="n">
        <v>427</v>
      </c>
      <c r="CR45" s="4" t="n">
        <v>0.17</v>
      </c>
    </row>
    <row r="46" customFormat="false" ht="13.8" hidden="false" customHeight="false" outlineLevel="0" collapsed="false">
      <c r="A46" s="4" t="s">
        <v>189</v>
      </c>
      <c r="B46" s="1" t="s">
        <v>163</v>
      </c>
      <c r="C46" s="4" t="s">
        <v>102</v>
      </c>
      <c r="D46" s="4" t="s">
        <v>147</v>
      </c>
      <c r="E46" s="4" t="n">
        <v>0.028</v>
      </c>
      <c r="L46" s="4" t="s">
        <v>106</v>
      </c>
      <c r="M46" s="4" t="n">
        <v>26.019</v>
      </c>
      <c r="R46" s="4" t="s">
        <v>164</v>
      </c>
      <c r="S46" s="4" t="n">
        <v>4</v>
      </c>
      <c r="T46" s="4" t="n">
        <v>0.076</v>
      </c>
      <c r="U46" s="4" t="s">
        <v>165</v>
      </c>
      <c r="V46" s="4" t="n">
        <v>1</v>
      </c>
      <c r="W46" s="4" t="n">
        <v>0.023</v>
      </c>
      <c r="Y46" s="4" t="s">
        <v>184</v>
      </c>
      <c r="AA46" s="4" t="s">
        <v>124</v>
      </c>
      <c r="AC46" s="4" t="s">
        <v>175</v>
      </c>
      <c r="AN46" s="4" t="s">
        <v>167</v>
      </c>
      <c r="AO46" s="4" t="n">
        <v>50</v>
      </c>
      <c r="AP46" s="4" t="n">
        <v>24</v>
      </c>
      <c r="AT46" s="4" t="s">
        <v>185</v>
      </c>
      <c r="AU46" s="4" t="n">
        <v>1</v>
      </c>
      <c r="AV46" s="4" t="n">
        <v>1</v>
      </c>
      <c r="AW46" s="4" t="n">
        <v>50</v>
      </c>
      <c r="AX46" s="4" t="s">
        <v>124</v>
      </c>
      <c r="AY46" s="4" t="n">
        <v>1</v>
      </c>
      <c r="AZ46" s="4" t="n">
        <v>1</v>
      </c>
      <c r="BA46" s="4" t="n">
        <v>50</v>
      </c>
      <c r="BN46" s="4" t="s">
        <v>127</v>
      </c>
      <c r="BP46" s="4" t="n">
        <v>50</v>
      </c>
      <c r="BQ46" s="4" t="s">
        <v>108</v>
      </c>
      <c r="BR46" s="4" t="n">
        <v>1</v>
      </c>
      <c r="BS46" s="4" t="s">
        <v>127</v>
      </c>
      <c r="BT46" s="4" t="n">
        <v>150</v>
      </c>
      <c r="BU46" s="4" t="s">
        <v>108</v>
      </c>
      <c r="BV46" s="4" t="n">
        <v>2</v>
      </c>
      <c r="CN46" s="4" t="n">
        <v>91.3</v>
      </c>
      <c r="CO46" s="4" t="n">
        <v>1.9</v>
      </c>
      <c r="CP46" s="4" t="n">
        <v>20.4</v>
      </c>
      <c r="CQ46" s="4" t="n">
        <v>426</v>
      </c>
      <c r="CR46" s="4" t="n">
        <v>0.17</v>
      </c>
    </row>
    <row r="47" customFormat="false" ht="13.8" hidden="false" customHeight="false" outlineLevel="0" collapsed="false">
      <c r="A47" s="4" t="s">
        <v>190</v>
      </c>
      <c r="B47" s="1" t="s">
        <v>163</v>
      </c>
      <c r="C47" s="4" t="s">
        <v>102</v>
      </c>
      <c r="D47" s="4" t="s">
        <v>147</v>
      </c>
      <c r="E47" s="4" t="n">
        <v>0.061</v>
      </c>
      <c r="L47" s="4" t="s">
        <v>106</v>
      </c>
      <c r="M47" s="4" t="n">
        <v>56.189</v>
      </c>
      <c r="R47" s="4" t="s">
        <v>164</v>
      </c>
      <c r="S47" s="4" t="n">
        <v>4</v>
      </c>
      <c r="T47" s="4" t="n">
        <v>0.165</v>
      </c>
      <c r="U47" s="4" t="s">
        <v>165</v>
      </c>
      <c r="V47" s="4" t="n">
        <v>1</v>
      </c>
      <c r="W47" s="4" t="n">
        <v>0.05</v>
      </c>
      <c r="Y47" s="4" t="s">
        <v>131</v>
      </c>
      <c r="AA47" s="4" t="s">
        <v>124</v>
      </c>
      <c r="AC47" s="4" t="s">
        <v>166</v>
      </c>
      <c r="AN47" s="4" t="s">
        <v>167</v>
      </c>
      <c r="AO47" s="4" t="n">
        <v>50</v>
      </c>
      <c r="AP47" s="4" t="n">
        <v>24</v>
      </c>
      <c r="AT47" s="4" t="s">
        <v>132</v>
      </c>
      <c r="AU47" s="4" t="n">
        <v>1</v>
      </c>
      <c r="AV47" s="4" t="n">
        <v>1</v>
      </c>
      <c r="AW47" s="4" t="n">
        <v>50</v>
      </c>
      <c r="AX47" s="4" t="s">
        <v>124</v>
      </c>
      <c r="AY47" s="4" t="n">
        <v>1</v>
      </c>
      <c r="AZ47" s="4" t="n">
        <v>1</v>
      </c>
      <c r="BA47" s="4" t="n">
        <v>50</v>
      </c>
      <c r="BN47" s="4" t="s">
        <v>127</v>
      </c>
      <c r="BP47" s="4" t="n">
        <v>50</v>
      </c>
      <c r="BQ47" s="4" t="s">
        <v>108</v>
      </c>
      <c r="BR47" s="4" t="n">
        <v>1</v>
      </c>
      <c r="BS47" s="4" t="s">
        <v>127</v>
      </c>
      <c r="BT47" s="4" t="n">
        <v>150</v>
      </c>
      <c r="BU47" s="4" t="s">
        <v>108</v>
      </c>
      <c r="BV47" s="4" t="n">
        <v>2</v>
      </c>
      <c r="CN47" s="4" t="n">
        <v>63.3</v>
      </c>
      <c r="CO47" s="4" t="n">
        <v>0.61</v>
      </c>
      <c r="CP47" s="4" t="n">
        <v>12.2</v>
      </c>
      <c r="CQ47" s="4" t="n">
        <v>200</v>
      </c>
      <c r="CR47" s="4" t="n">
        <v>0.59</v>
      </c>
    </row>
    <row r="48" customFormat="false" ht="13.8" hidden="false" customHeight="false" outlineLevel="0" collapsed="false">
      <c r="A48" s="4" t="s">
        <v>191</v>
      </c>
      <c r="B48" s="1" t="s">
        <v>163</v>
      </c>
      <c r="C48" s="4" t="s">
        <v>102</v>
      </c>
      <c r="D48" s="4" t="s">
        <v>147</v>
      </c>
      <c r="E48" s="4" t="n">
        <v>0.055</v>
      </c>
      <c r="L48" s="4" t="s">
        <v>106</v>
      </c>
      <c r="M48" s="4" t="n">
        <v>50.695</v>
      </c>
      <c r="R48" s="4" t="s">
        <v>164</v>
      </c>
      <c r="S48" s="4" t="n">
        <v>4</v>
      </c>
      <c r="T48" s="4" t="n">
        <v>0.149</v>
      </c>
      <c r="U48" s="4" t="s">
        <v>165</v>
      </c>
      <c r="V48" s="4" t="n">
        <v>1</v>
      </c>
      <c r="W48" s="4" t="n">
        <v>0.045</v>
      </c>
      <c r="Y48" s="4" t="s">
        <v>131</v>
      </c>
      <c r="AA48" s="4" t="s">
        <v>124</v>
      </c>
      <c r="AC48" s="4" t="s">
        <v>169</v>
      </c>
      <c r="AN48" s="4" t="s">
        <v>167</v>
      </c>
      <c r="AO48" s="4" t="n">
        <v>50</v>
      </c>
      <c r="AP48" s="4" t="n">
        <v>24</v>
      </c>
      <c r="AT48" s="4" t="s">
        <v>132</v>
      </c>
      <c r="AU48" s="4" t="n">
        <v>1</v>
      </c>
      <c r="AV48" s="4" t="n">
        <v>1</v>
      </c>
      <c r="AW48" s="4" t="n">
        <v>50</v>
      </c>
      <c r="AX48" s="4" t="s">
        <v>124</v>
      </c>
      <c r="AY48" s="4" t="n">
        <v>1</v>
      </c>
      <c r="AZ48" s="4" t="n">
        <v>1</v>
      </c>
      <c r="BA48" s="4" t="n">
        <v>50</v>
      </c>
      <c r="BN48" s="4" t="s">
        <v>127</v>
      </c>
      <c r="BP48" s="4" t="n">
        <v>50</v>
      </c>
      <c r="BQ48" s="4" t="s">
        <v>108</v>
      </c>
      <c r="BR48" s="4" t="n">
        <v>1</v>
      </c>
      <c r="BS48" s="4" t="s">
        <v>127</v>
      </c>
      <c r="BT48" s="4" t="n">
        <v>150</v>
      </c>
      <c r="BU48" s="4" t="s">
        <v>108</v>
      </c>
      <c r="BV48" s="4" t="n">
        <v>2</v>
      </c>
      <c r="CN48" s="4" t="n">
        <v>55.8</v>
      </c>
      <c r="CO48" s="4" t="n">
        <v>0.596</v>
      </c>
      <c r="CP48" s="4" t="n">
        <v>11.61</v>
      </c>
      <c r="CQ48" s="4" t="n">
        <v>205</v>
      </c>
      <c r="CR48" s="4" t="n">
        <v>0.71</v>
      </c>
    </row>
    <row r="49" customFormat="false" ht="13.8" hidden="false" customHeight="false" outlineLevel="0" collapsed="false">
      <c r="A49" s="4" t="s">
        <v>192</v>
      </c>
      <c r="B49" s="1" t="s">
        <v>163</v>
      </c>
      <c r="C49" s="4" t="s">
        <v>102</v>
      </c>
      <c r="D49" s="4" t="s">
        <v>147</v>
      </c>
      <c r="E49" s="4" t="n">
        <v>0.054</v>
      </c>
      <c r="L49" s="4" t="s">
        <v>106</v>
      </c>
      <c r="M49" s="4" t="n">
        <v>49.388</v>
      </c>
      <c r="R49" s="4" t="s">
        <v>164</v>
      </c>
      <c r="S49" s="4" t="n">
        <v>4</v>
      </c>
      <c r="T49" s="4" t="n">
        <v>0.145</v>
      </c>
      <c r="U49" s="4" t="s">
        <v>165</v>
      </c>
      <c r="V49" s="4" t="n">
        <v>1</v>
      </c>
      <c r="W49" s="4" t="n">
        <v>0.044</v>
      </c>
      <c r="Y49" s="4" t="s">
        <v>131</v>
      </c>
      <c r="AA49" s="4" t="s">
        <v>124</v>
      </c>
      <c r="AC49" s="4" t="s">
        <v>171</v>
      </c>
      <c r="AN49" s="4" t="s">
        <v>167</v>
      </c>
      <c r="AO49" s="4" t="n">
        <v>50</v>
      </c>
      <c r="AP49" s="4" t="n">
        <v>24</v>
      </c>
      <c r="AT49" s="4" t="s">
        <v>132</v>
      </c>
      <c r="AU49" s="4" t="n">
        <v>1</v>
      </c>
      <c r="AV49" s="4" t="n">
        <v>1</v>
      </c>
      <c r="AW49" s="4" t="n">
        <v>50</v>
      </c>
      <c r="AX49" s="4" t="s">
        <v>124</v>
      </c>
      <c r="AY49" s="4" t="n">
        <v>1</v>
      </c>
      <c r="AZ49" s="4" t="n">
        <v>1</v>
      </c>
      <c r="BA49" s="4" t="n">
        <v>50</v>
      </c>
      <c r="BN49" s="4" t="s">
        <v>127</v>
      </c>
      <c r="BP49" s="4" t="n">
        <v>50</v>
      </c>
      <c r="BQ49" s="4" t="s">
        <v>108</v>
      </c>
      <c r="BR49" s="4" t="n">
        <v>1</v>
      </c>
      <c r="BS49" s="4" t="s">
        <v>127</v>
      </c>
      <c r="BT49" s="4" t="n">
        <v>150</v>
      </c>
      <c r="BU49" s="4" t="s">
        <v>108</v>
      </c>
      <c r="BV49" s="4" t="n">
        <v>2</v>
      </c>
      <c r="CN49" s="4" t="n">
        <v>55</v>
      </c>
      <c r="CO49" s="4" t="n">
        <v>0.603</v>
      </c>
      <c r="CP49" s="4" t="n">
        <v>10.95</v>
      </c>
      <c r="CQ49" s="4" t="n">
        <v>220</v>
      </c>
      <c r="CR49" s="4" t="n">
        <v>0.72</v>
      </c>
    </row>
    <row r="50" customFormat="false" ht="13.8" hidden="false" customHeight="false" outlineLevel="0" collapsed="false">
      <c r="A50" s="4" t="s">
        <v>193</v>
      </c>
      <c r="B50" s="1" t="s">
        <v>163</v>
      </c>
      <c r="C50" s="4" t="s">
        <v>102</v>
      </c>
      <c r="D50" s="4" t="s">
        <v>147</v>
      </c>
      <c r="E50" s="4" t="n">
        <v>0.199</v>
      </c>
      <c r="L50" s="4" t="s">
        <v>106</v>
      </c>
      <c r="M50" s="4" t="n">
        <v>183.342</v>
      </c>
      <c r="R50" s="4" t="s">
        <v>164</v>
      </c>
      <c r="S50" s="4" t="n">
        <v>4</v>
      </c>
      <c r="T50" s="4" t="n">
        <v>0.537</v>
      </c>
      <c r="U50" s="4" t="s">
        <v>165</v>
      </c>
      <c r="V50" s="4" t="n">
        <v>1</v>
      </c>
      <c r="W50" s="4" t="n">
        <v>0.164</v>
      </c>
      <c r="Y50" s="4" t="s">
        <v>131</v>
      </c>
      <c r="AA50" s="4" t="s">
        <v>124</v>
      </c>
      <c r="AC50" s="4" t="s">
        <v>173</v>
      </c>
      <c r="AN50" s="4" t="s">
        <v>167</v>
      </c>
      <c r="AO50" s="4" t="n">
        <v>50</v>
      </c>
      <c r="AP50" s="4" t="n">
        <v>24</v>
      </c>
      <c r="AT50" s="4" t="s">
        <v>132</v>
      </c>
      <c r="AU50" s="4" t="n">
        <v>1</v>
      </c>
      <c r="AV50" s="4" t="n">
        <v>1</v>
      </c>
      <c r="AW50" s="4" t="n">
        <v>50</v>
      </c>
      <c r="AX50" s="4" t="s">
        <v>124</v>
      </c>
      <c r="AY50" s="4" t="n">
        <v>1</v>
      </c>
      <c r="AZ50" s="4" t="n">
        <v>1</v>
      </c>
      <c r="BA50" s="4" t="n">
        <v>50</v>
      </c>
      <c r="BN50" s="4" t="s">
        <v>127</v>
      </c>
      <c r="BP50" s="4" t="n">
        <v>50</v>
      </c>
      <c r="BQ50" s="4" t="s">
        <v>108</v>
      </c>
      <c r="BR50" s="4" t="n">
        <v>1</v>
      </c>
      <c r="BS50" s="4" t="s">
        <v>127</v>
      </c>
      <c r="BT50" s="4" t="n">
        <v>150</v>
      </c>
      <c r="BU50" s="4" t="s">
        <v>108</v>
      </c>
      <c r="BV50" s="4" t="n">
        <v>2</v>
      </c>
      <c r="CN50" s="4" t="n">
        <v>57.9</v>
      </c>
      <c r="CO50" s="4" t="n">
        <v>0.171</v>
      </c>
      <c r="CP50" s="4" t="n">
        <v>11.45</v>
      </c>
      <c r="CQ50" s="4" t="n">
        <v>60</v>
      </c>
      <c r="CR50" s="4" t="n">
        <v>0.93</v>
      </c>
    </row>
    <row r="51" customFormat="false" ht="13.8" hidden="false" customHeight="false" outlineLevel="0" collapsed="false">
      <c r="A51" s="4" t="s">
        <v>194</v>
      </c>
      <c r="B51" s="1" t="s">
        <v>163</v>
      </c>
      <c r="C51" s="4" t="s">
        <v>102</v>
      </c>
      <c r="D51" s="4" t="s">
        <v>147</v>
      </c>
      <c r="E51" s="4" t="n">
        <v>0.146</v>
      </c>
      <c r="L51" s="4" t="s">
        <v>106</v>
      </c>
      <c r="M51" s="4" t="n">
        <v>134.092</v>
      </c>
      <c r="R51" s="4" t="s">
        <v>164</v>
      </c>
      <c r="S51" s="4" t="n">
        <v>4</v>
      </c>
      <c r="T51" s="4" t="n">
        <v>0.393</v>
      </c>
      <c r="U51" s="4" t="s">
        <v>165</v>
      </c>
      <c r="V51" s="4" t="n">
        <v>1</v>
      </c>
      <c r="W51" s="4" t="n">
        <v>0.12</v>
      </c>
      <c r="Y51" s="4" t="s">
        <v>131</v>
      </c>
      <c r="AA51" s="4" t="s">
        <v>124</v>
      </c>
      <c r="AC51" s="4" t="s">
        <v>175</v>
      </c>
      <c r="AN51" s="4" t="s">
        <v>167</v>
      </c>
      <c r="AO51" s="4" t="n">
        <v>50</v>
      </c>
      <c r="AP51" s="4" t="n">
        <v>24</v>
      </c>
      <c r="AT51" s="4" t="s">
        <v>132</v>
      </c>
      <c r="AU51" s="4" t="n">
        <v>1</v>
      </c>
      <c r="AV51" s="4" t="n">
        <v>1</v>
      </c>
      <c r="AW51" s="4" t="n">
        <v>50</v>
      </c>
      <c r="AX51" s="4" t="s">
        <v>124</v>
      </c>
      <c r="AY51" s="4" t="n">
        <v>1</v>
      </c>
      <c r="AZ51" s="4" t="n">
        <v>1</v>
      </c>
      <c r="BA51" s="4" t="n">
        <v>50</v>
      </c>
      <c r="BN51" s="4" t="s">
        <v>127</v>
      </c>
      <c r="BP51" s="4" t="n">
        <v>50</v>
      </c>
      <c r="BQ51" s="4" t="s">
        <v>108</v>
      </c>
      <c r="BR51" s="4" t="n">
        <v>1</v>
      </c>
      <c r="BS51" s="4" t="s">
        <v>127</v>
      </c>
      <c r="BT51" s="4" t="n">
        <v>150</v>
      </c>
      <c r="BU51" s="4" t="s">
        <v>108</v>
      </c>
      <c r="BV51" s="4" t="n">
        <v>2</v>
      </c>
      <c r="CN51" s="4" t="n">
        <v>42</v>
      </c>
      <c r="CO51" s="4" t="n">
        <v>0.1696</v>
      </c>
      <c r="CP51" s="4" t="n">
        <v>12.06</v>
      </c>
      <c r="CQ51" s="4" t="n">
        <v>56</v>
      </c>
      <c r="CR51" s="4" t="n">
        <v>0.92</v>
      </c>
    </row>
    <row r="52" customFormat="false" ht="13.8" hidden="false" customHeight="false" outlineLevel="0" collapsed="false">
      <c r="A52" s="4" t="s">
        <v>195</v>
      </c>
      <c r="B52" s="1" t="s">
        <v>196</v>
      </c>
      <c r="C52" s="4" t="s">
        <v>102</v>
      </c>
      <c r="D52" s="4" t="s">
        <v>120</v>
      </c>
      <c r="L52" s="4" t="s">
        <v>121</v>
      </c>
      <c r="R52" s="4" t="s">
        <v>197</v>
      </c>
      <c r="S52" s="4" t="n">
        <v>0.01</v>
      </c>
      <c r="U52" s="4" t="s">
        <v>107</v>
      </c>
      <c r="V52" s="4" t="n">
        <v>0.5</v>
      </c>
      <c r="X52" s="4" t="n">
        <v>6</v>
      </c>
      <c r="Y52" s="4" t="s">
        <v>123</v>
      </c>
      <c r="AA52" s="4" t="s">
        <v>124</v>
      </c>
      <c r="AF52" s="4" t="s">
        <v>198</v>
      </c>
      <c r="AM52" s="4" t="n">
        <v>37</v>
      </c>
      <c r="AN52" s="4" t="s">
        <v>121</v>
      </c>
      <c r="AP52" s="4" t="n">
        <v>12</v>
      </c>
      <c r="AT52" s="4" t="s">
        <v>124</v>
      </c>
      <c r="AU52" s="4" t="n">
        <v>2</v>
      </c>
      <c r="AV52" s="4" t="n">
        <v>1</v>
      </c>
      <c r="AX52" s="4" t="s">
        <v>126</v>
      </c>
      <c r="AY52" s="4" t="n">
        <v>1</v>
      </c>
      <c r="AZ52" s="4" t="n">
        <v>1</v>
      </c>
      <c r="BB52" s="4" t="s">
        <v>124</v>
      </c>
      <c r="BN52" s="4" t="s">
        <v>127</v>
      </c>
      <c r="BP52" s="4" t="n">
        <v>50</v>
      </c>
      <c r="BQ52" s="4" t="s">
        <v>108</v>
      </c>
      <c r="BR52" s="4" t="n">
        <v>3</v>
      </c>
      <c r="BS52" s="4" t="s">
        <v>127</v>
      </c>
      <c r="BT52" s="4" t="n">
        <v>100</v>
      </c>
      <c r="BU52" s="4" t="s">
        <v>108</v>
      </c>
      <c r="BV52" s="4" t="n">
        <v>2</v>
      </c>
      <c r="BX52" s="4" t="s">
        <v>127</v>
      </c>
      <c r="BY52" s="4" t="n">
        <v>150</v>
      </c>
      <c r="BZ52" s="4" t="n">
        <v>1</v>
      </c>
      <c r="CB52" s="4" t="s">
        <v>108</v>
      </c>
      <c r="CM52" s="4" t="s">
        <v>111</v>
      </c>
      <c r="CN52" s="4" t="n">
        <v>90</v>
      </c>
      <c r="CQ52" s="4" t="n">
        <v>801.165</v>
      </c>
      <c r="CR52" s="4" t="n">
        <v>0.21252</v>
      </c>
    </row>
    <row r="53" customFormat="false" ht="13.8" hidden="false" customHeight="false" outlineLevel="0" collapsed="false">
      <c r="A53" s="4" t="s">
        <v>199</v>
      </c>
      <c r="B53" s="1" t="s">
        <v>196</v>
      </c>
      <c r="C53" s="4" t="s">
        <v>102</v>
      </c>
      <c r="D53" s="4" t="s">
        <v>120</v>
      </c>
      <c r="L53" s="4" t="s">
        <v>121</v>
      </c>
      <c r="R53" s="4" t="s">
        <v>197</v>
      </c>
      <c r="S53" s="4" t="n">
        <v>0.01</v>
      </c>
      <c r="U53" s="4" t="s">
        <v>107</v>
      </c>
      <c r="V53" s="4" t="n">
        <v>0.5</v>
      </c>
      <c r="X53" s="4" t="n">
        <v>12</v>
      </c>
      <c r="Y53" s="4" t="s">
        <v>123</v>
      </c>
      <c r="AA53" s="4" t="s">
        <v>124</v>
      </c>
      <c r="AF53" s="4" t="s">
        <v>198</v>
      </c>
      <c r="AM53" s="4" t="n">
        <v>18</v>
      </c>
      <c r="AN53" s="4" t="s">
        <v>121</v>
      </c>
      <c r="AP53" s="4" t="n">
        <v>12</v>
      </c>
      <c r="AT53" s="4" t="s">
        <v>124</v>
      </c>
      <c r="AU53" s="4" t="n">
        <v>2</v>
      </c>
      <c r="AV53" s="4" t="n">
        <v>1</v>
      </c>
      <c r="AX53" s="4" t="s">
        <v>126</v>
      </c>
      <c r="AY53" s="4" t="n">
        <v>1</v>
      </c>
      <c r="AZ53" s="4" t="n">
        <v>1</v>
      </c>
      <c r="BB53" s="4" t="s">
        <v>124</v>
      </c>
      <c r="BN53" s="4" t="s">
        <v>127</v>
      </c>
      <c r="BP53" s="4" t="n">
        <v>50</v>
      </c>
      <c r="BQ53" s="4" t="s">
        <v>108</v>
      </c>
      <c r="BR53" s="4" t="n">
        <v>3</v>
      </c>
      <c r="BS53" s="4" t="s">
        <v>127</v>
      </c>
      <c r="BT53" s="4" t="n">
        <v>100</v>
      </c>
      <c r="BU53" s="4" t="s">
        <v>108</v>
      </c>
      <c r="BV53" s="4" t="n">
        <v>2</v>
      </c>
      <c r="BX53" s="4" t="s">
        <v>127</v>
      </c>
      <c r="BY53" s="4" t="n">
        <v>150</v>
      </c>
      <c r="BZ53" s="4" t="n">
        <v>1</v>
      </c>
      <c r="CB53" s="4" t="s">
        <v>108</v>
      </c>
      <c r="CM53" s="4" t="s">
        <v>111</v>
      </c>
      <c r="CN53" s="4" t="n">
        <v>93</v>
      </c>
      <c r="CQ53" s="4" t="n">
        <v>1088.4853</v>
      </c>
      <c r="CR53" s="4" t="n">
        <v>0.15192</v>
      </c>
    </row>
    <row r="54" customFormat="false" ht="13.8" hidden="false" customHeight="false" outlineLevel="0" collapsed="false">
      <c r="A54" s="4" t="s">
        <v>200</v>
      </c>
      <c r="B54" s="1" t="s">
        <v>196</v>
      </c>
      <c r="C54" s="4" t="s">
        <v>102</v>
      </c>
      <c r="D54" s="4" t="s">
        <v>120</v>
      </c>
      <c r="L54" s="4" t="s">
        <v>121</v>
      </c>
      <c r="R54" s="4" t="s">
        <v>197</v>
      </c>
      <c r="S54" s="4" t="n">
        <v>0.01</v>
      </c>
      <c r="U54" s="4" t="s">
        <v>107</v>
      </c>
      <c r="V54" s="4" t="n">
        <v>0.5</v>
      </c>
      <c r="X54" s="4" t="n">
        <v>18</v>
      </c>
      <c r="Y54" s="4" t="s">
        <v>123</v>
      </c>
      <c r="AA54" s="4" t="s">
        <v>124</v>
      </c>
      <c r="AF54" s="4" t="s">
        <v>198</v>
      </c>
      <c r="AM54" s="4" t="n">
        <v>8</v>
      </c>
      <c r="AN54" s="4" t="s">
        <v>121</v>
      </c>
      <c r="AP54" s="4" t="n">
        <v>12</v>
      </c>
      <c r="AT54" s="4" t="s">
        <v>124</v>
      </c>
      <c r="AU54" s="4" t="n">
        <v>2</v>
      </c>
      <c r="AV54" s="4" t="n">
        <v>1</v>
      </c>
      <c r="AX54" s="4" t="s">
        <v>126</v>
      </c>
      <c r="AY54" s="4" t="n">
        <v>1</v>
      </c>
      <c r="AZ54" s="4" t="n">
        <v>1</v>
      </c>
      <c r="BB54" s="4" t="s">
        <v>124</v>
      </c>
      <c r="BN54" s="4" t="s">
        <v>127</v>
      </c>
      <c r="BP54" s="4" t="n">
        <v>50</v>
      </c>
      <c r="BQ54" s="4" t="s">
        <v>108</v>
      </c>
      <c r="BR54" s="4" t="n">
        <v>3</v>
      </c>
      <c r="BS54" s="4" t="s">
        <v>127</v>
      </c>
      <c r="BT54" s="4" t="n">
        <v>100</v>
      </c>
      <c r="BU54" s="4" t="s">
        <v>108</v>
      </c>
      <c r="BV54" s="4" t="n">
        <v>2</v>
      </c>
      <c r="BX54" s="4" t="s">
        <v>127</v>
      </c>
      <c r="BY54" s="4" t="n">
        <v>150</v>
      </c>
      <c r="BZ54" s="4" t="n">
        <v>1</v>
      </c>
      <c r="CB54" s="4" t="s">
        <v>108</v>
      </c>
      <c r="CM54" s="4" t="s">
        <v>111</v>
      </c>
      <c r="CN54" s="4" t="n">
        <v>96</v>
      </c>
      <c r="CQ54" s="4" t="n">
        <v>1539.7706</v>
      </c>
      <c r="CR54" s="4" t="n">
        <v>0.08921</v>
      </c>
    </row>
    <row r="55" customFormat="false" ht="13.8" hidden="false" customHeight="false" outlineLevel="0" collapsed="false">
      <c r="A55" s="4" t="s">
        <v>201</v>
      </c>
      <c r="B55" s="1" t="s">
        <v>196</v>
      </c>
      <c r="C55" s="4" t="s">
        <v>102</v>
      </c>
      <c r="D55" s="4" t="s">
        <v>120</v>
      </c>
      <c r="L55" s="4" t="s">
        <v>121</v>
      </c>
      <c r="R55" s="4" t="s">
        <v>197</v>
      </c>
      <c r="S55" s="4" t="n">
        <v>0.01</v>
      </c>
      <c r="U55" s="4" t="s">
        <v>107</v>
      </c>
      <c r="V55" s="4" t="n">
        <v>0.5</v>
      </c>
      <c r="X55" s="4" t="n">
        <v>24</v>
      </c>
      <c r="Y55" s="4" t="s">
        <v>123</v>
      </c>
      <c r="AA55" s="4" t="s">
        <v>124</v>
      </c>
      <c r="AF55" s="4" t="s">
        <v>198</v>
      </c>
      <c r="AM55" s="4" t="n">
        <v>5</v>
      </c>
      <c r="AN55" s="4" t="s">
        <v>121</v>
      </c>
      <c r="AP55" s="4" t="n">
        <v>12</v>
      </c>
      <c r="AT55" s="4" t="s">
        <v>124</v>
      </c>
      <c r="AU55" s="4" t="n">
        <v>2</v>
      </c>
      <c r="AV55" s="4" t="n">
        <v>1</v>
      </c>
      <c r="AX55" s="4" t="s">
        <v>126</v>
      </c>
      <c r="AY55" s="4" t="n">
        <v>1</v>
      </c>
      <c r="AZ55" s="4" t="n">
        <v>1</v>
      </c>
      <c r="BB55" s="4" t="s">
        <v>124</v>
      </c>
      <c r="BN55" s="4" t="s">
        <v>127</v>
      </c>
      <c r="BP55" s="4" t="n">
        <v>50</v>
      </c>
      <c r="BQ55" s="4" t="s">
        <v>108</v>
      </c>
      <c r="BR55" s="4" t="n">
        <v>3</v>
      </c>
      <c r="BS55" s="4" t="s">
        <v>127</v>
      </c>
      <c r="BT55" s="4" t="n">
        <v>100</v>
      </c>
      <c r="BU55" s="4" t="s">
        <v>108</v>
      </c>
      <c r="BV55" s="4" t="n">
        <v>2</v>
      </c>
      <c r="BX55" s="4" t="s">
        <v>127</v>
      </c>
      <c r="BY55" s="4" t="n">
        <v>150</v>
      </c>
      <c r="BZ55" s="4" t="n">
        <v>1</v>
      </c>
      <c r="CB55" s="4" t="s">
        <v>108</v>
      </c>
      <c r="CM55" s="4" t="s">
        <v>111</v>
      </c>
      <c r="CN55" s="4" t="n">
        <v>95</v>
      </c>
      <c r="CQ55" s="4" t="n">
        <v>935.0971</v>
      </c>
      <c r="CR55" s="4" t="n">
        <v>0.09852</v>
      </c>
    </row>
    <row r="56" customFormat="false" ht="13.8" hidden="false" customHeight="false" outlineLevel="0" collapsed="false">
      <c r="A56" s="4" t="s">
        <v>202</v>
      </c>
      <c r="B56" s="1" t="s">
        <v>196</v>
      </c>
      <c r="C56" s="4" t="s">
        <v>102</v>
      </c>
      <c r="D56" s="4" t="s">
        <v>120</v>
      </c>
      <c r="L56" s="4" t="s">
        <v>121</v>
      </c>
      <c r="R56" s="4" t="s">
        <v>197</v>
      </c>
      <c r="S56" s="4" t="n">
        <v>0.01</v>
      </c>
      <c r="U56" s="4" t="s">
        <v>107</v>
      </c>
      <c r="V56" s="4" t="n">
        <v>0.5</v>
      </c>
      <c r="X56" s="4" t="n">
        <v>30</v>
      </c>
      <c r="Y56" s="4" t="s">
        <v>123</v>
      </c>
      <c r="AA56" s="4" t="s">
        <v>124</v>
      </c>
      <c r="AF56" s="4" t="s">
        <v>198</v>
      </c>
      <c r="AM56" s="4" t="n">
        <v>3</v>
      </c>
      <c r="AN56" s="4" t="s">
        <v>121</v>
      </c>
      <c r="AP56" s="4" t="n">
        <v>12</v>
      </c>
      <c r="AT56" s="4" t="s">
        <v>124</v>
      </c>
      <c r="AU56" s="4" t="n">
        <v>2</v>
      </c>
      <c r="AV56" s="4" t="n">
        <v>1</v>
      </c>
      <c r="AX56" s="4" t="s">
        <v>126</v>
      </c>
      <c r="AY56" s="4" t="n">
        <v>1</v>
      </c>
      <c r="AZ56" s="4" t="n">
        <v>1</v>
      </c>
      <c r="BB56" s="4" t="s">
        <v>124</v>
      </c>
      <c r="BN56" s="4" t="s">
        <v>127</v>
      </c>
      <c r="BP56" s="4" t="n">
        <v>50</v>
      </c>
      <c r="BQ56" s="4" t="s">
        <v>108</v>
      </c>
      <c r="BR56" s="4" t="n">
        <v>3</v>
      </c>
      <c r="BS56" s="4" t="s">
        <v>127</v>
      </c>
      <c r="BT56" s="4" t="n">
        <v>100</v>
      </c>
      <c r="BU56" s="4" t="s">
        <v>108</v>
      </c>
      <c r="BV56" s="4" t="n">
        <v>2</v>
      </c>
      <c r="BX56" s="4" t="s">
        <v>127</v>
      </c>
      <c r="BY56" s="4" t="n">
        <v>150</v>
      </c>
      <c r="BZ56" s="4" t="n">
        <v>1</v>
      </c>
      <c r="CB56" s="4" t="s">
        <v>108</v>
      </c>
      <c r="CM56" s="4" t="s">
        <v>111</v>
      </c>
      <c r="CN56" s="4" t="n">
        <v>94</v>
      </c>
      <c r="CQ56" s="4" t="n">
        <v>823.0562</v>
      </c>
      <c r="CR56" s="4" t="n">
        <v>0.13273</v>
      </c>
    </row>
    <row r="57" customFormat="false" ht="13.8" hidden="false" customHeight="false" outlineLevel="0" collapsed="false">
      <c r="A57" s="4" t="s">
        <v>203</v>
      </c>
      <c r="B57" s="1" t="s">
        <v>196</v>
      </c>
      <c r="C57" s="4" t="s">
        <v>102</v>
      </c>
      <c r="D57" s="4" t="s">
        <v>120</v>
      </c>
      <c r="L57" s="4" t="s">
        <v>121</v>
      </c>
      <c r="R57" s="4" t="s">
        <v>197</v>
      </c>
      <c r="S57" s="4" t="n">
        <v>0.01</v>
      </c>
      <c r="U57" s="4" t="s">
        <v>107</v>
      </c>
      <c r="V57" s="4" t="n">
        <v>0.5</v>
      </c>
      <c r="X57" s="4" t="n">
        <v>36</v>
      </c>
      <c r="Y57" s="4" t="s">
        <v>123</v>
      </c>
      <c r="AA57" s="4" t="s">
        <v>124</v>
      </c>
      <c r="AF57" s="4" t="s">
        <v>198</v>
      </c>
      <c r="AM57" s="4" t="n">
        <v>2</v>
      </c>
      <c r="AN57" s="4" t="s">
        <v>121</v>
      </c>
      <c r="AP57" s="4" t="n">
        <v>12</v>
      </c>
      <c r="AT57" s="4" t="s">
        <v>124</v>
      </c>
      <c r="AU57" s="4" t="n">
        <v>2</v>
      </c>
      <c r="AV57" s="4" t="n">
        <v>1</v>
      </c>
      <c r="AX57" s="4" t="s">
        <v>126</v>
      </c>
      <c r="AY57" s="4" t="n">
        <v>1</v>
      </c>
      <c r="AZ57" s="4" t="n">
        <v>1</v>
      </c>
      <c r="BB57" s="4" t="s">
        <v>124</v>
      </c>
      <c r="BN57" s="4" t="s">
        <v>127</v>
      </c>
      <c r="BP57" s="4" t="n">
        <v>50</v>
      </c>
      <c r="BQ57" s="4" t="s">
        <v>108</v>
      </c>
      <c r="BR57" s="4" t="n">
        <v>3</v>
      </c>
      <c r="BS57" s="4" t="s">
        <v>127</v>
      </c>
      <c r="BT57" s="4" t="n">
        <v>100</v>
      </c>
      <c r="BU57" s="4" t="s">
        <v>108</v>
      </c>
      <c r="BV57" s="4" t="n">
        <v>2</v>
      </c>
      <c r="BX57" s="4" t="s">
        <v>127</v>
      </c>
      <c r="BY57" s="4" t="n">
        <v>150</v>
      </c>
      <c r="BZ57" s="4" t="n">
        <v>1</v>
      </c>
      <c r="CB57" s="4" t="s">
        <v>108</v>
      </c>
      <c r="CM57" s="4" t="s">
        <v>111</v>
      </c>
      <c r="CN57" s="4" t="n">
        <v>94</v>
      </c>
      <c r="CQ57" s="4" t="n">
        <v>823.1393</v>
      </c>
      <c r="CR57" s="4" t="n">
        <v>0.13198</v>
      </c>
    </row>
    <row r="58" customFormat="false" ht="13.8" hidden="false" customHeight="false" outlineLevel="0" collapsed="false">
      <c r="A58" s="4" t="s">
        <v>204</v>
      </c>
      <c r="B58" s="1" t="s">
        <v>205</v>
      </c>
      <c r="C58" s="4" t="s">
        <v>102</v>
      </c>
      <c r="D58" s="4" t="s">
        <v>206</v>
      </c>
      <c r="E58" s="4" t="n">
        <v>0.063</v>
      </c>
      <c r="L58" s="4" t="s">
        <v>121</v>
      </c>
      <c r="M58" s="4" t="n">
        <v>1</v>
      </c>
      <c r="N58" s="4" t="s">
        <v>106</v>
      </c>
      <c r="O58" s="4" t="n">
        <v>0.154</v>
      </c>
      <c r="U58" s="4" t="s">
        <v>107</v>
      </c>
      <c r="V58" s="4" t="n">
        <v>5.5</v>
      </c>
      <c r="W58" s="4" t="n">
        <v>0.006</v>
      </c>
      <c r="AI58" s="4" t="s">
        <v>107</v>
      </c>
      <c r="AN58" s="4" t="s">
        <v>121</v>
      </c>
      <c r="AO58" s="4" t="n">
        <v>65</v>
      </c>
      <c r="AP58" s="4" t="n">
        <v>24</v>
      </c>
      <c r="AT58" s="4" t="s">
        <v>207</v>
      </c>
      <c r="AU58" s="4" t="n">
        <v>1</v>
      </c>
      <c r="AV58" s="4" t="n">
        <v>1</v>
      </c>
      <c r="AW58" s="4" t="n">
        <v>65</v>
      </c>
      <c r="BN58" s="4" t="s">
        <v>109</v>
      </c>
      <c r="BO58" s="4" t="s">
        <v>110</v>
      </c>
      <c r="BP58" s="4" t="n">
        <v>50</v>
      </c>
      <c r="BQ58" s="4" t="n">
        <v>12</v>
      </c>
      <c r="BR58" s="4" t="n">
        <v>6.5</v>
      </c>
      <c r="CM58" s="4" t="s">
        <v>111</v>
      </c>
      <c r="CN58" s="4" t="n">
        <v>94</v>
      </c>
      <c r="CO58" s="4" t="n">
        <v>7.7</v>
      </c>
      <c r="CP58" s="4" t="n">
        <v>26.3</v>
      </c>
      <c r="CQ58" s="4" t="n">
        <v>1177</v>
      </c>
      <c r="CR58" s="4" t="n">
        <v>0.12</v>
      </c>
    </row>
    <row r="59" customFormat="false" ht="13.8" hidden="false" customHeight="false" outlineLevel="0" collapsed="false">
      <c r="A59" s="4" t="s">
        <v>208</v>
      </c>
      <c r="B59" s="1" t="s">
        <v>205</v>
      </c>
      <c r="C59" s="4" t="s">
        <v>102</v>
      </c>
      <c r="D59" s="4" t="s">
        <v>206</v>
      </c>
      <c r="E59" s="4" t="n">
        <v>0.063</v>
      </c>
      <c r="L59" s="4" t="s">
        <v>121</v>
      </c>
      <c r="M59" s="4" t="n">
        <v>1</v>
      </c>
      <c r="N59" s="4" t="s">
        <v>106</v>
      </c>
      <c r="O59" s="4" t="n">
        <v>0.154</v>
      </c>
      <c r="U59" s="4" t="s">
        <v>107</v>
      </c>
      <c r="V59" s="4" t="n">
        <v>5.5</v>
      </c>
      <c r="W59" s="4" t="n">
        <v>0.006</v>
      </c>
      <c r="Y59" s="4" t="s">
        <v>207</v>
      </c>
      <c r="AA59" s="4" t="s">
        <v>209</v>
      </c>
      <c r="AI59" s="4" t="s">
        <v>107</v>
      </c>
      <c r="AN59" s="4" t="s">
        <v>121</v>
      </c>
      <c r="AO59" s="4" t="n">
        <v>65</v>
      </c>
      <c r="AP59" s="4" t="n">
        <v>24</v>
      </c>
      <c r="AT59" s="4" t="s">
        <v>210</v>
      </c>
      <c r="AU59" s="4" t="n">
        <v>1</v>
      </c>
      <c r="AV59" s="4" t="n">
        <v>1</v>
      </c>
      <c r="AW59" s="4" t="n">
        <v>65</v>
      </c>
      <c r="AX59" s="4" t="s">
        <v>207</v>
      </c>
      <c r="AY59" s="4" t="n">
        <v>1</v>
      </c>
      <c r="AZ59" s="4" t="n">
        <v>1</v>
      </c>
      <c r="BA59" s="4" t="n">
        <v>65</v>
      </c>
      <c r="BN59" s="4" t="s">
        <v>109</v>
      </c>
      <c r="BO59" s="4" t="s">
        <v>110</v>
      </c>
      <c r="BP59" s="4" t="n">
        <v>50</v>
      </c>
      <c r="BQ59" s="4" t="n">
        <v>12</v>
      </c>
      <c r="BR59" s="4" t="n">
        <v>6.5</v>
      </c>
      <c r="CM59" s="4" t="s">
        <v>111</v>
      </c>
      <c r="CN59" s="4" t="n">
        <v>95</v>
      </c>
      <c r="CO59" s="4" t="n">
        <v>9</v>
      </c>
      <c r="CP59" s="4" t="n">
        <v>42.6</v>
      </c>
      <c r="CQ59" s="4" t="n">
        <v>848</v>
      </c>
      <c r="CR59" s="4" t="n">
        <v>0.11</v>
      </c>
    </row>
    <row r="60" customFormat="false" ht="13.8" hidden="false" customHeight="false" outlineLevel="0" collapsed="false">
      <c r="A60" s="4" t="s">
        <v>211</v>
      </c>
      <c r="B60" s="1" t="s">
        <v>205</v>
      </c>
      <c r="C60" s="4" t="s">
        <v>102</v>
      </c>
      <c r="D60" s="4" t="s">
        <v>206</v>
      </c>
      <c r="E60" s="4" t="n">
        <v>0.063</v>
      </c>
      <c r="L60" s="4" t="s">
        <v>121</v>
      </c>
      <c r="M60" s="4" t="n">
        <v>1</v>
      </c>
      <c r="N60" s="4" t="s">
        <v>106</v>
      </c>
      <c r="O60" s="4" t="n">
        <v>0.154</v>
      </c>
      <c r="U60" s="4" t="s">
        <v>107</v>
      </c>
      <c r="V60" s="4" t="n">
        <v>5.5</v>
      </c>
      <c r="W60" s="4" t="n">
        <v>0.006</v>
      </c>
      <c r="Y60" s="4" t="s">
        <v>212</v>
      </c>
      <c r="AA60" s="4" t="s">
        <v>209</v>
      </c>
      <c r="AI60" s="4" t="s">
        <v>107</v>
      </c>
      <c r="AN60" s="4" t="s">
        <v>121</v>
      </c>
      <c r="AO60" s="4" t="n">
        <v>65</v>
      </c>
      <c r="AP60" s="4" t="n">
        <v>24</v>
      </c>
      <c r="AT60" s="4" t="s">
        <v>213</v>
      </c>
      <c r="AU60" s="4" t="n">
        <v>1</v>
      </c>
      <c r="AV60" s="4" t="n">
        <v>1</v>
      </c>
      <c r="AW60" s="4" t="n">
        <v>65</v>
      </c>
      <c r="AX60" s="4" t="s">
        <v>207</v>
      </c>
      <c r="AY60" s="4" t="n">
        <v>1</v>
      </c>
      <c r="AZ60" s="4" t="n">
        <v>1</v>
      </c>
      <c r="BA60" s="4" t="n">
        <v>65</v>
      </c>
      <c r="BN60" s="4" t="s">
        <v>109</v>
      </c>
      <c r="BO60" s="4" t="s">
        <v>110</v>
      </c>
      <c r="BP60" s="4" t="n">
        <v>50</v>
      </c>
      <c r="BQ60" s="4" t="n">
        <v>12</v>
      </c>
      <c r="BR60" s="4" t="n">
        <v>6.5</v>
      </c>
      <c r="CM60" s="4" t="s">
        <v>111</v>
      </c>
      <c r="CN60" s="4" t="n">
        <v>91</v>
      </c>
      <c r="CO60" s="4" t="n">
        <v>4.6</v>
      </c>
      <c r="CP60" s="4" t="n">
        <v>51.7</v>
      </c>
      <c r="CQ60" s="4" t="n">
        <v>356</v>
      </c>
      <c r="CR60" s="4" t="n">
        <v>0.2</v>
      </c>
    </row>
    <row r="61" customFormat="false" ht="13.8" hidden="false" customHeight="false" outlineLevel="0" collapsed="false">
      <c r="A61" s="4" t="s">
        <v>214</v>
      </c>
      <c r="B61" s="1" t="s">
        <v>205</v>
      </c>
      <c r="C61" s="4" t="s">
        <v>102</v>
      </c>
      <c r="D61" s="4" t="s">
        <v>206</v>
      </c>
      <c r="E61" s="4" t="n">
        <v>0.063</v>
      </c>
      <c r="L61" s="4" t="s">
        <v>121</v>
      </c>
      <c r="M61" s="4" t="n">
        <v>1</v>
      </c>
      <c r="N61" s="4" t="s">
        <v>106</v>
      </c>
      <c r="O61" s="4" t="n">
        <v>0.154</v>
      </c>
      <c r="U61" s="4" t="s">
        <v>107</v>
      </c>
      <c r="V61" s="4" t="n">
        <v>5.5</v>
      </c>
      <c r="W61" s="4" t="n">
        <v>0.006</v>
      </c>
      <c r="Y61" s="4" t="s">
        <v>215</v>
      </c>
      <c r="AA61" s="4" t="s">
        <v>209</v>
      </c>
      <c r="AI61" s="4" t="s">
        <v>107</v>
      </c>
      <c r="AN61" s="4" t="s">
        <v>121</v>
      </c>
      <c r="AO61" s="4" t="n">
        <v>65</v>
      </c>
      <c r="AP61" s="4" t="n">
        <v>24</v>
      </c>
      <c r="AT61" s="4" t="s">
        <v>216</v>
      </c>
      <c r="AU61" s="4" t="n">
        <v>1</v>
      </c>
      <c r="AV61" s="4" t="n">
        <v>1</v>
      </c>
      <c r="AW61" s="4" t="n">
        <v>65</v>
      </c>
      <c r="AX61" s="4" t="s">
        <v>207</v>
      </c>
      <c r="AY61" s="4" t="n">
        <v>1</v>
      </c>
      <c r="AZ61" s="4" t="n">
        <v>1</v>
      </c>
      <c r="BA61" s="4" t="n">
        <v>65</v>
      </c>
      <c r="BN61" s="4" t="s">
        <v>109</v>
      </c>
      <c r="BO61" s="4" t="s">
        <v>110</v>
      </c>
      <c r="BP61" s="4" t="n">
        <v>50</v>
      </c>
      <c r="BQ61" s="4" t="n">
        <v>12</v>
      </c>
      <c r="BR61" s="4" t="n">
        <v>6.5</v>
      </c>
      <c r="CM61" s="4" t="s">
        <v>111</v>
      </c>
      <c r="CN61" s="4" t="n">
        <v>94</v>
      </c>
      <c r="CO61" s="4" t="n">
        <v>6.7</v>
      </c>
      <c r="CP61" s="4" t="n">
        <v>30.9</v>
      </c>
      <c r="CQ61" s="4" t="n">
        <v>865</v>
      </c>
      <c r="CR61" s="4" t="n">
        <v>0.14</v>
      </c>
    </row>
    <row r="62" customFormat="false" ht="13.8" hidden="false" customHeight="false" outlineLevel="0" collapsed="false">
      <c r="A62" s="4" t="s">
        <v>217</v>
      </c>
      <c r="B62" s="1" t="s">
        <v>205</v>
      </c>
      <c r="C62" s="4" t="s">
        <v>102</v>
      </c>
      <c r="D62" s="4" t="s">
        <v>206</v>
      </c>
      <c r="E62" s="4" t="n">
        <v>0.063</v>
      </c>
      <c r="L62" s="4" t="s">
        <v>121</v>
      </c>
      <c r="M62" s="4" t="n">
        <v>1</v>
      </c>
      <c r="N62" s="4" t="s">
        <v>106</v>
      </c>
      <c r="O62" s="4" t="n">
        <v>0.154</v>
      </c>
      <c r="U62" s="4" t="s">
        <v>107</v>
      </c>
      <c r="V62" s="4" t="n">
        <v>5.5</v>
      </c>
      <c r="W62" s="4" t="n">
        <v>0.006</v>
      </c>
      <c r="Y62" s="4" t="s">
        <v>141</v>
      </c>
      <c r="AA62" s="4" t="s">
        <v>209</v>
      </c>
      <c r="AI62" s="4" t="s">
        <v>107</v>
      </c>
      <c r="AN62" s="4" t="s">
        <v>121</v>
      </c>
      <c r="AO62" s="4" t="n">
        <v>65</v>
      </c>
      <c r="AP62" s="4" t="n">
        <v>24</v>
      </c>
      <c r="AT62" s="4" t="s">
        <v>218</v>
      </c>
      <c r="AU62" s="4" t="n">
        <v>1</v>
      </c>
      <c r="AV62" s="4" t="n">
        <v>1</v>
      </c>
      <c r="AW62" s="4" t="n">
        <v>65</v>
      </c>
      <c r="AX62" s="4" t="s">
        <v>207</v>
      </c>
      <c r="AY62" s="4" t="n">
        <v>1</v>
      </c>
      <c r="AZ62" s="4" t="n">
        <v>1</v>
      </c>
      <c r="BA62" s="4" t="n">
        <v>65</v>
      </c>
      <c r="BN62" s="4" t="s">
        <v>109</v>
      </c>
      <c r="BO62" s="4" t="s">
        <v>110</v>
      </c>
      <c r="BP62" s="4" t="n">
        <v>50</v>
      </c>
      <c r="BQ62" s="4" t="n">
        <v>12</v>
      </c>
      <c r="BR62" s="4" t="n">
        <v>6.5</v>
      </c>
      <c r="CM62" s="4" t="s">
        <v>111</v>
      </c>
      <c r="CN62" s="4" t="n">
        <v>91</v>
      </c>
      <c r="CO62" s="4" t="n">
        <v>5.5</v>
      </c>
      <c r="CP62" s="4" t="n">
        <v>35.8</v>
      </c>
      <c r="CQ62" s="4" t="n">
        <v>611</v>
      </c>
      <c r="CR62" s="4" t="n">
        <v>0.17</v>
      </c>
    </row>
    <row r="63" customFormat="false" ht="13.8" hidden="false" customHeight="false" outlineLevel="0" collapsed="false">
      <c r="A63" s="4" t="s">
        <v>219</v>
      </c>
      <c r="B63" s="1" t="s">
        <v>205</v>
      </c>
      <c r="C63" s="4" t="s">
        <v>102</v>
      </c>
      <c r="D63" s="4" t="s">
        <v>206</v>
      </c>
      <c r="E63" s="4" t="n">
        <v>0.063</v>
      </c>
      <c r="L63" s="4" t="s">
        <v>121</v>
      </c>
      <c r="M63" s="4" t="n">
        <v>1</v>
      </c>
      <c r="N63" s="4" t="s">
        <v>106</v>
      </c>
      <c r="O63" s="4" t="n">
        <v>0.154</v>
      </c>
      <c r="U63" s="4" t="s">
        <v>107</v>
      </c>
      <c r="V63" s="4" t="n">
        <v>5.5</v>
      </c>
      <c r="W63" s="4" t="n">
        <v>0.006</v>
      </c>
      <c r="Y63" s="4" t="s">
        <v>220</v>
      </c>
      <c r="AA63" s="4" t="s">
        <v>209</v>
      </c>
      <c r="AI63" s="4" t="s">
        <v>107</v>
      </c>
      <c r="AN63" s="4" t="s">
        <v>121</v>
      </c>
      <c r="AO63" s="4" t="n">
        <v>65</v>
      </c>
      <c r="AP63" s="4" t="n">
        <v>24</v>
      </c>
      <c r="AT63" s="4" t="s">
        <v>221</v>
      </c>
      <c r="AU63" s="4" t="n">
        <v>1</v>
      </c>
      <c r="AV63" s="4" t="n">
        <v>1</v>
      </c>
      <c r="AW63" s="4" t="n">
        <v>65</v>
      </c>
      <c r="AX63" s="4" t="s">
        <v>207</v>
      </c>
      <c r="AY63" s="4" t="n">
        <v>1</v>
      </c>
      <c r="AZ63" s="4" t="n">
        <v>1</v>
      </c>
      <c r="BA63" s="4" t="n">
        <v>65</v>
      </c>
      <c r="BN63" s="4" t="s">
        <v>109</v>
      </c>
      <c r="BO63" s="4" t="s">
        <v>110</v>
      </c>
      <c r="BP63" s="4" t="n">
        <v>50</v>
      </c>
      <c r="BQ63" s="4" t="n">
        <v>12</v>
      </c>
      <c r="BR63" s="4" t="n">
        <v>6.5</v>
      </c>
      <c r="CM63" s="4" t="s">
        <v>111</v>
      </c>
      <c r="CN63" s="4" t="n">
        <v>91</v>
      </c>
      <c r="CO63" s="4" t="n">
        <v>4.8</v>
      </c>
      <c r="CP63" s="4" t="n">
        <v>33.3</v>
      </c>
      <c r="CQ63" s="4" t="n">
        <v>579</v>
      </c>
      <c r="CR63" s="4" t="n">
        <v>0.19</v>
      </c>
    </row>
    <row r="64" customFormat="false" ht="13.8" hidden="false" customHeight="false" outlineLevel="0" collapsed="false">
      <c r="A64" s="4" t="s">
        <v>222</v>
      </c>
      <c r="B64" s="1" t="s">
        <v>205</v>
      </c>
      <c r="C64" s="4" t="s">
        <v>102</v>
      </c>
      <c r="D64" s="4" t="s">
        <v>206</v>
      </c>
      <c r="E64" s="4" t="n">
        <v>0.063</v>
      </c>
      <c r="L64" s="4" t="s">
        <v>121</v>
      </c>
      <c r="M64" s="4" t="n">
        <v>1</v>
      </c>
      <c r="N64" s="4" t="s">
        <v>106</v>
      </c>
      <c r="O64" s="4" t="n">
        <v>0.154</v>
      </c>
      <c r="U64" s="4" t="s">
        <v>107</v>
      </c>
      <c r="V64" s="4" t="n">
        <v>5.5</v>
      </c>
      <c r="W64" s="4" t="n">
        <v>0.006</v>
      </c>
      <c r="Y64" s="4" t="s">
        <v>223</v>
      </c>
      <c r="AA64" s="4" t="s">
        <v>209</v>
      </c>
      <c r="AI64" s="4" t="s">
        <v>107</v>
      </c>
      <c r="AN64" s="4" t="s">
        <v>121</v>
      </c>
      <c r="AO64" s="4" t="n">
        <v>65</v>
      </c>
      <c r="AP64" s="4" t="n">
        <v>24</v>
      </c>
      <c r="AT64" s="4" t="s">
        <v>224</v>
      </c>
      <c r="AU64" s="4" t="n">
        <v>1</v>
      </c>
      <c r="AV64" s="4" t="n">
        <v>1</v>
      </c>
      <c r="AW64" s="4" t="n">
        <v>65</v>
      </c>
      <c r="AX64" s="4" t="s">
        <v>207</v>
      </c>
      <c r="AY64" s="4" t="n">
        <v>1</v>
      </c>
      <c r="AZ64" s="4" t="n">
        <v>1</v>
      </c>
      <c r="BA64" s="4" t="n">
        <v>65</v>
      </c>
      <c r="BN64" s="4" t="s">
        <v>109</v>
      </c>
      <c r="BO64" s="4" t="s">
        <v>110</v>
      </c>
      <c r="BP64" s="4" t="n">
        <v>50</v>
      </c>
      <c r="BQ64" s="4" t="n">
        <v>12</v>
      </c>
      <c r="BR64" s="4" t="n">
        <v>6.5</v>
      </c>
      <c r="CM64" s="4" t="s">
        <v>111</v>
      </c>
      <c r="CN64" s="4" t="n">
        <v>91</v>
      </c>
      <c r="CO64" s="4" t="n">
        <v>4.7</v>
      </c>
      <c r="CP64" s="4" t="n">
        <v>28.5</v>
      </c>
      <c r="CQ64" s="4" t="n">
        <v>663</v>
      </c>
      <c r="CR64" s="4" t="n">
        <v>0.19</v>
      </c>
    </row>
    <row r="65" customFormat="false" ht="175.7" hidden="false" customHeight="false" outlineLevel="0" collapsed="false">
      <c r="A65" s="4" t="s">
        <v>225</v>
      </c>
      <c r="B65" s="7" t="s">
        <v>226</v>
      </c>
      <c r="C65" s="4" t="s">
        <v>102</v>
      </c>
      <c r="D65" s="4" t="s">
        <v>147</v>
      </c>
      <c r="E65" s="4" t="n">
        <v>0.002</v>
      </c>
      <c r="L65" s="4" t="s">
        <v>106</v>
      </c>
      <c r="M65" s="4" t="n">
        <v>0.056</v>
      </c>
      <c r="Y65" s="4" t="s">
        <v>123</v>
      </c>
      <c r="AA65" s="4" t="s">
        <v>124</v>
      </c>
      <c r="AM65" s="4" t="n">
        <v>5840</v>
      </c>
      <c r="AN65" s="4" t="s">
        <v>106</v>
      </c>
      <c r="AO65" s="4" t="n">
        <v>50</v>
      </c>
      <c r="AP65" s="4" t="n">
        <v>24</v>
      </c>
      <c r="AQ65" s="4" t="s">
        <v>121</v>
      </c>
      <c r="AR65" s="4" t="n">
        <v>50</v>
      </c>
      <c r="AS65" s="4" t="n">
        <v>24</v>
      </c>
      <c r="AT65" s="4" t="s">
        <v>124</v>
      </c>
      <c r="AU65" s="4" t="n">
        <v>1</v>
      </c>
      <c r="AV65" s="4" t="n">
        <v>1</v>
      </c>
      <c r="AW65" s="4" t="n">
        <v>50</v>
      </c>
      <c r="AX65" s="4" t="s">
        <v>126</v>
      </c>
      <c r="AY65" s="4" t="n">
        <v>1</v>
      </c>
      <c r="AZ65" s="4" t="n">
        <v>1</v>
      </c>
      <c r="BA65" s="4" t="n">
        <v>50</v>
      </c>
      <c r="BB65" s="4" t="s">
        <v>124</v>
      </c>
      <c r="BC65" s="4" t="n">
        <v>1</v>
      </c>
      <c r="BD65" s="4" t="n">
        <v>1</v>
      </c>
      <c r="BE65" s="4" t="n">
        <v>50</v>
      </c>
      <c r="BN65" s="4" t="s">
        <v>127</v>
      </c>
      <c r="BP65" s="4" t="n">
        <v>50</v>
      </c>
      <c r="BQ65" s="4" t="s">
        <v>108</v>
      </c>
      <c r="BR65" s="4" t="n">
        <v>2</v>
      </c>
      <c r="BS65" s="4" t="s">
        <v>127</v>
      </c>
      <c r="BT65" s="4" t="n">
        <v>80</v>
      </c>
      <c r="BU65" s="4" t="s">
        <v>108</v>
      </c>
      <c r="BV65" s="4" t="n">
        <v>2</v>
      </c>
      <c r="BX65" s="4" t="s">
        <v>127</v>
      </c>
      <c r="BY65" s="4" t="n">
        <v>120</v>
      </c>
      <c r="BZ65" s="4" t="n">
        <v>2</v>
      </c>
      <c r="CB65" s="4" t="s">
        <v>108</v>
      </c>
      <c r="CC65" s="4" t="n">
        <v>180</v>
      </c>
      <c r="CD65" s="4" t="n">
        <v>2</v>
      </c>
      <c r="CE65" s="4" t="s">
        <v>108</v>
      </c>
      <c r="CM65" s="4" t="s">
        <v>111</v>
      </c>
      <c r="CN65" s="4" t="n">
        <v>94.9</v>
      </c>
      <c r="CO65" s="4" t="n">
        <v>4.139</v>
      </c>
      <c r="CP65" s="4" t="n">
        <v>21.43</v>
      </c>
      <c r="CQ65" s="4" t="n">
        <v>772.6</v>
      </c>
      <c r="CR65" s="4" t="n">
        <v>0.111</v>
      </c>
    </row>
    <row r="66" customFormat="false" ht="175.7" hidden="false" customHeight="false" outlineLevel="0" collapsed="false">
      <c r="A66" s="4" t="s">
        <v>227</v>
      </c>
      <c r="B66" s="7" t="s">
        <v>226</v>
      </c>
      <c r="C66" s="4" t="s">
        <v>102</v>
      </c>
      <c r="D66" s="4" t="s">
        <v>147</v>
      </c>
      <c r="E66" s="4" t="n">
        <v>0.002</v>
      </c>
      <c r="L66" s="4" t="s">
        <v>106</v>
      </c>
      <c r="M66" s="4" t="n">
        <v>0.056</v>
      </c>
      <c r="U66" s="4" t="s">
        <v>228</v>
      </c>
      <c r="V66" s="4" t="n">
        <v>1</v>
      </c>
      <c r="Y66" s="4" t="s">
        <v>123</v>
      </c>
      <c r="AA66" s="4" t="s">
        <v>124</v>
      </c>
      <c r="AM66" s="4" t="n">
        <v>31</v>
      </c>
      <c r="AN66" s="4" t="s">
        <v>106</v>
      </c>
      <c r="AO66" s="4" t="n">
        <v>50</v>
      </c>
      <c r="AP66" s="4" t="n">
        <v>24</v>
      </c>
      <c r="AQ66" s="4" t="s">
        <v>121</v>
      </c>
      <c r="AR66" s="4" t="n">
        <v>50</v>
      </c>
      <c r="AS66" s="4" t="n">
        <v>24</v>
      </c>
      <c r="AT66" s="4" t="s">
        <v>124</v>
      </c>
      <c r="AU66" s="4" t="n">
        <v>1</v>
      </c>
      <c r="AV66" s="4" t="n">
        <v>1</v>
      </c>
      <c r="AW66" s="4" t="n">
        <v>50</v>
      </c>
      <c r="AX66" s="4" t="s">
        <v>126</v>
      </c>
      <c r="AY66" s="4" t="n">
        <v>1</v>
      </c>
      <c r="AZ66" s="4" t="n">
        <v>1</v>
      </c>
      <c r="BA66" s="4" t="n">
        <v>50</v>
      </c>
      <c r="BB66" s="4" t="s">
        <v>124</v>
      </c>
      <c r="BC66" s="4" t="n">
        <v>1</v>
      </c>
      <c r="BD66" s="4" t="n">
        <v>1</v>
      </c>
      <c r="BE66" s="4" t="n">
        <v>50</v>
      </c>
      <c r="BN66" s="4" t="s">
        <v>127</v>
      </c>
      <c r="BP66" s="4" t="n">
        <v>50</v>
      </c>
      <c r="BQ66" s="4" t="s">
        <v>108</v>
      </c>
      <c r="BR66" s="4" t="n">
        <v>2</v>
      </c>
      <c r="BS66" s="4" t="s">
        <v>127</v>
      </c>
      <c r="BT66" s="4" t="n">
        <v>80</v>
      </c>
      <c r="BU66" s="4" t="s">
        <v>108</v>
      </c>
      <c r="BV66" s="4" t="n">
        <v>2</v>
      </c>
      <c r="BX66" s="4" t="s">
        <v>127</v>
      </c>
      <c r="BY66" s="4" t="n">
        <v>120</v>
      </c>
      <c r="BZ66" s="4" t="n">
        <v>2</v>
      </c>
      <c r="CB66" s="4" t="s">
        <v>108</v>
      </c>
      <c r="CC66" s="4" t="n">
        <v>180</v>
      </c>
      <c r="CD66" s="4" t="n">
        <v>2</v>
      </c>
      <c r="CE66" s="4" t="s">
        <v>108</v>
      </c>
      <c r="CM66" s="4" t="s">
        <v>111</v>
      </c>
      <c r="CN66" s="4" t="n">
        <v>94.8</v>
      </c>
      <c r="CO66" s="4" t="n">
        <v>2.799</v>
      </c>
      <c r="CP66" s="4" t="n">
        <v>28.38</v>
      </c>
      <c r="CQ66" s="4" t="n">
        <v>394.5</v>
      </c>
      <c r="CR66" s="4" t="n">
        <v>0.11</v>
      </c>
    </row>
    <row r="67" customFormat="false" ht="175.7" hidden="false" customHeight="false" outlineLevel="0" collapsed="false">
      <c r="A67" s="4" t="s">
        <v>229</v>
      </c>
      <c r="B67" s="7" t="s">
        <v>226</v>
      </c>
      <c r="C67" s="4" t="s">
        <v>102</v>
      </c>
      <c r="D67" s="4" t="s">
        <v>147</v>
      </c>
      <c r="E67" s="4" t="n">
        <v>0.002</v>
      </c>
      <c r="L67" s="4" t="s">
        <v>106</v>
      </c>
      <c r="M67" s="4" t="n">
        <v>0.056</v>
      </c>
      <c r="U67" s="4" t="s">
        <v>230</v>
      </c>
      <c r="V67" s="4" t="n">
        <v>1</v>
      </c>
      <c r="Y67" s="4" t="s">
        <v>123</v>
      </c>
      <c r="AA67" s="4" t="s">
        <v>124</v>
      </c>
      <c r="AM67" s="4" t="n">
        <v>46</v>
      </c>
      <c r="AN67" s="4" t="s">
        <v>106</v>
      </c>
      <c r="AO67" s="4" t="n">
        <v>50</v>
      </c>
      <c r="AP67" s="4" t="n">
        <v>24</v>
      </c>
      <c r="AQ67" s="4" t="s">
        <v>121</v>
      </c>
      <c r="AR67" s="4" t="n">
        <v>50</v>
      </c>
      <c r="AS67" s="4" t="n">
        <v>24</v>
      </c>
      <c r="AT67" s="4" t="s">
        <v>124</v>
      </c>
      <c r="AU67" s="4" t="n">
        <v>1</v>
      </c>
      <c r="AV67" s="4" t="n">
        <v>1</v>
      </c>
      <c r="AW67" s="4" t="n">
        <v>50</v>
      </c>
      <c r="AX67" s="4" t="s">
        <v>126</v>
      </c>
      <c r="AY67" s="4" t="n">
        <v>1</v>
      </c>
      <c r="AZ67" s="4" t="n">
        <v>1</v>
      </c>
      <c r="BA67" s="4" t="n">
        <v>50</v>
      </c>
      <c r="BB67" s="4" t="s">
        <v>124</v>
      </c>
      <c r="BC67" s="4" t="n">
        <v>1</v>
      </c>
      <c r="BD67" s="4" t="n">
        <v>1</v>
      </c>
      <c r="BE67" s="4" t="n">
        <v>50</v>
      </c>
      <c r="BN67" s="4" t="s">
        <v>127</v>
      </c>
      <c r="BP67" s="4" t="n">
        <v>50</v>
      </c>
      <c r="BQ67" s="4" t="s">
        <v>108</v>
      </c>
      <c r="BR67" s="4" t="n">
        <v>2</v>
      </c>
      <c r="BS67" s="4" t="s">
        <v>127</v>
      </c>
      <c r="BT67" s="4" t="n">
        <v>80</v>
      </c>
      <c r="BU67" s="4" t="s">
        <v>108</v>
      </c>
      <c r="BV67" s="4" t="n">
        <v>2</v>
      </c>
      <c r="BX67" s="4" t="s">
        <v>127</v>
      </c>
      <c r="BY67" s="4" t="n">
        <v>120</v>
      </c>
      <c r="BZ67" s="4" t="n">
        <v>2</v>
      </c>
      <c r="CB67" s="4" t="s">
        <v>108</v>
      </c>
      <c r="CC67" s="4" t="n">
        <v>180</v>
      </c>
      <c r="CD67" s="4" t="n">
        <v>2</v>
      </c>
      <c r="CE67" s="4" t="s">
        <v>108</v>
      </c>
      <c r="CM67" s="4" t="s">
        <v>111</v>
      </c>
      <c r="CN67" s="4" t="n">
        <v>94.1</v>
      </c>
      <c r="CO67" s="4" t="n">
        <v>3.349</v>
      </c>
      <c r="CP67" s="4" t="n">
        <v>31.37</v>
      </c>
      <c r="CQ67" s="4" t="n">
        <v>427</v>
      </c>
      <c r="CR67" s="4" t="n">
        <v>0.129</v>
      </c>
    </row>
    <row r="68" customFormat="false" ht="175.7" hidden="false" customHeight="false" outlineLevel="0" collapsed="false">
      <c r="A68" s="4" t="s">
        <v>231</v>
      </c>
      <c r="B68" s="7" t="s">
        <v>226</v>
      </c>
      <c r="C68" s="4" t="s">
        <v>102</v>
      </c>
      <c r="D68" s="4" t="s">
        <v>147</v>
      </c>
      <c r="E68" s="4" t="n">
        <v>0.002</v>
      </c>
      <c r="L68" s="4" t="s">
        <v>106</v>
      </c>
      <c r="M68" s="4" t="n">
        <v>0.056</v>
      </c>
      <c r="U68" s="4" t="s">
        <v>232</v>
      </c>
      <c r="V68" s="4" t="n">
        <v>1</v>
      </c>
      <c r="Y68" s="4" t="s">
        <v>123</v>
      </c>
      <c r="AA68" s="4" t="s">
        <v>124</v>
      </c>
      <c r="AM68" s="4" t="n">
        <v>37</v>
      </c>
      <c r="AN68" s="4" t="s">
        <v>106</v>
      </c>
      <c r="AO68" s="4" t="n">
        <v>50</v>
      </c>
      <c r="AP68" s="4" t="n">
        <v>24</v>
      </c>
      <c r="AQ68" s="4" t="s">
        <v>121</v>
      </c>
      <c r="AR68" s="4" t="n">
        <v>50</v>
      </c>
      <c r="AS68" s="4" t="n">
        <v>24</v>
      </c>
      <c r="AT68" s="4" t="s">
        <v>124</v>
      </c>
      <c r="AU68" s="4" t="n">
        <v>1</v>
      </c>
      <c r="AV68" s="4" t="n">
        <v>1</v>
      </c>
      <c r="AW68" s="4" t="n">
        <v>50</v>
      </c>
      <c r="AX68" s="4" t="s">
        <v>126</v>
      </c>
      <c r="AY68" s="4" t="n">
        <v>1</v>
      </c>
      <c r="AZ68" s="4" t="n">
        <v>1</v>
      </c>
      <c r="BA68" s="4" t="n">
        <v>50</v>
      </c>
      <c r="BB68" s="4" t="s">
        <v>124</v>
      </c>
      <c r="BC68" s="4" t="n">
        <v>1</v>
      </c>
      <c r="BD68" s="4" t="n">
        <v>1</v>
      </c>
      <c r="BE68" s="4" t="n">
        <v>50</v>
      </c>
      <c r="BN68" s="4" t="s">
        <v>127</v>
      </c>
      <c r="BP68" s="4" t="n">
        <v>50</v>
      </c>
      <c r="BQ68" s="4" t="s">
        <v>108</v>
      </c>
      <c r="BR68" s="4" t="n">
        <v>2</v>
      </c>
      <c r="BS68" s="4" t="s">
        <v>127</v>
      </c>
      <c r="BT68" s="4" t="n">
        <v>80</v>
      </c>
      <c r="BU68" s="4" t="s">
        <v>108</v>
      </c>
      <c r="BV68" s="4" t="n">
        <v>2</v>
      </c>
      <c r="BX68" s="4" t="s">
        <v>127</v>
      </c>
      <c r="BY68" s="4" t="n">
        <v>120</v>
      </c>
      <c r="BZ68" s="4" t="n">
        <v>2</v>
      </c>
      <c r="CB68" s="4" t="s">
        <v>108</v>
      </c>
      <c r="CC68" s="4" t="n">
        <v>180</v>
      </c>
      <c r="CD68" s="4" t="n">
        <v>2</v>
      </c>
      <c r="CE68" s="4" t="s">
        <v>108</v>
      </c>
      <c r="CM68" s="4" t="s">
        <v>111</v>
      </c>
      <c r="CN68" s="4" t="n">
        <v>95.5</v>
      </c>
      <c r="CO68" s="4" t="n">
        <v>2.599</v>
      </c>
      <c r="CP68" s="4" t="n">
        <v>27.3</v>
      </c>
      <c r="CQ68" s="4" t="n">
        <v>380.7</v>
      </c>
      <c r="CR68" s="4" t="n">
        <v>0.099</v>
      </c>
    </row>
    <row r="69" customFormat="false" ht="175.7" hidden="false" customHeight="false" outlineLevel="0" collapsed="false">
      <c r="A69" s="4" t="s">
        <v>233</v>
      </c>
      <c r="B69" s="7" t="s">
        <v>226</v>
      </c>
      <c r="C69" s="4" t="s">
        <v>102</v>
      </c>
      <c r="D69" s="4" t="s">
        <v>147</v>
      </c>
      <c r="E69" s="4" t="n">
        <v>0.002</v>
      </c>
      <c r="L69" s="4" t="s">
        <v>106</v>
      </c>
      <c r="M69" s="4" t="n">
        <v>0.056</v>
      </c>
      <c r="U69" s="4" t="s">
        <v>107</v>
      </c>
      <c r="V69" s="4" t="n">
        <v>1</v>
      </c>
      <c r="Y69" s="4" t="s">
        <v>123</v>
      </c>
      <c r="AA69" s="4" t="s">
        <v>124</v>
      </c>
      <c r="AM69" s="4" t="n">
        <v>36</v>
      </c>
      <c r="AN69" s="4" t="s">
        <v>106</v>
      </c>
      <c r="AO69" s="4" t="n">
        <v>50</v>
      </c>
      <c r="AP69" s="4" t="n">
        <v>24</v>
      </c>
      <c r="AQ69" s="4" t="s">
        <v>121</v>
      </c>
      <c r="AR69" s="4" t="n">
        <v>50</v>
      </c>
      <c r="AS69" s="4" t="n">
        <v>24</v>
      </c>
      <c r="AT69" s="4" t="s">
        <v>124</v>
      </c>
      <c r="AU69" s="4" t="n">
        <v>1</v>
      </c>
      <c r="AV69" s="4" t="n">
        <v>1</v>
      </c>
      <c r="AW69" s="4" t="n">
        <v>50</v>
      </c>
      <c r="AX69" s="4" t="s">
        <v>126</v>
      </c>
      <c r="AY69" s="4" t="n">
        <v>1</v>
      </c>
      <c r="AZ69" s="4" t="n">
        <v>1</v>
      </c>
      <c r="BA69" s="4" t="n">
        <v>50</v>
      </c>
      <c r="BB69" s="4" t="s">
        <v>124</v>
      </c>
      <c r="BC69" s="4" t="n">
        <v>1</v>
      </c>
      <c r="BD69" s="4" t="n">
        <v>1</v>
      </c>
      <c r="BE69" s="4" t="n">
        <v>50</v>
      </c>
      <c r="BN69" s="4" t="s">
        <v>127</v>
      </c>
      <c r="BP69" s="4" t="n">
        <v>50</v>
      </c>
      <c r="BQ69" s="4" t="s">
        <v>108</v>
      </c>
      <c r="BR69" s="4" t="n">
        <v>2</v>
      </c>
      <c r="BS69" s="4" t="s">
        <v>127</v>
      </c>
      <c r="BT69" s="4" t="n">
        <v>80</v>
      </c>
      <c r="BU69" s="4" t="s">
        <v>108</v>
      </c>
      <c r="BV69" s="4" t="n">
        <v>2</v>
      </c>
      <c r="BX69" s="4" t="s">
        <v>127</v>
      </c>
      <c r="BY69" s="4" t="n">
        <v>120</v>
      </c>
      <c r="BZ69" s="4" t="n">
        <v>2</v>
      </c>
      <c r="CB69" s="4" t="s">
        <v>108</v>
      </c>
      <c r="CC69" s="4" t="n">
        <v>180</v>
      </c>
      <c r="CD69" s="4" t="n">
        <v>2</v>
      </c>
      <c r="CE69" s="4" t="s">
        <v>108</v>
      </c>
      <c r="CM69" s="4" t="s">
        <v>111</v>
      </c>
      <c r="CN69" s="4" t="n">
        <v>95.1</v>
      </c>
      <c r="CO69" s="4" t="n">
        <v>3.238</v>
      </c>
      <c r="CP69" s="4" t="n">
        <v>31.29</v>
      </c>
      <c r="CQ69" s="4" t="n">
        <v>413.9</v>
      </c>
      <c r="CR69" s="4" t="n">
        <v>0.107</v>
      </c>
    </row>
    <row r="70" customFormat="false" ht="13.8" hidden="false" customHeight="false" outlineLevel="0" collapsed="false">
      <c r="A70" s="4" t="s">
        <v>234</v>
      </c>
      <c r="B70" s="1" t="s">
        <v>235</v>
      </c>
      <c r="C70" s="4" t="s">
        <v>102</v>
      </c>
      <c r="D70" s="4" t="s">
        <v>120</v>
      </c>
      <c r="L70" s="4" t="s">
        <v>121</v>
      </c>
      <c r="N70" s="4" t="s">
        <v>106</v>
      </c>
      <c r="P70" s="4" t="s">
        <v>236</v>
      </c>
      <c r="R70" s="4" t="s">
        <v>122</v>
      </c>
      <c r="S70" s="4" t="n">
        <v>0.1</v>
      </c>
      <c r="U70" s="4" t="s">
        <v>107</v>
      </c>
      <c r="V70" s="4" t="n">
        <v>0.5</v>
      </c>
      <c r="Y70" s="4" t="s">
        <v>237</v>
      </c>
      <c r="AK70" s="4" t="s">
        <v>108</v>
      </c>
      <c r="AM70" s="4" t="n">
        <v>15</v>
      </c>
      <c r="AN70" s="4" t="s">
        <v>121</v>
      </c>
      <c r="AO70" s="4" t="s">
        <v>108</v>
      </c>
      <c r="AP70" s="4" t="n">
        <v>24</v>
      </c>
      <c r="AT70" s="4" t="s">
        <v>237</v>
      </c>
      <c r="AU70" s="4" t="n">
        <v>1</v>
      </c>
      <c r="AV70" s="4" t="n">
        <v>1</v>
      </c>
      <c r="AW70" s="4" t="s">
        <v>108</v>
      </c>
      <c r="AX70" s="4" t="s">
        <v>124</v>
      </c>
      <c r="AY70" s="4" t="n">
        <v>4</v>
      </c>
      <c r="AZ70" s="4" t="n">
        <v>0.5</v>
      </c>
      <c r="BA70" s="4" t="s">
        <v>108</v>
      </c>
      <c r="BN70" s="4" t="s">
        <v>127</v>
      </c>
      <c r="BP70" s="4" t="s">
        <v>108</v>
      </c>
      <c r="BQ70" s="4" t="s">
        <v>108</v>
      </c>
      <c r="BR70" s="4" t="n">
        <v>24</v>
      </c>
      <c r="BS70" s="4" t="s">
        <v>127</v>
      </c>
      <c r="BT70" s="4" t="n">
        <v>60</v>
      </c>
      <c r="BU70" s="4" t="s">
        <v>108</v>
      </c>
      <c r="BV70" s="4" t="n">
        <v>4</v>
      </c>
      <c r="BX70" s="4" t="s">
        <v>127</v>
      </c>
      <c r="BY70" s="4" t="n">
        <v>100</v>
      </c>
      <c r="BZ70" s="4" t="n">
        <v>2</v>
      </c>
      <c r="CB70" s="4" t="s">
        <v>108</v>
      </c>
      <c r="CM70" s="4" t="s">
        <v>111</v>
      </c>
      <c r="CO70" s="4" t="n">
        <v>0.91</v>
      </c>
      <c r="CP70" s="4" t="n">
        <v>6.88</v>
      </c>
      <c r="CQ70" s="4" t="n">
        <v>530.81</v>
      </c>
      <c r="CU70" s="4" t="s">
        <v>112</v>
      </c>
    </row>
    <row r="71" customFormat="false" ht="13.8" hidden="false" customHeight="false" outlineLevel="0" collapsed="false">
      <c r="A71" s="4" t="s">
        <v>238</v>
      </c>
      <c r="B71" s="1" t="s">
        <v>235</v>
      </c>
      <c r="C71" s="4" t="s">
        <v>102</v>
      </c>
      <c r="D71" s="4" t="s">
        <v>120</v>
      </c>
      <c r="L71" s="4" t="s">
        <v>121</v>
      </c>
      <c r="N71" s="4" t="s">
        <v>106</v>
      </c>
      <c r="P71" s="4" t="s">
        <v>236</v>
      </c>
      <c r="R71" s="4" t="s">
        <v>122</v>
      </c>
      <c r="S71" s="4" t="n">
        <v>0.1</v>
      </c>
      <c r="U71" s="4" t="s">
        <v>107</v>
      </c>
      <c r="V71" s="4" t="n">
        <v>0.5</v>
      </c>
      <c r="Y71" s="4" t="s">
        <v>239</v>
      </c>
      <c r="AK71" s="4" t="s">
        <v>108</v>
      </c>
      <c r="AM71" s="4" t="n">
        <v>15</v>
      </c>
      <c r="AN71" s="4" t="s">
        <v>121</v>
      </c>
      <c r="AO71" s="4" t="s">
        <v>108</v>
      </c>
      <c r="AP71" s="4" t="n">
        <v>24</v>
      </c>
      <c r="AT71" s="4" t="s">
        <v>239</v>
      </c>
      <c r="AU71" s="4" t="n">
        <v>1</v>
      </c>
      <c r="AV71" s="4" t="n">
        <v>1</v>
      </c>
      <c r="AW71" s="4" t="s">
        <v>108</v>
      </c>
      <c r="AX71" s="4" t="s">
        <v>124</v>
      </c>
      <c r="AY71" s="4" t="n">
        <v>4</v>
      </c>
      <c r="AZ71" s="4" t="n">
        <v>0.5</v>
      </c>
      <c r="BA71" s="4" t="s">
        <v>108</v>
      </c>
      <c r="BN71" s="4" t="s">
        <v>127</v>
      </c>
      <c r="BP71" s="4" t="s">
        <v>108</v>
      </c>
      <c r="BQ71" s="4" t="s">
        <v>108</v>
      </c>
      <c r="BR71" s="4" t="n">
        <v>24</v>
      </c>
      <c r="BS71" s="4" t="s">
        <v>127</v>
      </c>
      <c r="BT71" s="4" t="n">
        <v>60</v>
      </c>
      <c r="BU71" s="4" t="s">
        <v>108</v>
      </c>
      <c r="BV71" s="4" t="n">
        <v>4</v>
      </c>
      <c r="BX71" s="4" t="s">
        <v>127</v>
      </c>
      <c r="BY71" s="4" t="n">
        <v>100</v>
      </c>
      <c r="BZ71" s="4" t="n">
        <v>2</v>
      </c>
      <c r="CB71" s="4" t="s">
        <v>108</v>
      </c>
      <c r="CM71" s="4" t="s">
        <v>111</v>
      </c>
      <c r="CO71" s="4" t="n">
        <v>0.52</v>
      </c>
      <c r="CP71" s="4" t="n">
        <v>2.86</v>
      </c>
      <c r="CQ71" s="4" t="n">
        <v>713.65</v>
      </c>
      <c r="CU71" s="4" t="s">
        <v>112</v>
      </c>
    </row>
    <row r="72" customFormat="false" ht="13.8" hidden="false" customHeight="false" outlineLevel="0" collapsed="false">
      <c r="A72" s="4" t="s">
        <v>240</v>
      </c>
      <c r="B72" s="1" t="s">
        <v>235</v>
      </c>
      <c r="C72" s="4" t="s">
        <v>102</v>
      </c>
      <c r="D72" s="4" t="s">
        <v>120</v>
      </c>
      <c r="L72" s="4" t="s">
        <v>121</v>
      </c>
      <c r="N72" s="4" t="s">
        <v>106</v>
      </c>
      <c r="P72" s="4" t="s">
        <v>236</v>
      </c>
      <c r="R72" s="4" t="s">
        <v>122</v>
      </c>
      <c r="S72" s="4" t="n">
        <v>0.1</v>
      </c>
      <c r="U72" s="4" t="s">
        <v>107</v>
      </c>
      <c r="V72" s="4" t="n">
        <v>0.5</v>
      </c>
      <c r="Y72" s="4" t="s">
        <v>241</v>
      </c>
      <c r="AK72" s="4" t="s">
        <v>108</v>
      </c>
      <c r="AM72" s="4" t="n">
        <v>15</v>
      </c>
      <c r="AN72" s="4" t="s">
        <v>121</v>
      </c>
      <c r="AO72" s="4" t="s">
        <v>108</v>
      </c>
      <c r="AP72" s="4" t="n">
        <v>24</v>
      </c>
      <c r="AT72" s="4" t="s">
        <v>241</v>
      </c>
      <c r="AU72" s="4" t="n">
        <v>1</v>
      </c>
      <c r="AV72" s="4" t="n">
        <v>1</v>
      </c>
      <c r="AW72" s="4" t="s">
        <v>108</v>
      </c>
      <c r="AX72" s="4" t="s">
        <v>124</v>
      </c>
      <c r="AY72" s="4" t="n">
        <v>4</v>
      </c>
      <c r="AZ72" s="4" t="n">
        <v>0.5</v>
      </c>
      <c r="BA72" s="4" t="s">
        <v>108</v>
      </c>
      <c r="BN72" s="4" t="s">
        <v>127</v>
      </c>
      <c r="BP72" s="4" t="s">
        <v>108</v>
      </c>
      <c r="BQ72" s="4" t="s">
        <v>108</v>
      </c>
      <c r="BR72" s="4" t="n">
        <v>24</v>
      </c>
      <c r="BS72" s="4" t="s">
        <v>127</v>
      </c>
      <c r="BT72" s="4" t="n">
        <v>60</v>
      </c>
      <c r="BU72" s="4" t="s">
        <v>108</v>
      </c>
      <c r="BV72" s="4" t="n">
        <v>4</v>
      </c>
      <c r="BX72" s="4" t="s">
        <v>127</v>
      </c>
      <c r="BY72" s="4" t="n">
        <v>100</v>
      </c>
      <c r="BZ72" s="4" t="n">
        <v>2</v>
      </c>
      <c r="CB72" s="4" t="s">
        <v>108</v>
      </c>
      <c r="CM72" s="4" t="s">
        <v>111</v>
      </c>
      <c r="CO72" s="4" t="n">
        <v>0.47</v>
      </c>
      <c r="CP72" s="4" t="n">
        <v>2.9</v>
      </c>
      <c r="CQ72" s="4" t="n">
        <v>652.83</v>
      </c>
      <c r="CU72" s="4" t="s">
        <v>112</v>
      </c>
    </row>
    <row r="73" customFormat="false" ht="13.8" hidden="false" customHeight="false" outlineLevel="0" collapsed="false">
      <c r="A73" s="4" t="s">
        <v>242</v>
      </c>
      <c r="B73" s="1" t="s">
        <v>235</v>
      </c>
      <c r="C73" s="4" t="s">
        <v>102</v>
      </c>
      <c r="D73" s="4" t="s">
        <v>120</v>
      </c>
      <c r="L73" s="4" t="s">
        <v>121</v>
      </c>
      <c r="N73" s="4" t="s">
        <v>106</v>
      </c>
      <c r="P73" s="4" t="s">
        <v>236</v>
      </c>
      <c r="R73" s="4" t="s">
        <v>122</v>
      </c>
      <c r="S73" s="4" t="n">
        <v>0.1</v>
      </c>
      <c r="U73" s="4" t="s">
        <v>107</v>
      </c>
      <c r="V73" s="4" t="n">
        <v>0.5</v>
      </c>
      <c r="Y73" s="4" t="s">
        <v>243</v>
      </c>
      <c r="AK73" s="4" t="s">
        <v>108</v>
      </c>
      <c r="AM73" s="4" t="n">
        <v>15</v>
      </c>
      <c r="AN73" s="4" t="s">
        <v>121</v>
      </c>
      <c r="AO73" s="4" t="s">
        <v>108</v>
      </c>
      <c r="AP73" s="4" t="n">
        <v>24</v>
      </c>
      <c r="AT73" s="4" t="s">
        <v>243</v>
      </c>
      <c r="AU73" s="4" t="n">
        <v>1</v>
      </c>
      <c r="AV73" s="4" t="n">
        <v>1</v>
      </c>
      <c r="AW73" s="4" t="s">
        <v>108</v>
      </c>
      <c r="AX73" s="4" t="s">
        <v>124</v>
      </c>
      <c r="AY73" s="4" t="n">
        <v>4</v>
      </c>
      <c r="AZ73" s="4" t="n">
        <v>0.5</v>
      </c>
      <c r="BA73" s="4" t="s">
        <v>108</v>
      </c>
      <c r="BN73" s="4" t="s">
        <v>127</v>
      </c>
      <c r="BP73" s="4" t="s">
        <v>108</v>
      </c>
      <c r="BQ73" s="4" t="s">
        <v>108</v>
      </c>
      <c r="BR73" s="4" t="n">
        <v>24</v>
      </c>
      <c r="BS73" s="4" t="s">
        <v>127</v>
      </c>
      <c r="BT73" s="4" t="n">
        <v>60</v>
      </c>
      <c r="BU73" s="4" t="s">
        <v>108</v>
      </c>
      <c r="BV73" s="4" t="n">
        <v>4</v>
      </c>
      <c r="BX73" s="4" t="s">
        <v>127</v>
      </c>
      <c r="BY73" s="4" t="n">
        <v>100</v>
      </c>
      <c r="BZ73" s="4" t="n">
        <v>2</v>
      </c>
      <c r="CB73" s="4" t="s">
        <v>108</v>
      </c>
      <c r="CM73" s="4" t="s">
        <v>111</v>
      </c>
      <c r="CO73" s="4" t="n">
        <v>0.8</v>
      </c>
      <c r="CP73" s="4" t="n">
        <v>3.7</v>
      </c>
      <c r="CQ73" s="4" t="n">
        <v>855.62</v>
      </c>
      <c r="CU73" s="4" t="s">
        <v>112</v>
      </c>
    </row>
    <row r="74" customFormat="false" ht="13.8" hidden="false" customHeight="false" outlineLevel="0" collapsed="false">
      <c r="A74" s="4" t="s">
        <v>244</v>
      </c>
      <c r="B74" s="1" t="s">
        <v>235</v>
      </c>
      <c r="C74" s="4" t="s">
        <v>102</v>
      </c>
      <c r="D74" s="4" t="s">
        <v>120</v>
      </c>
      <c r="L74" s="4" t="s">
        <v>121</v>
      </c>
      <c r="N74" s="4" t="s">
        <v>106</v>
      </c>
      <c r="P74" s="4" t="s">
        <v>236</v>
      </c>
      <c r="R74" s="4" t="s">
        <v>122</v>
      </c>
      <c r="S74" s="4" t="n">
        <v>0.1</v>
      </c>
      <c r="U74" s="4" t="s">
        <v>107</v>
      </c>
      <c r="V74" s="4" t="n">
        <v>0.5</v>
      </c>
      <c r="Y74" s="4" t="s">
        <v>245</v>
      </c>
      <c r="AK74" s="4" t="s">
        <v>108</v>
      </c>
      <c r="AM74" s="4" t="n">
        <v>15</v>
      </c>
      <c r="AN74" s="4" t="s">
        <v>121</v>
      </c>
      <c r="AO74" s="4" t="s">
        <v>108</v>
      </c>
      <c r="AP74" s="4" t="n">
        <v>24</v>
      </c>
      <c r="AT74" s="4" t="s">
        <v>245</v>
      </c>
      <c r="AU74" s="4" t="n">
        <v>1</v>
      </c>
      <c r="AV74" s="4" t="n">
        <v>1</v>
      </c>
      <c r="AW74" s="4" t="s">
        <v>108</v>
      </c>
      <c r="AX74" s="4" t="s">
        <v>124</v>
      </c>
      <c r="AY74" s="4" t="n">
        <v>4</v>
      </c>
      <c r="AZ74" s="4" t="n">
        <v>0.5</v>
      </c>
      <c r="BA74" s="4" t="s">
        <v>108</v>
      </c>
      <c r="BN74" s="4" t="s">
        <v>127</v>
      </c>
      <c r="BP74" s="4" t="s">
        <v>108</v>
      </c>
      <c r="BQ74" s="4" t="s">
        <v>108</v>
      </c>
      <c r="BR74" s="4" t="n">
        <v>24</v>
      </c>
      <c r="BS74" s="4" t="s">
        <v>127</v>
      </c>
      <c r="BT74" s="4" t="n">
        <v>60</v>
      </c>
      <c r="BU74" s="4" t="s">
        <v>108</v>
      </c>
      <c r="BV74" s="4" t="n">
        <v>4</v>
      </c>
      <c r="BX74" s="4" t="s">
        <v>127</v>
      </c>
      <c r="BY74" s="4" t="n">
        <v>100</v>
      </c>
      <c r="BZ74" s="4" t="n">
        <v>2</v>
      </c>
      <c r="CB74" s="4" t="s">
        <v>108</v>
      </c>
      <c r="CM74" s="4" t="s">
        <v>111</v>
      </c>
      <c r="CO74" s="4" t="n">
        <v>0.64</v>
      </c>
      <c r="CP74" s="4" t="n">
        <v>5.09</v>
      </c>
      <c r="CQ74" s="4" t="n">
        <v>504.78</v>
      </c>
      <c r="CU74" s="4" t="s">
        <v>112</v>
      </c>
    </row>
    <row r="75" customFormat="false" ht="13.8" hidden="false" customHeight="false" outlineLevel="0" collapsed="false">
      <c r="A75" s="4" t="s">
        <v>246</v>
      </c>
      <c r="B75" s="1" t="s">
        <v>235</v>
      </c>
      <c r="C75" s="4" t="s">
        <v>102</v>
      </c>
      <c r="D75" s="4" t="s">
        <v>120</v>
      </c>
      <c r="L75" s="4" t="s">
        <v>121</v>
      </c>
      <c r="N75" s="4" t="s">
        <v>106</v>
      </c>
      <c r="P75" s="4" t="s">
        <v>236</v>
      </c>
      <c r="R75" s="4" t="s">
        <v>122</v>
      </c>
      <c r="S75" s="4" t="n">
        <v>0.1</v>
      </c>
      <c r="U75" s="4" t="s">
        <v>107</v>
      </c>
      <c r="V75" s="4" t="n">
        <v>0.5</v>
      </c>
      <c r="Y75" s="4" t="s">
        <v>247</v>
      </c>
      <c r="AK75" s="4" t="s">
        <v>108</v>
      </c>
      <c r="AM75" s="4" t="n">
        <v>15</v>
      </c>
      <c r="AN75" s="4" t="s">
        <v>121</v>
      </c>
      <c r="AO75" s="4" t="s">
        <v>108</v>
      </c>
      <c r="AP75" s="4" t="n">
        <v>24</v>
      </c>
      <c r="AT75" s="4" t="s">
        <v>247</v>
      </c>
      <c r="AU75" s="4" t="n">
        <v>1</v>
      </c>
      <c r="AV75" s="4" t="n">
        <v>1</v>
      </c>
      <c r="AW75" s="4" t="s">
        <v>108</v>
      </c>
      <c r="AX75" s="4" t="s">
        <v>124</v>
      </c>
      <c r="AY75" s="4" t="n">
        <v>4</v>
      </c>
      <c r="AZ75" s="4" t="n">
        <v>0.5</v>
      </c>
      <c r="BA75" s="4" t="s">
        <v>108</v>
      </c>
      <c r="BN75" s="4" t="s">
        <v>127</v>
      </c>
      <c r="BP75" s="4" t="s">
        <v>108</v>
      </c>
      <c r="BQ75" s="4" t="s">
        <v>108</v>
      </c>
      <c r="BR75" s="4" t="n">
        <v>24</v>
      </c>
      <c r="BS75" s="4" t="s">
        <v>127</v>
      </c>
      <c r="BT75" s="4" t="n">
        <v>60</v>
      </c>
      <c r="BU75" s="4" t="s">
        <v>108</v>
      </c>
      <c r="BV75" s="4" t="n">
        <v>4</v>
      </c>
      <c r="BX75" s="4" t="s">
        <v>127</v>
      </c>
      <c r="BY75" s="4" t="n">
        <v>100</v>
      </c>
      <c r="BZ75" s="4" t="n">
        <v>2</v>
      </c>
      <c r="CB75" s="4" t="s">
        <v>108</v>
      </c>
      <c r="CM75" s="4" t="s">
        <v>111</v>
      </c>
      <c r="CO75" s="4" t="n">
        <v>1.09</v>
      </c>
      <c r="CP75" s="4" t="n">
        <v>9.35</v>
      </c>
      <c r="CQ75" s="4" t="n">
        <v>468.18</v>
      </c>
      <c r="CU75" s="4" t="s">
        <v>112</v>
      </c>
    </row>
    <row r="76" customFormat="false" ht="13.8" hidden="false" customHeight="false" outlineLevel="0" collapsed="false">
      <c r="A76" s="4" t="s">
        <v>248</v>
      </c>
      <c r="B76" s="1" t="s">
        <v>235</v>
      </c>
      <c r="C76" s="4" t="s">
        <v>102</v>
      </c>
      <c r="D76" s="4" t="s">
        <v>120</v>
      </c>
      <c r="L76" s="4" t="s">
        <v>121</v>
      </c>
      <c r="N76" s="4" t="s">
        <v>106</v>
      </c>
      <c r="P76" s="4" t="s">
        <v>236</v>
      </c>
      <c r="R76" s="4" t="s">
        <v>122</v>
      </c>
      <c r="S76" s="4" t="n">
        <v>0.1</v>
      </c>
      <c r="U76" s="4" t="s">
        <v>107</v>
      </c>
      <c r="V76" s="4" t="n">
        <v>0.5</v>
      </c>
      <c r="Y76" s="4" t="s">
        <v>123</v>
      </c>
      <c r="AK76" s="4" t="s">
        <v>108</v>
      </c>
      <c r="AM76" s="4" t="n">
        <v>15</v>
      </c>
      <c r="AN76" s="4" t="s">
        <v>121</v>
      </c>
      <c r="AO76" s="4" t="s">
        <v>108</v>
      </c>
      <c r="AP76" s="4" t="n">
        <v>24</v>
      </c>
      <c r="AT76" s="4" t="s">
        <v>123</v>
      </c>
      <c r="AU76" s="4" t="n">
        <v>1</v>
      </c>
      <c r="AV76" s="4" t="n">
        <v>1</v>
      </c>
      <c r="AW76" s="4" t="s">
        <v>108</v>
      </c>
      <c r="AX76" s="4" t="s">
        <v>124</v>
      </c>
      <c r="AY76" s="4" t="n">
        <v>4</v>
      </c>
      <c r="AZ76" s="4" t="n">
        <v>0.5</v>
      </c>
      <c r="BA76" s="4" t="s">
        <v>108</v>
      </c>
      <c r="BN76" s="4" t="s">
        <v>127</v>
      </c>
      <c r="BP76" s="4" t="s">
        <v>108</v>
      </c>
      <c r="BQ76" s="4" t="s">
        <v>108</v>
      </c>
      <c r="BR76" s="4" t="n">
        <v>24</v>
      </c>
      <c r="BS76" s="4" t="s">
        <v>127</v>
      </c>
      <c r="BT76" s="4" t="n">
        <v>60</v>
      </c>
      <c r="BU76" s="4" t="s">
        <v>108</v>
      </c>
      <c r="BV76" s="4" t="n">
        <v>4</v>
      </c>
      <c r="BX76" s="4" t="s">
        <v>127</v>
      </c>
      <c r="BY76" s="4" t="n">
        <v>100</v>
      </c>
      <c r="BZ76" s="4" t="n">
        <v>2</v>
      </c>
      <c r="CB76" s="4" t="s">
        <v>108</v>
      </c>
      <c r="CM76" s="4" t="s">
        <v>111</v>
      </c>
      <c r="CO76" s="4" t="n">
        <v>0.84</v>
      </c>
      <c r="CP76" s="4" t="n">
        <v>4.87</v>
      </c>
      <c r="CQ76" s="4" t="n">
        <v>650.44</v>
      </c>
      <c r="CU76" s="4" t="s">
        <v>112</v>
      </c>
    </row>
    <row r="77" customFormat="false" ht="175.7" hidden="false" customHeight="false" outlineLevel="0" collapsed="false">
      <c r="A77" s="4" t="s">
        <v>249</v>
      </c>
      <c r="B77" s="7" t="s">
        <v>250</v>
      </c>
      <c r="C77" s="4" t="s">
        <v>102</v>
      </c>
      <c r="D77" s="4" t="s">
        <v>120</v>
      </c>
      <c r="L77" s="4" t="s">
        <v>121</v>
      </c>
      <c r="N77" s="4" t="s">
        <v>251</v>
      </c>
      <c r="R77" s="4" t="s">
        <v>197</v>
      </c>
      <c r="S77" s="4" t="n">
        <v>0.01</v>
      </c>
      <c r="U77" s="4" t="s">
        <v>107</v>
      </c>
      <c r="V77" s="4" t="n">
        <v>1</v>
      </c>
      <c r="Y77" s="4" t="s">
        <v>207</v>
      </c>
      <c r="AA77" s="4" t="s">
        <v>252</v>
      </c>
      <c r="AD77" s="4" t="n">
        <v>15</v>
      </c>
      <c r="AO77" s="4" t="n">
        <v>27</v>
      </c>
      <c r="AP77" s="4" t="n">
        <v>144</v>
      </c>
      <c r="AT77" s="4" t="s">
        <v>253</v>
      </c>
      <c r="AU77" s="4" t="n">
        <v>1</v>
      </c>
      <c r="AV77" s="4" t="n">
        <v>2</v>
      </c>
      <c r="AW77" s="4" t="n">
        <v>50</v>
      </c>
      <c r="AX77" s="4" t="s">
        <v>254</v>
      </c>
      <c r="AY77" s="4" t="n">
        <v>1</v>
      </c>
      <c r="AZ77" s="4" t="n">
        <v>0.666666666667</v>
      </c>
      <c r="BA77" s="4" t="n">
        <v>50</v>
      </c>
      <c r="BB77" s="4" t="s">
        <v>252</v>
      </c>
      <c r="BC77" s="4" t="n">
        <v>1</v>
      </c>
      <c r="BD77" s="4" t="n">
        <v>0.125</v>
      </c>
      <c r="BE77" s="4" t="n">
        <v>50</v>
      </c>
      <c r="BN77" s="4" t="s">
        <v>127</v>
      </c>
      <c r="BP77" s="4" t="n">
        <v>60</v>
      </c>
      <c r="BQ77" s="4" t="s">
        <v>108</v>
      </c>
      <c r="BR77" s="4" t="n">
        <v>4</v>
      </c>
      <c r="BS77" s="4" t="s">
        <v>127</v>
      </c>
      <c r="BT77" s="4" t="n">
        <v>150</v>
      </c>
      <c r="BU77" s="4" t="s">
        <v>108</v>
      </c>
      <c r="BV77" s="4" t="n">
        <v>2</v>
      </c>
      <c r="CR77" s="4" t="n">
        <v>0.276</v>
      </c>
      <c r="CS77" s="4" t="n">
        <v>1.52</v>
      </c>
      <c r="CT77" s="4" t="n">
        <v>0.0594</v>
      </c>
    </row>
    <row r="78" customFormat="false" ht="175.7" hidden="false" customHeight="false" outlineLevel="0" collapsed="false">
      <c r="A78" s="4" t="s">
        <v>255</v>
      </c>
      <c r="B78" s="7" t="s">
        <v>250</v>
      </c>
      <c r="C78" s="4" t="s">
        <v>102</v>
      </c>
      <c r="D78" s="4" t="s">
        <v>120</v>
      </c>
      <c r="L78" s="4" t="s">
        <v>121</v>
      </c>
      <c r="N78" s="4" t="s">
        <v>251</v>
      </c>
      <c r="R78" s="4" t="s">
        <v>197</v>
      </c>
      <c r="S78" s="4" t="n">
        <v>0.01</v>
      </c>
      <c r="U78" s="4" t="s">
        <v>107</v>
      </c>
      <c r="V78" s="4" t="n">
        <v>1</v>
      </c>
      <c r="Y78" s="4" t="s">
        <v>207</v>
      </c>
      <c r="AA78" s="4" t="s">
        <v>252</v>
      </c>
      <c r="AD78" s="4" t="n">
        <v>15</v>
      </c>
      <c r="AO78" s="4" t="n">
        <v>27</v>
      </c>
      <c r="AP78" s="4" t="n">
        <v>144</v>
      </c>
      <c r="AT78" s="4" t="s">
        <v>253</v>
      </c>
      <c r="AU78" s="4" t="n">
        <v>1</v>
      </c>
      <c r="AV78" s="4" t="n">
        <v>2</v>
      </c>
      <c r="AW78" s="4" t="n">
        <v>50</v>
      </c>
      <c r="AX78" s="4" t="s">
        <v>254</v>
      </c>
      <c r="AY78" s="4" t="n">
        <v>1</v>
      </c>
      <c r="AZ78" s="4" t="n">
        <v>0.666666666667</v>
      </c>
      <c r="BA78" s="4" t="n">
        <v>50</v>
      </c>
      <c r="BB78" s="4" t="s">
        <v>252</v>
      </c>
      <c r="BC78" s="4" t="n">
        <v>1</v>
      </c>
      <c r="BD78" s="4" t="n">
        <v>0.125</v>
      </c>
      <c r="BE78" s="4" t="n">
        <v>50</v>
      </c>
      <c r="BN78" s="4" t="s">
        <v>127</v>
      </c>
      <c r="BP78" s="4" t="n">
        <v>60</v>
      </c>
      <c r="BQ78" s="4" t="s">
        <v>108</v>
      </c>
      <c r="BR78" s="4" t="n">
        <v>4</v>
      </c>
      <c r="BS78" s="4" t="s">
        <v>127</v>
      </c>
      <c r="BT78" s="4" t="n">
        <v>150</v>
      </c>
      <c r="BU78" s="4" t="s">
        <v>108</v>
      </c>
      <c r="BV78" s="4" t="n">
        <v>2</v>
      </c>
      <c r="CN78" s="4" t="n">
        <v>81.6</v>
      </c>
      <c r="CP78" s="4" t="n">
        <v>32.4</v>
      </c>
      <c r="CQ78" s="4" t="n">
        <v>466.2</v>
      </c>
      <c r="CR78" s="4" t="n">
        <v>0.216</v>
      </c>
      <c r="CS78" s="4" t="n">
        <v>1.008</v>
      </c>
      <c r="CT78" s="4" t="n">
        <v>0.0366</v>
      </c>
    </row>
    <row r="79" customFormat="false" ht="175.7" hidden="false" customHeight="false" outlineLevel="0" collapsed="false">
      <c r="A79" s="4" t="s">
        <v>256</v>
      </c>
      <c r="B79" s="7" t="s">
        <v>250</v>
      </c>
      <c r="C79" s="4" t="s">
        <v>102</v>
      </c>
      <c r="D79" s="4" t="s">
        <v>120</v>
      </c>
      <c r="L79" s="4" t="s">
        <v>121</v>
      </c>
      <c r="N79" s="4" t="s">
        <v>251</v>
      </c>
      <c r="R79" s="4" t="s">
        <v>197</v>
      </c>
      <c r="S79" s="4" t="n">
        <v>0.01</v>
      </c>
      <c r="U79" s="4" t="s">
        <v>107</v>
      </c>
      <c r="V79" s="4" t="n">
        <v>1</v>
      </c>
      <c r="Y79" s="4" t="s">
        <v>207</v>
      </c>
      <c r="AA79" s="4" t="s">
        <v>252</v>
      </c>
      <c r="AD79" s="4" t="n">
        <v>15</v>
      </c>
      <c r="AO79" s="4" t="n">
        <v>27</v>
      </c>
      <c r="AP79" s="4" t="n">
        <v>144</v>
      </c>
      <c r="AT79" s="4" t="s">
        <v>253</v>
      </c>
      <c r="AU79" s="4" t="n">
        <v>1</v>
      </c>
      <c r="AV79" s="4" t="n">
        <v>2</v>
      </c>
      <c r="AW79" s="4" t="n">
        <v>50</v>
      </c>
      <c r="AX79" s="4" t="s">
        <v>254</v>
      </c>
      <c r="AY79" s="4" t="n">
        <v>1</v>
      </c>
      <c r="AZ79" s="4" t="n">
        <v>0.666666666667</v>
      </c>
      <c r="BA79" s="4" t="n">
        <v>50</v>
      </c>
      <c r="BB79" s="4" t="s">
        <v>252</v>
      </c>
      <c r="BC79" s="4" t="n">
        <v>1</v>
      </c>
      <c r="BD79" s="4" t="n">
        <v>0.125</v>
      </c>
      <c r="BE79" s="4" t="n">
        <v>50</v>
      </c>
      <c r="BN79" s="4" t="s">
        <v>127</v>
      </c>
      <c r="BP79" s="4" t="n">
        <v>60</v>
      </c>
      <c r="BQ79" s="4" t="s">
        <v>108</v>
      </c>
      <c r="BR79" s="4" t="n">
        <v>4</v>
      </c>
      <c r="BS79" s="4" t="s">
        <v>127</v>
      </c>
      <c r="BT79" s="4" t="n">
        <v>150</v>
      </c>
      <c r="BU79" s="4" t="s">
        <v>108</v>
      </c>
      <c r="BV79" s="4" t="n">
        <v>2</v>
      </c>
      <c r="CR79" s="4" t="n">
        <v>0.211</v>
      </c>
      <c r="CS79" s="4" t="n">
        <v>1.05</v>
      </c>
      <c r="CT79" s="4" t="n">
        <v>0.0449</v>
      </c>
    </row>
    <row r="80" customFormat="false" ht="175.7" hidden="false" customHeight="false" outlineLevel="0" collapsed="false">
      <c r="A80" s="4" t="s">
        <v>257</v>
      </c>
      <c r="B80" s="7" t="s">
        <v>250</v>
      </c>
      <c r="C80" s="4" t="s">
        <v>102</v>
      </c>
      <c r="D80" s="4" t="s">
        <v>120</v>
      </c>
      <c r="L80" s="4" t="s">
        <v>121</v>
      </c>
      <c r="N80" s="4" t="s">
        <v>251</v>
      </c>
      <c r="R80" s="4" t="s">
        <v>197</v>
      </c>
      <c r="S80" s="4" t="n">
        <v>0.01</v>
      </c>
      <c r="U80" s="4" t="s">
        <v>107</v>
      </c>
      <c r="V80" s="4" t="n">
        <v>1</v>
      </c>
      <c r="Y80" s="4" t="s">
        <v>207</v>
      </c>
      <c r="AA80" s="4" t="s">
        <v>252</v>
      </c>
      <c r="AD80" s="4" t="n">
        <v>15</v>
      </c>
      <c r="AO80" s="4" t="n">
        <v>27</v>
      </c>
      <c r="AP80" s="4" t="n">
        <v>144</v>
      </c>
      <c r="AT80" s="4" t="s">
        <v>253</v>
      </c>
      <c r="AU80" s="4" t="n">
        <v>1</v>
      </c>
      <c r="AV80" s="4" t="n">
        <v>2</v>
      </c>
      <c r="AW80" s="4" t="n">
        <v>50</v>
      </c>
      <c r="AX80" s="4" t="s">
        <v>254</v>
      </c>
      <c r="AY80" s="4" t="n">
        <v>1</v>
      </c>
      <c r="AZ80" s="4" t="n">
        <v>0.666666666667</v>
      </c>
      <c r="BA80" s="4" t="n">
        <v>50</v>
      </c>
      <c r="BB80" s="4" t="s">
        <v>252</v>
      </c>
      <c r="BC80" s="4" t="n">
        <v>1</v>
      </c>
      <c r="BD80" s="4" t="n">
        <v>0.125</v>
      </c>
      <c r="BE80" s="4" t="n">
        <v>50</v>
      </c>
      <c r="BN80" s="4" t="s">
        <v>127</v>
      </c>
      <c r="BP80" s="4" t="n">
        <v>60</v>
      </c>
      <c r="BQ80" s="4" t="s">
        <v>108</v>
      </c>
      <c r="BR80" s="4" t="n">
        <v>4</v>
      </c>
      <c r="BS80" s="4" t="s">
        <v>127</v>
      </c>
      <c r="BT80" s="4" t="n">
        <v>150</v>
      </c>
      <c r="BU80" s="4" t="s">
        <v>108</v>
      </c>
      <c r="BV80" s="4" t="n">
        <v>2</v>
      </c>
      <c r="CR80" s="4" t="n">
        <v>0.288</v>
      </c>
      <c r="CS80" s="4" t="n">
        <v>2.25</v>
      </c>
      <c r="CT80" s="4" t="n">
        <v>0.0556</v>
      </c>
    </row>
    <row r="81" customFormat="false" ht="175.7" hidden="false" customHeight="false" outlineLevel="0" collapsed="false">
      <c r="A81" s="4" t="s">
        <v>258</v>
      </c>
      <c r="B81" s="7" t="s">
        <v>250</v>
      </c>
      <c r="C81" s="4" t="s">
        <v>102</v>
      </c>
      <c r="D81" s="4" t="s">
        <v>120</v>
      </c>
      <c r="L81" s="4" t="s">
        <v>121</v>
      </c>
      <c r="N81" s="4" t="s">
        <v>251</v>
      </c>
      <c r="R81" s="4" t="s">
        <v>197</v>
      </c>
      <c r="S81" s="4" t="n">
        <v>0.01</v>
      </c>
      <c r="U81" s="4" t="s">
        <v>107</v>
      </c>
      <c r="V81" s="4" t="n">
        <v>1</v>
      </c>
      <c r="Y81" s="4" t="s">
        <v>207</v>
      </c>
      <c r="AA81" s="4" t="s">
        <v>252</v>
      </c>
      <c r="AD81" s="4" t="n">
        <v>15</v>
      </c>
      <c r="AO81" s="4" t="n">
        <v>27</v>
      </c>
      <c r="AP81" s="4" t="n">
        <v>144</v>
      </c>
      <c r="AT81" s="4" t="s">
        <v>253</v>
      </c>
      <c r="AU81" s="4" t="n">
        <v>1</v>
      </c>
      <c r="AV81" s="4" t="n">
        <v>2</v>
      </c>
      <c r="AW81" s="4" t="n">
        <v>50</v>
      </c>
      <c r="AX81" s="4" t="s">
        <v>254</v>
      </c>
      <c r="AY81" s="4" t="n">
        <v>1</v>
      </c>
      <c r="AZ81" s="4" t="n">
        <v>0.666666666667</v>
      </c>
      <c r="BA81" s="4" t="n">
        <v>50</v>
      </c>
      <c r="BB81" s="4" t="s">
        <v>252</v>
      </c>
      <c r="BC81" s="4" t="n">
        <v>1</v>
      </c>
      <c r="BD81" s="4" t="n">
        <v>0.125</v>
      </c>
      <c r="BE81" s="4" t="n">
        <v>50</v>
      </c>
      <c r="BN81" s="4" t="s">
        <v>127</v>
      </c>
      <c r="BP81" s="4" t="n">
        <v>60</v>
      </c>
      <c r="BQ81" s="4" t="s">
        <v>108</v>
      </c>
      <c r="BR81" s="4" t="n">
        <v>4</v>
      </c>
      <c r="BS81" s="4" t="s">
        <v>127</v>
      </c>
      <c r="BT81" s="4" t="n">
        <v>150</v>
      </c>
      <c r="BU81" s="4" t="s">
        <v>108</v>
      </c>
      <c r="BV81" s="4" t="n">
        <v>2</v>
      </c>
      <c r="CN81" s="4" t="n">
        <v>81</v>
      </c>
      <c r="CP81" s="4" t="n">
        <v>31.3</v>
      </c>
      <c r="CQ81" s="4" t="n">
        <v>428.4</v>
      </c>
      <c r="CR81" s="4" t="n">
        <v>0.241</v>
      </c>
      <c r="CS81" s="4" t="n">
        <v>2.6</v>
      </c>
      <c r="CT81" s="4" t="n">
        <v>0.0453</v>
      </c>
    </row>
    <row r="82" customFormat="false" ht="175.7" hidden="false" customHeight="false" outlineLevel="0" collapsed="false">
      <c r="A82" s="4" t="s">
        <v>259</v>
      </c>
      <c r="B82" s="7" t="s">
        <v>250</v>
      </c>
      <c r="C82" s="4" t="s">
        <v>102</v>
      </c>
      <c r="D82" s="4" t="s">
        <v>120</v>
      </c>
      <c r="F82" s="4" t="s">
        <v>215</v>
      </c>
      <c r="L82" s="4" t="s">
        <v>121</v>
      </c>
      <c r="N82" s="4" t="s">
        <v>251</v>
      </c>
      <c r="R82" s="4" t="s">
        <v>197</v>
      </c>
      <c r="S82" s="4" t="n">
        <v>0.01</v>
      </c>
      <c r="U82" s="4" t="s">
        <v>107</v>
      </c>
      <c r="V82" s="4" t="n">
        <v>1</v>
      </c>
      <c r="Y82" s="4" t="s">
        <v>207</v>
      </c>
      <c r="AA82" s="4" t="s">
        <v>252</v>
      </c>
      <c r="AD82" s="4" t="n">
        <v>15</v>
      </c>
      <c r="AO82" s="4" t="n">
        <v>27</v>
      </c>
      <c r="AP82" s="4" t="n">
        <v>144</v>
      </c>
      <c r="AT82" s="4" t="s">
        <v>253</v>
      </c>
      <c r="AU82" s="4" t="n">
        <v>1</v>
      </c>
      <c r="AV82" s="4" t="n">
        <v>2</v>
      </c>
      <c r="AW82" s="4" t="n">
        <v>50</v>
      </c>
      <c r="AX82" s="4" t="s">
        <v>254</v>
      </c>
      <c r="AY82" s="4" t="n">
        <v>1</v>
      </c>
      <c r="AZ82" s="4" t="n">
        <v>0.666666666667</v>
      </c>
      <c r="BA82" s="4" t="n">
        <v>50</v>
      </c>
      <c r="BB82" s="4" t="s">
        <v>252</v>
      </c>
      <c r="BC82" s="4" t="n">
        <v>1</v>
      </c>
      <c r="BD82" s="4" t="n">
        <v>0.125</v>
      </c>
      <c r="BE82" s="4" t="n">
        <v>50</v>
      </c>
      <c r="BN82" s="4" t="s">
        <v>127</v>
      </c>
      <c r="BP82" s="4" t="n">
        <v>60</v>
      </c>
      <c r="BQ82" s="4" t="s">
        <v>108</v>
      </c>
      <c r="BR82" s="4" t="n">
        <v>4</v>
      </c>
      <c r="BS82" s="4" t="s">
        <v>127</v>
      </c>
      <c r="BT82" s="4" t="n">
        <v>150</v>
      </c>
      <c r="BU82" s="4" t="s">
        <v>108</v>
      </c>
      <c r="BV82" s="4" t="n">
        <v>2</v>
      </c>
    </row>
    <row r="83" customFormat="false" ht="175.7" hidden="false" customHeight="false" outlineLevel="0" collapsed="false">
      <c r="A83" s="4" t="s">
        <v>260</v>
      </c>
      <c r="B83" s="7" t="s">
        <v>250</v>
      </c>
      <c r="C83" s="4" t="s">
        <v>102</v>
      </c>
      <c r="D83" s="4" t="s">
        <v>120</v>
      </c>
      <c r="F83" s="4" t="s">
        <v>215</v>
      </c>
      <c r="L83" s="4" t="s">
        <v>121</v>
      </c>
      <c r="N83" s="4" t="s">
        <v>251</v>
      </c>
      <c r="R83" s="4" t="s">
        <v>197</v>
      </c>
      <c r="S83" s="4" t="n">
        <v>0.01</v>
      </c>
      <c r="U83" s="4" t="s">
        <v>107</v>
      </c>
      <c r="V83" s="4" t="n">
        <v>1</v>
      </c>
      <c r="Y83" s="4" t="s">
        <v>207</v>
      </c>
      <c r="AA83" s="4" t="s">
        <v>252</v>
      </c>
      <c r="AD83" s="4" t="n">
        <v>15</v>
      </c>
      <c r="AO83" s="4" t="n">
        <v>27</v>
      </c>
      <c r="AP83" s="4" t="n">
        <v>144</v>
      </c>
      <c r="AT83" s="4" t="s">
        <v>253</v>
      </c>
      <c r="AU83" s="4" t="n">
        <v>1</v>
      </c>
      <c r="AV83" s="4" t="n">
        <v>2</v>
      </c>
      <c r="AW83" s="4" t="n">
        <v>50</v>
      </c>
      <c r="AX83" s="4" t="s">
        <v>254</v>
      </c>
      <c r="AY83" s="4" t="n">
        <v>1</v>
      </c>
      <c r="AZ83" s="4" t="n">
        <v>0.666666666667</v>
      </c>
      <c r="BA83" s="4" t="n">
        <v>50</v>
      </c>
      <c r="BB83" s="4" t="s">
        <v>252</v>
      </c>
      <c r="BC83" s="4" t="n">
        <v>1</v>
      </c>
      <c r="BD83" s="4" t="n">
        <v>0.125</v>
      </c>
      <c r="BE83" s="4" t="n">
        <v>50</v>
      </c>
      <c r="BN83" s="4" t="s">
        <v>127</v>
      </c>
      <c r="BP83" s="4" t="n">
        <v>60</v>
      </c>
      <c r="BQ83" s="4" t="s">
        <v>108</v>
      </c>
      <c r="BR83" s="4" t="n">
        <v>4</v>
      </c>
      <c r="BS83" s="4" t="s">
        <v>127</v>
      </c>
      <c r="BT83" s="4" t="n">
        <v>150</v>
      </c>
      <c r="BU83" s="4" t="s">
        <v>108</v>
      </c>
      <c r="BV83" s="4" t="n">
        <v>2</v>
      </c>
    </row>
    <row r="84" customFormat="false" ht="175.7" hidden="false" customHeight="false" outlineLevel="0" collapsed="false">
      <c r="A84" s="4" t="s">
        <v>261</v>
      </c>
      <c r="B84" s="7" t="s">
        <v>250</v>
      </c>
      <c r="C84" s="4" t="s">
        <v>102</v>
      </c>
      <c r="D84" s="4" t="s">
        <v>120</v>
      </c>
      <c r="F84" s="4" t="s">
        <v>215</v>
      </c>
      <c r="L84" s="4" t="s">
        <v>121</v>
      </c>
      <c r="N84" s="4" t="s">
        <v>251</v>
      </c>
      <c r="R84" s="4" t="s">
        <v>197</v>
      </c>
      <c r="S84" s="4" t="n">
        <v>0.01</v>
      </c>
      <c r="U84" s="4" t="s">
        <v>107</v>
      </c>
      <c r="V84" s="4" t="n">
        <v>1</v>
      </c>
      <c r="Y84" s="4" t="s">
        <v>207</v>
      </c>
      <c r="AA84" s="4" t="s">
        <v>252</v>
      </c>
      <c r="AD84" s="4" t="n">
        <v>15</v>
      </c>
      <c r="AO84" s="4" t="n">
        <v>27</v>
      </c>
      <c r="AP84" s="4" t="n">
        <v>144</v>
      </c>
      <c r="AT84" s="4" t="s">
        <v>253</v>
      </c>
      <c r="AU84" s="4" t="n">
        <v>1</v>
      </c>
      <c r="AV84" s="4" t="n">
        <v>2</v>
      </c>
      <c r="AW84" s="4" t="n">
        <v>50</v>
      </c>
      <c r="AX84" s="4" t="s">
        <v>254</v>
      </c>
      <c r="AY84" s="4" t="n">
        <v>1</v>
      </c>
      <c r="AZ84" s="4" t="n">
        <v>0.666666666667</v>
      </c>
      <c r="BA84" s="4" t="n">
        <v>50</v>
      </c>
      <c r="BB84" s="4" t="s">
        <v>252</v>
      </c>
      <c r="BC84" s="4" t="n">
        <v>1</v>
      </c>
      <c r="BD84" s="4" t="n">
        <v>0.125</v>
      </c>
      <c r="BE84" s="4" t="n">
        <v>50</v>
      </c>
      <c r="BN84" s="4" t="s">
        <v>127</v>
      </c>
      <c r="BP84" s="4" t="n">
        <v>60</v>
      </c>
      <c r="BQ84" s="4" t="s">
        <v>108</v>
      </c>
      <c r="BR84" s="4" t="n">
        <v>4</v>
      </c>
      <c r="BS84" s="4" t="s">
        <v>127</v>
      </c>
      <c r="BT84" s="4" t="n">
        <v>150</v>
      </c>
      <c r="BU84" s="4" t="s">
        <v>108</v>
      </c>
      <c r="BV84" s="4" t="n">
        <v>2</v>
      </c>
      <c r="CR84" s="4" t="n">
        <v>0.208</v>
      </c>
      <c r="CS84" s="4" t="n">
        <v>1.71</v>
      </c>
      <c r="CT84" s="4" t="n">
        <v>0.0347</v>
      </c>
    </row>
    <row r="85" customFormat="false" ht="175.7" hidden="false" customHeight="false" outlineLevel="0" collapsed="false">
      <c r="A85" s="4" t="s">
        <v>262</v>
      </c>
      <c r="B85" s="7" t="s">
        <v>250</v>
      </c>
      <c r="C85" s="4" t="s">
        <v>102</v>
      </c>
      <c r="D85" s="4" t="s">
        <v>120</v>
      </c>
      <c r="F85" s="4" t="s">
        <v>215</v>
      </c>
      <c r="L85" s="4" t="s">
        <v>121</v>
      </c>
      <c r="N85" s="4" t="s">
        <v>251</v>
      </c>
      <c r="R85" s="4" t="s">
        <v>197</v>
      </c>
      <c r="S85" s="4" t="n">
        <v>0.01</v>
      </c>
      <c r="U85" s="4" t="s">
        <v>107</v>
      </c>
      <c r="V85" s="4" t="n">
        <v>1</v>
      </c>
      <c r="Y85" s="4" t="s">
        <v>207</v>
      </c>
      <c r="AA85" s="4" t="s">
        <v>252</v>
      </c>
      <c r="AD85" s="4" t="n">
        <v>15</v>
      </c>
      <c r="AO85" s="4" t="n">
        <v>27</v>
      </c>
      <c r="AP85" s="4" t="n">
        <v>144</v>
      </c>
      <c r="AT85" s="4" t="s">
        <v>253</v>
      </c>
      <c r="AU85" s="4" t="n">
        <v>1</v>
      </c>
      <c r="AV85" s="4" t="n">
        <v>2</v>
      </c>
      <c r="AW85" s="4" t="n">
        <v>50</v>
      </c>
      <c r="AX85" s="4" t="s">
        <v>254</v>
      </c>
      <c r="AY85" s="4" t="n">
        <v>1</v>
      </c>
      <c r="AZ85" s="4" t="n">
        <v>0.666666666667</v>
      </c>
      <c r="BA85" s="4" t="n">
        <v>50</v>
      </c>
      <c r="BB85" s="4" t="s">
        <v>252</v>
      </c>
      <c r="BC85" s="4" t="n">
        <v>1</v>
      </c>
      <c r="BD85" s="4" t="n">
        <v>0.125</v>
      </c>
      <c r="BE85" s="4" t="n">
        <v>50</v>
      </c>
      <c r="BN85" s="4" t="s">
        <v>127</v>
      </c>
      <c r="BP85" s="4" t="n">
        <v>60</v>
      </c>
      <c r="BQ85" s="4" t="s">
        <v>108</v>
      </c>
      <c r="BR85" s="4" t="n">
        <v>4</v>
      </c>
      <c r="BS85" s="4" t="s">
        <v>127</v>
      </c>
      <c r="BT85" s="4" t="n">
        <v>150</v>
      </c>
      <c r="BU85" s="4" t="s">
        <v>108</v>
      </c>
      <c r="BV85" s="4" t="n">
        <v>2</v>
      </c>
      <c r="CR85" s="4" t="n">
        <v>0.242</v>
      </c>
      <c r="CS85" s="4" t="n">
        <v>1.81</v>
      </c>
      <c r="CT85" s="4" t="n">
        <v>0.0313</v>
      </c>
    </row>
    <row r="86" customFormat="false" ht="175.7" hidden="false" customHeight="false" outlineLevel="0" collapsed="false">
      <c r="A86" s="4" t="s">
        <v>263</v>
      </c>
      <c r="B86" s="7" t="s">
        <v>250</v>
      </c>
      <c r="C86" s="4" t="s">
        <v>102</v>
      </c>
      <c r="D86" s="4" t="s">
        <v>120</v>
      </c>
      <c r="F86" s="4" t="s">
        <v>215</v>
      </c>
      <c r="L86" s="4" t="s">
        <v>121</v>
      </c>
      <c r="N86" s="4" t="s">
        <v>251</v>
      </c>
      <c r="R86" s="4" t="s">
        <v>197</v>
      </c>
      <c r="S86" s="4" t="n">
        <v>0.01</v>
      </c>
      <c r="U86" s="4" t="s">
        <v>107</v>
      </c>
      <c r="V86" s="4" t="n">
        <v>1</v>
      </c>
      <c r="Y86" s="4" t="s">
        <v>207</v>
      </c>
      <c r="AA86" s="4" t="s">
        <v>252</v>
      </c>
      <c r="AD86" s="4" t="n">
        <v>15</v>
      </c>
      <c r="AO86" s="4" t="n">
        <v>27</v>
      </c>
      <c r="AP86" s="4" t="n">
        <v>144</v>
      </c>
      <c r="AT86" s="4" t="s">
        <v>253</v>
      </c>
      <c r="AU86" s="4" t="n">
        <v>1</v>
      </c>
      <c r="AV86" s="4" t="n">
        <v>2</v>
      </c>
      <c r="AW86" s="4" t="n">
        <v>50</v>
      </c>
      <c r="AX86" s="4" t="s">
        <v>254</v>
      </c>
      <c r="AY86" s="4" t="n">
        <v>1</v>
      </c>
      <c r="AZ86" s="4" t="n">
        <v>0.666666666667</v>
      </c>
      <c r="BA86" s="4" t="n">
        <v>50</v>
      </c>
      <c r="BB86" s="4" t="s">
        <v>252</v>
      </c>
      <c r="BC86" s="4" t="n">
        <v>1</v>
      </c>
      <c r="BD86" s="4" t="n">
        <v>0.125</v>
      </c>
      <c r="BE86" s="4" t="n">
        <v>50</v>
      </c>
      <c r="BN86" s="4" t="s">
        <v>127</v>
      </c>
      <c r="BP86" s="4" t="n">
        <v>60</v>
      </c>
      <c r="BQ86" s="4" t="s">
        <v>108</v>
      </c>
      <c r="BR86" s="4" t="n">
        <v>4</v>
      </c>
      <c r="BS86" s="4" t="s">
        <v>127</v>
      </c>
      <c r="BT86" s="4" t="n">
        <v>150</v>
      </c>
      <c r="BU86" s="4" t="s">
        <v>108</v>
      </c>
      <c r="BV86" s="4" t="n">
        <v>2</v>
      </c>
      <c r="CN86" s="4" t="n">
        <v>81.1</v>
      </c>
      <c r="CP86" s="4" t="n">
        <v>24.4</v>
      </c>
      <c r="CQ86" s="4" t="n">
        <v>619.9</v>
      </c>
      <c r="CR86" s="4" t="n">
        <v>0.214</v>
      </c>
      <c r="CS86" s="4" t="n">
        <v>1.81</v>
      </c>
      <c r="CT86" s="4" t="n">
        <v>0.0387</v>
      </c>
    </row>
    <row r="87" customFormat="false" ht="175.7" hidden="false" customHeight="false" outlineLevel="0" collapsed="false">
      <c r="A87" s="4" t="s">
        <v>264</v>
      </c>
      <c r="B87" s="7" t="s">
        <v>250</v>
      </c>
      <c r="C87" s="4" t="s">
        <v>102</v>
      </c>
      <c r="D87" s="4" t="s">
        <v>120</v>
      </c>
      <c r="F87" s="4" t="s">
        <v>215</v>
      </c>
      <c r="L87" s="4" t="s">
        <v>121</v>
      </c>
      <c r="N87" s="4" t="s">
        <v>251</v>
      </c>
      <c r="R87" s="4" t="s">
        <v>197</v>
      </c>
      <c r="S87" s="4" t="n">
        <v>0.01</v>
      </c>
      <c r="U87" s="4" t="s">
        <v>107</v>
      </c>
      <c r="V87" s="4" t="n">
        <v>1</v>
      </c>
      <c r="Y87" s="4" t="s">
        <v>207</v>
      </c>
      <c r="AA87" s="4" t="s">
        <v>252</v>
      </c>
      <c r="AD87" s="4" t="n">
        <v>15</v>
      </c>
      <c r="AO87" s="4" t="n">
        <v>27</v>
      </c>
      <c r="AP87" s="4" t="n">
        <v>144</v>
      </c>
      <c r="AT87" s="4" t="s">
        <v>253</v>
      </c>
      <c r="AU87" s="4" t="n">
        <v>1</v>
      </c>
      <c r="AV87" s="4" t="n">
        <v>2</v>
      </c>
      <c r="AW87" s="4" t="n">
        <v>50</v>
      </c>
      <c r="AX87" s="4" t="s">
        <v>254</v>
      </c>
      <c r="AY87" s="4" t="n">
        <v>1</v>
      </c>
      <c r="AZ87" s="4" t="n">
        <v>0.666666666667</v>
      </c>
      <c r="BA87" s="4" t="n">
        <v>50</v>
      </c>
      <c r="BB87" s="4" t="s">
        <v>252</v>
      </c>
      <c r="BC87" s="4" t="n">
        <v>1</v>
      </c>
      <c r="BD87" s="4" t="n">
        <v>0.125</v>
      </c>
      <c r="BE87" s="4" t="n">
        <v>50</v>
      </c>
      <c r="BN87" s="4" t="s">
        <v>127</v>
      </c>
      <c r="BP87" s="4" t="n">
        <v>60</v>
      </c>
      <c r="BQ87" s="4" t="s">
        <v>108</v>
      </c>
      <c r="BR87" s="4" t="n">
        <v>4</v>
      </c>
      <c r="BS87" s="4" t="s">
        <v>127</v>
      </c>
      <c r="BT87" s="4" t="n">
        <v>150</v>
      </c>
      <c r="BU87" s="4" t="s">
        <v>108</v>
      </c>
      <c r="BV87" s="4" t="n">
        <v>2</v>
      </c>
      <c r="CR87" s="4" t="n">
        <v>0.231</v>
      </c>
      <c r="CS87" s="4" t="n">
        <v>1.56</v>
      </c>
      <c r="CT87" s="4" t="n">
        <v>0.0358</v>
      </c>
    </row>
    <row r="88" customFormat="false" ht="175.7" hidden="false" customHeight="false" outlineLevel="0" collapsed="false">
      <c r="A88" s="4" t="s">
        <v>265</v>
      </c>
      <c r="B88" s="7" t="s">
        <v>250</v>
      </c>
      <c r="C88" s="4" t="s">
        <v>102</v>
      </c>
      <c r="D88" s="4" t="s">
        <v>120</v>
      </c>
      <c r="F88" s="4" t="s">
        <v>215</v>
      </c>
      <c r="L88" s="4" t="s">
        <v>121</v>
      </c>
      <c r="N88" s="4" t="s">
        <v>251</v>
      </c>
      <c r="R88" s="4" t="s">
        <v>197</v>
      </c>
      <c r="S88" s="4" t="n">
        <v>0.01</v>
      </c>
      <c r="U88" s="4" t="s">
        <v>107</v>
      </c>
      <c r="V88" s="4" t="n">
        <v>1</v>
      </c>
      <c r="Y88" s="4" t="s">
        <v>207</v>
      </c>
      <c r="AA88" s="4" t="s">
        <v>252</v>
      </c>
      <c r="AD88" s="4" t="n">
        <v>15</v>
      </c>
      <c r="AO88" s="4" t="n">
        <v>27</v>
      </c>
      <c r="AP88" s="4" t="n">
        <v>144</v>
      </c>
      <c r="AT88" s="4" t="s">
        <v>253</v>
      </c>
      <c r="AU88" s="4" t="n">
        <v>1</v>
      </c>
      <c r="AV88" s="4" t="n">
        <v>2</v>
      </c>
      <c r="AW88" s="4" t="n">
        <v>50</v>
      </c>
      <c r="AX88" s="4" t="s">
        <v>254</v>
      </c>
      <c r="AY88" s="4" t="n">
        <v>1</v>
      </c>
      <c r="AZ88" s="4" t="n">
        <v>0.666666666667</v>
      </c>
      <c r="BA88" s="4" t="n">
        <v>50</v>
      </c>
      <c r="BB88" s="4" t="s">
        <v>252</v>
      </c>
      <c r="BC88" s="4" t="n">
        <v>1</v>
      </c>
      <c r="BD88" s="4" t="n">
        <v>0.125</v>
      </c>
      <c r="BE88" s="4" t="n">
        <v>50</v>
      </c>
      <c r="BN88" s="4" t="s">
        <v>127</v>
      </c>
      <c r="BP88" s="4" t="n">
        <v>60</v>
      </c>
      <c r="BQ88" s="4" t="s">
        <v>108</v>
      </c>
      <c r="BR88" s="4" t="n">
        <v>4</v>
      </c>
      <c r="BS88" s="4" t="s">
        <v>127</v>
      </c>
      <c r="BT88" s="4" t="n">
        <v>150</v>
      </c>
      <c r="BU88" s="4" t="s">
        <v>108</v>
      </c>
      <c r="BV88" s="4" t="n">
        <v>2</v>
      </c>
      <c r="CR88" s="4" t="n">
        <v>0.236</v>
      </c>
      <c r="CS88" s="4" t="n">
        <v>1.24</v>
      </c>
      <c r="CT88" s="4" t="n">
        <v>0.046</v>
      </c>
    </row>
    <row r="89" customFormat="false" ht="175.7" hidden="false" customHeight="false" outlineLevel="0" collapsed="false">
      <c r="A89" s="4" t="s">
        <v>266</v>
      </c>
      <c r="B89" s="7" t="s">
        <v>250</v>
      </c>
      <c r="C89" s="4" t="s">
        <v>102</v>
      </c>
      <c r="D89" s="4" t="s">
        <v>120</v>
      </c>
      <c r="F89" s="4" t="s">
        <v>215</v>
      </c>
      <c r="L89" s="4" t="s">
        <v>121</v>
      </c>
      <c r="N89" s="4" t="s">
        <v>251</v>
      </c>
      <c r="R89" s="4" t="s">
        <v>197</v>
      </c>
      <c r="S89" s="4" t="n">
        <v>0.01</v>
      </c>
      <c r="U89" s="4" t="s">
        <v>107</v>
      </c>
      <c r="V89" s="4" t="n">
        <v>1</v>
      </c>
      <c r="Y89" s="4" t="s">
        <v>207</v>
      </c>
      <c r="AA89" s="4" t="s">
        <v>252</v>
      </c>
      <c r="AD89" s="4" t="n">
        <v>15</v>
      </c>
      <c r="AO89" s="4" t="n">
        <v>27</v>
      </c>
      <c r="AP89" s="4" t="n">
        <v>144</v>
      </c>
      <c r="AT89" s="4" t="s">
        <v>253</v>
      </c>
      <c r="AU89" s="4" t="n">
        <v>1</v>
      </c>
      <c r="AV89" s="4" t="n">
        <v>2</v>
      </c>
      <c r="AW89" s="4" t="n">
        <v>50</v>
      </c>
      <c r="AX89" s="4" t="s">
        <v>254</v>
      </c>
      <c r="AY89" s="4" t="n">
        <v>1</v>
      </c>
      <c r="AZ89" s="4" t="n">
        <v>0.666666666667</v>
      </c>
      <c r="BA89" s="4" t="n">
        <v>50</v>
      </c>
      <c r="BB89" s="4" t="s">
        <v>252</v>
      </c>
      <c r="BC89" s="4" t="n">
        <v>1</v>
      </c>
      <c r="BD89" s="4" t="n">
        <v>0.125</v>
      </c>
      <c r="BE89" s="4" t="n">
        <v>50</v>
      </c>
      <c r="BN89" s="4" t="s">
        <v>127</v>
      </c>
      <c r="BP89" s="4" t="n">
        <v>60</v>
      </c>
      <c r="BQ89" s="4" t="s">
        <v>108</v>
      </c>
      <c r="BR89" s="4" t="n">
        <v>4</v>
      </c>
      <c r="BS89" s="4" t="s">
        <v>127</v>
      </c>
      <c r="BT89" s="4" t="n">
        <v>150</v>
      </c>
      <c r="BU89" s="4" t="s">
        <v>108</v>
      </c>
      <c r="BV89" s="4" t="n">
        <v>2</v>
      </c>
    </row>
    <row r="90" customFormat="false" ht="175.7" hidden="false" customHeight="false" outlineLevel="0" collapsed="false">
      <c r="A90" s="4" t="s">
        <v>267</v>
      </c>
      <c r="B90" s="7" t="s">
        <v>250</v>
      </c>
      <c r="C90" s="4" t="s">
        <v>102</v>
      </c>
      <c r="D90" s="4" t="s">
        <v>120</v>
      </c>
      <c r="F90" s="4" t="s">
        <v>215</v>
      </c>
      <c r="L90" s="4" t="s">
        <v>121</v>
      </c>
      <c r="N90" s="4" t="s">
        <v>251</v>
      </c>
      <c r="R90" s="4" t="s">
        <v>197</v>
      </c>
      <c r="S90" s="4" t="n">
        <v>0.01</v>
      </c>
      <c r="U90" s="4" t="s">
        <v>107</v>
      </c>
      <c r="V90" s="4" t="n">
        <v>1</v>
      </c>
      <c r="Y90" s="4" t="s">
        <v>207</v>
      </c>
      <c r="AA90" s="4" t="s">
        <v>252</v>
      </c>
      <c r="AD90" s="4" t="n">
        <v>15</v>
      </c>
      <c r="AO90" s="4" t="n">
        <v>27</v>
      </c>
      <c r="AP90" s="4" t="n">
        <v>144</v>
      </c>
      <c r="AT90" s="4" t="s">
        <v>253</v>
      </c>
      <c r="AU90" s="4" t="n">
        <v>1</v>
      </c>
      <c r="AV90" s="4" t="n">
        <v>2</v>
      </c>
      <c r="AW90" s="4" t="n">
        <v>50</v>
      </c>
      <c r="AX90" s="4" t="s">
        <v>254</v>
      </c>
      <c r="AY90" s="4" t="n">
        <v>1</v>
      </c>
      <c r="AZ90" s="4" t="n">
        <v>0.666666666667</v>
      </c>
      <c r="BA90" s="4" t="n">
        <v>50</v>
      </c>
      <c r="BB90" s="4" t="s">
        <v>252</v>
      </c>
      <c r="BC90" s="4" t="n">
        <v>1</v>
      </c>
      <c r="BD90" s="4" t="n">
        <v>0.125</v>
      </c>
      <c r="BE90" s="4" t="n">
        <v>50</v>
      </c>
      <c r="BN90" s="4" t="s">
        <v>127</v>
      </c>
      <c r="BP90" s="4" t="n">
        <v>60</v>
      </c>
      <c r="BQ90" s="4" t="s">
        <v>108</v>
      </c>
      <c r="BR90" s="4" t="n">
        <v>4</v>
      </c>
      <c r="BS90" s="4" t="s">
        <v>127</v>
      </c>
      <c r="BT90" s="4" t="n">
        <v>150</v>
      </c>
      <c r="BU90" s="4" t="s">
        <v>108</v>
      </c>
      <c r="BV90" s="4" t="n">
        <v>2</v>
      </c>
      <c r="CR90" s="4" t="n">
        <v>0.275</v>
      </c>
      <c r="CS90" s="4" t="n">
        <v>0.96</v>
      </c>
      <c r="CT90" s="4" t="n">
        <v>0.0401</v>
      </c>
    </row>
    <row r="91" customFormat="false" ht="175.7" hidden="false" customHeight="false" outlineLevel="0" collapsed="false">
      <c r="A91" s="4" t="s">
        <v>268</v>
      </c>
      <c r="B91" s="7" t="s">
        <v>250</v>
      </c>
      <c r="C91" s="4" t="s">
        <v>102</v>
      </c>
      <c r="D91" s="4" t="s">
        <v>120</v>
      </c>
      <c r="F91" s="4" t="s">
        <v>215</v>
      </c>
      <c r="L91" s="4" t="s">
        <v>121</v>
      </c>
      <c r="N91" s="4" t="s">
        <v>251</v>
      </c>
      <c r="R91" s="4" t="s">
        <v>197</v>
      </c>
      <c r="S91" s="4" t="n">
        <v>0.01</v>
      </c>
      <c r="U91" s="4" t="s">
        <v>107</v>
      </c>
      <c r="V91" s="4" t="n">
        <v>1</v>
      </c>
      <c r="Y91" s="4" t="s">
        <v>207</v>
      </c>
      <c r="AA91" s="4" t="s">
        <v>252</v>
      </c>
      <c r="AD91" s="4" t="n">
        <v>15</v>
      </c>
      <c r="AO91" s="4" t="n">
        <v>27</v>
      </c>
      <c r="AP91" s="4" t="n">
        <v>144</v>
      </c>
      <c r="AT91" s="4" t="s">
        <v>253</v>
      </c>
      <c r="AU91" s="4" t="n">
        <v>1</v>
      </c>
      <c r="AV91" s="4" t="n">
        <v>2</v>
      </c>
      <c r="AW91" s="4" t="n">
        <v>50</v>
      </c>
      <c r="AX91" s="4" t="s">
        <v>254</v>
      </c>
      <c r="AY91" s="4" t="n">
        <v>1</v>
      </c>
      <c r="AZ91" s="4" t="n">
        <v>0.666666666667</v>
      </c>
      <c r="BA91" s="4" t="n">
        <v>50</v>
      </c>
      <c r="BB91" s="4" t="s">
        <v>252</v>
      </c>
      <c r="BC91" s="4" t="n">
        <v>1</v>
      </c>
      <c r="BD91" s="4" t="n">
        <v>0.125</v>
      </c>
      <c r="BE91" s="4" t="n">
        <v>50</v>
      </c>
      <c r="BN91" s="4" t="s">
        <v>127</v>
      </c>
      <c r="BP91" s="4" t="n">
        <v>60</v>
      </c>
      <c r="BQ91" s="4" t="s">
        <v>108</v>
      </c>
      <c r="BR91" s="4" t="n">
        <v>4</v>
      </c>
      <c r="BS91" s="4" t="s">
        <v>127</v>
      </c>
      <c r="BT91" s="4" t="n">
        <v>150</v>
      </c>
      <c r="BU91" s="4" t="s">
        <v>108</v>
      </c>
      <c r="BV91" s="4" t="n">
        <v>2</v>
      </c>
      <c r="CN91" s="4" t="n">
        <v>84.5</v>
      </c>
      <c r="CP91" s="4" t="n">
        <v>30</v>
      </c>
      <c r="CQ91" s="4" t="n">
        <v>488.6</v>
      </c>
      <c r="CR91" s="4" t="n">
        <v>0.229</v>
      </c>
      <c r="CS91" s="4" t="n">
        <v>1.68</v>
      </c>
      <c r="CT91" s="4" t="n">
        <v>0.0351</v>
      </c>
    </row>
    <row r="92" customFormat="false" ht="175.7" hidden="false" customHeight="false" outlineLevel="0" collapsed="false">
      <c r="A92" s="4" t="s">
        <v>269</v>
      </c>
      <c r="B92" s="7" t="s">
        <v>250</v>
      </c>
      <c r="C92" s="4" t="s">
        <v>102</v>
      </c>
      <c r="D92" s="4" t="s">
        <v>120</v>
      </c>
      <c r="F92" s="4" t="s">
        <v>215</v>
      </c>
      <c r="L92" s="4" t="s">
        <v>121</v>
      </c>
      <c r="N92" s="4" t="s">
        <v>251</v>
      </c>
      <c r="R92" s="4" t="s">
        <v>197</v>
      </c>
      <c r="S92" s="4" t="n">
        <v>0.01</v>
      </c>
      <c r="U92" s="4" t="s">
        <v>107</v>
      </c>
      <c r="V92" s="4" t="n">
        <v>1</v>
      </c>
      <c r="Y92" s="4" t="s">
        <v>207</v>
      </c>
      <c r="AA92" s="4" t="s">
        <v>252</v>
      </c>
      <c r="AD92" s="4" t="n">
        <v>15</v>
      </c>
      <c r="AO92" s="4" t="n">
        <v>27</v>
      </c>
      <c r="AP92" s="4" t="n">
        <v>144</v>
      </c>
      <c r="AT92" s="4" t="s">
        <v>253</v>
      </c>
      <c r="AU92" s="4" t="n">
        <v>1</v>
      </c>
      <c r="AV92" s="4" t="n">
        <v>2</v>
      </c>
      <c r="AW92" s="4" t="n">
        <v>50</v>
      </c>
      <c r="AX92" s="4" t="s">
        <v>254</v>
      </c>
      <c r="AY92" s="4" t="n">
        <v>1</v>
      </c>
      <c r="AZ92" s="4" t="n">
        <v>0.666666666667</v>
      </c>
      <c r="BA92" s="4" t="n">
        <v>50</v>
      </c>
      <c r="BB92" s="4" t="s">
        <v>252</v>
      </c>
      <c r="BC92" s="4" t="n">
        <v>1</v>
      </c>
      <c r="BD92" s="4" t="n">
        <v>0.125</v>
      </c>
      <c r="BE92" s="4" t="n">
        <v>50</v>
      </c>
      <c r="BN92" s="4" t="s">
        <v>127</v>
      </c>
      <c r="BP92" s="4" t="n">
        <v>60</v>
      </c>
      <c r="BQ92" s="4" t="s">
        <v>108</v>
      </c>
      <c r="BR92" s="4" t="n">
        <v>4</v>
      </c>
      <c r="BS92" s="4" t="s">
        <v>127</v>
      </c>
      <c r="BT92" s="4" t="n">
        <v>150</v>
      </c>
      <c r="BU92" s="4" t="s">
        <v>108</v>
      </c>
      <c r="BV92" s="4" t="n">
        <v>2</v>
      </c>
      <c r="CR92" s="4" t="n">
        <v>0.382</v>
      </c>
      <c r="CS92" s="4" t="n">
        <v>2.99</v>
      </c>
      <c r="CT92" s="4" t="n">
        <v>0.0705</v>
      </c>
    </row>
    <row r="93" customFormat="false" ht="175.7" hidden="false" customHeight="false" outlineLevel="0" collapsed="false">
      <c r="A93" s="4" t="s">
        <v>270</v>
      </c>
      <c r="B93" s="7" t="s">
        <v>250</v>
      </c>
      <c r="C93" s="4" t="s">
        <v>102</v>
      </c>
      <c r="D93" s="4" t="s">
        <v>120</v>
      </c>
      <c r="F93" s="4" t="s">
        <v>215</v>
      </c>
      <c r="L93" s="4" t="s">
        <v>121</v>
      </c>
      <c r="N93" s="4" t="s">
        <v>251</v>
      </c>
      <c r="R93" s="4" t="s">
        <v>197</v>
      </c>
      <c r="S93" s="4" t="n">
        <v>0.01</v>
      </c>
      <c r="U93" s="4" t="s">
        <v>107</v>
      </c>
      <c r="V93" s="4" t="n">
        <v>1</v>
      </c>
      <c r="Y93" s="4" t="s">
        <v>207</v>
      </c>
      <c r="AA93" s="4" t="s">
        <v>252</v>
      </c>
      <c r="AD93" s="4" t="n">
        <v>15</v>
      </c>
      <c r="AO93" s="4" t="n">
        <v>27</v>
      </c>
      <c r="AP93" s="4" t="n">
        <v>144</v>
      </c>
      <c r="AT93" s="4" t="s">
        <v>253</v>
      </c>
      <c r="AU93" s="4" t="n">
        <v>1</v>
      </c>
      <c r="AV93" s="4" t="n">
        <v>2</v>
      </c>
      <c r="AW93" s="4" t="n">
        <v>50</v>
      </c>
      <c r="AX93" s="4" t="s">
        <v>254</v>
      </c>
      <c r="AY93" s="4" t="n">
        <v>1</v>
      </c>
      <c r="AZ93" s="4" t="n">
        <v>0.666666666667</v>
      </c>
      <c r="BA93" s="4" t="n">
        <v>50</v>
      </c>
      <c r="BB93" s="4" t="s">
        <v>252</v>
      </c>
      <c r="BC93" s="4" t="n">
        <v>1</v>
      </c>
      <c r="BD93" s="4" t="n">
        <v>0.125</v>
      </c>
      <c r="BE93" s="4" t="n">
        <v>50</v>
      </c>
      <c r="BN93" s="4" t="s">
        <v>127</v>
      </c>
      <c r="BP93" s="4" t="n">
        <v>60</v>
      </c>
      <c r="BQ93" s="4" t="s">
        <v>108</v>
      </c>
      <c r="BR93" s="4" t="n">
        <v>4</v>
      </c>
      <c r="BS93" s="4" t="s">
        <v>127</v>
      </c>
      <c r="BT93" s="4" t="n">
        <v>150</v>
      </c>
      <c r="BU93" s="4" t="s">
        <v>108</v>
      </c>
      <c r="BV93" s="4" t="n">
        <v>2</v>
      </c>
      <c r="CR93" s="4" t="n">
        <v>0.375</v>
      </c>
      <c r="CS93" s="4" t="n">
        <v>2.47</v>
      </c>
      <c r="CT93" s="4" t="n">
        <v>0.0789</v>
      </c>
    </row>
    <row r="94" customFormat="false" ht="175.7" hidden="false" customHeight="false" outlineLevel="0" collapsed="false">
      <c r="A94" s="4" t="s">
        <v>271</v>
      </c>
      <c r="B94" s="7" t="s">
        <v>250</v>
      </c>
      <c r="C94" s="4" t="s">
        <v>102</v>
      </c>
      <c r="D94" s="4" t="s">
        <v>120</v>
      </c>
      <c r="F94" s="4" t="s">
        <v>215</v>
      </c>
      <c r="L94" s="4" t="s">
        <v>121</v>
      </c>
      <c r="N94" s="4" t="s">
        <v>251</v>
      </c>
      <c r="R94" s="4" t="s">
        <v>197</v>
      </c>
      <c r="S94" s="4" t="n">
        <v>0.01</v>
      </c>
      <c r="U94" s="4" t="s">
        <v>107</v>
      </c>
      <c r="V94" s="4" t="n">
        <v>1</v>
      </c>
      <c r="Y94" s="4" t="s">
        <v>207</v>
      </c>
      <c r="AA94" s="4" t="s">
        <v>252</v>
      </c>
      <c r="AD94" s="4" t="n">
        <v>15</v>
      </c>
      <c r="AO94" s="4" t="n">
        <v>27</v>
      </c>
      <c r="AP94" s="4" t="n">
        <v>144</v>
      </c>
      <c r="AT94" s="4" t="s">
        <v>253</v>
      </c>
      <c r="AU94" s="4" t="n">
        <v>1</v>
      </c>
      <c r="AV94" s="4" t="n">
        <v>2</v>
      </c>
      <c r="AW94" s="4" t="n">
        <v>50</v>
      </c>
      <c r="AX94" s="4" t="s">
        <v>254</v>
      </c>
      <c r="AY94" s="4" t="n">
        <v>1</v>
      </c>
      <c r="AZ94" s="4" t="n">
        <v>0.666666666667</v>
      </c>
      <c r="BA94" s="4" t="n">
        <v>50</v>
      </c>
      <c r="BB94" s="4" t="s">
        <v>252</v>
      </c>
      <c r="BC94" s="4" t="n">
        <v>1</v>
      </c>
      <c r="BD94" s="4" t="n">
        <v>0.125</v>
      </c>
      <c r="BE94" s="4" t="n">
        <v>50</v>
      </c>
      <c r="BN94" s="4" t="s">
        <v>127</v>
      </c>
      <c r="BP94" s="4" t="n">
        <v>60</v>
      </c>
      <c r="BQ94" s="4" t="s">
        <v>108</v>
      </c>
      <c r="BR94" s="4" t="n">
        <v>4</v>
      </c>
      <c r="BS94" s="4" t="s">
        <v>127</v>
      </c>
      <c r="BT94" s="4" t="n">
        <v>150</v>
      </c>
      <c r="BU94" s="4" t="s">
        <v>108</v>
      </c>
      <c r="BV94" s="4" t="n">
        <v>2</v>
      </c>
      <c r="CN94" s="4" t="n">
        <v>67.4</v>
      </c>
      <c r="CP94" s="4" t="n">
        <v>10.8</v>
      </c>
      <c r="CQ94" s="4" t="n">
        <v>610.7</v>
      </c>
      <c r="CR94" s="4" t="n">
        <v>0.409</v>
      </c>
      <c r="CS94" s="4" t="n">
        <v>2.83</v>
      </c>
      <c r="CT94" s="4" t="n">
        <v>0.0854</v>
      </c>
    </row>
    <row r="95" customFormat="false" ht="13.8" hidden="false" customHeight="false" outlineLevel="0" collapsed="false">
      <c r="A95" s="4" t="s">
        <v>272</v>
      </c>
      <c r="B95" s="1" t="s">
        <v>273</v>
      </c>
      <c r="C95" s="4" t="s">
        <v>102</v>
      </c>
      <c r="D95" s="4" t="s">
        <v>136</v>
      </c>
      <c r="F95" s="4" t="s">
        <v>120</v>
      </c>
      <c r="L95" s="4" t="s">
        <v>105</v>
      </c>
      <c r="M95" s="4" t="n">
        <v>20.428</v>
      </c>
      <c r="R95" s="4" t="s">
        <v>197</v>
      </c>
      <c r="S95" s="4" t="n">
        <v>1</v>
      </c>
      <c r="T95" s="4" t="n">
        <v>2.423</v>
      </c>
      <c r="U95" s="4" t="s">
        <v>107</v>
      </c>
      <c r="V95" s="4" t="n">
        <v>1</v>
      </c>
      <c r="W95" s="4" t="n">
        <v>6.226</v>
      </c>
      <c r="AK95" s="4" t="n">
        <v>27</v>
      </c>
      <c r="AM95" s="4" t="n">
        <v>120</v>
      </c>
      <c r="AP95" s="4" t="n">
        <v>144</v>
      </c>
      <c r="AT95" s="4" t="s">
        <v>121</v>
      </c>
      <c r="BN95" s="4" t="s">
        <v>274</v>
      </c>
      <c r="BP95" s="4" t="n">
        <v>60</v>
      </c>
      <c r="BR95" s="4" t="n">
        <v>72</v>
      </c>
      <c r="CN95" s="4" t="n">
        <v>24</v>
      </c>
      <c r="CO95" s="4" t="n">
        <v>0.22</v>
      </c>
      <c r="CP95" s="4" t="n">
        <v>1</v>
      </c>
      <c r="CQ95" s="4" t="n">
        <v>761</v>
      </c>
      <c r="CR95" s="4" t="n">
        <v>1.07</v>
      </c>
    </row>
    <row r="96" customFormat="false" ht="13.8" hidden="false" customHeight="false" outlineLevel="0" collapsed="false">
      <c r="A96" s="4" t="s">
        <v>275</v>
      </c>
      <c r="B96" s="1" t="s">
        <v>273</v>
      </c>
      <c r="C96" s="4" t="s">
        <v>102</v>
      </c>
      <c r="D96" s="4" t="s">
        <v>136</v>
      </c>
      <c r="F96" s="4" t="s">
        <v>120</v>
      </c>
      <c r="L96" s="4" t="s">
        <v>105</v>
      </c>
      <c r="M96" s="4" t="n">
        <v>2.642</v>
      </c>
      <c r="R96" s="4" t="s">
        <v>197</v>
      </c>
      <c r="S96" s="4" t="n">
        <v>1</v>
      </c>
      <c r="T96" s="4" t="n">
        <v>0.313</v>
      </c>
      <c r="U96" s="4" t="s">
        <v>107</v>
      </c>
      <c r="V96" s="4" t="n">
        <v>1</v>
      </c>
      <c r="W96" s="4" t="n">
        <v>0.805</v>
      </c>
      <c r="AK96" s="4" t="n">
        <v>27</v>
      </c>
      <c r="AM96" s="4" t="n">
        <v>120</v>
      </c>
      <c r="AP96" s="4" t="n">
        <v>144</v>
      </c>
      <c r="AT96" s="4" t="s">
        <v>121</v>
      </c>
      <c r="BN96" s="4" t="s">
        <v>109</v>
      </c>
      <c r="BO96" s="4" t="s">
        <v>110</v>
      </c>
      <c r="CN96" s="4" t="n">
        <v>90</v>
      </c>
      <c r="CO96" s="4" t="n">
        <v>6.38</v>
      </c>
      <c r="CP96" s="4" t="n">
        <v>25</v>
      </c>
      <c r="CQ96" s="4" t="n">
        <v>1006</v>
      </c>
      <c r="CR96" s="4" t="n">
        <v>0.141</v>
      </c>
    </row>
    <row r="97" customFormat="false" ht="13.8" hidden="false" customHeight="false" outlineLevel="0" collapsed="false">
      <c r="A97" s="4" t="s">
        <v>276</v>
      </c>
      <c r="B97" s="1" t="s">
        <v>273</v>
      </c>
      <c r="C97" s="4" t="s">
        <v>102</v>
      </c>
      <c r="D97" s="4" t="s">
        <v>136</v>
      </c>
      <c r="F97" s="4" t="s">
        <v>277</v>
      </c>
      <c r="L97" s="4" t="s">
        <v>105</v>
      </c>
      <c r="M97" s="4" t="n">
        <v>28.088</v>
      </c>
      <c r="R97" s="4" t="s">
        <v>197</v>
      </c>
      <c r="S97" s="4" t="n">
        <v>1</v>
      </c>
      <c r="T97" s="4" t="n">
        <v>3.332</v>
      </c>
      <c r="U97" s="4" t="s">
        <v>107</v>
      </c>
      <c r="V97" s="4" t="n">
        <v>1</v>
      </c>
      <c r="W97" s="4" t="n">
        <v>8.56</v>
      </c>
      <c r="AK97" s="4" t="n">
        <v>27</v>
      </c>
      <c r="AM97" s="4" t="n">
        <v>10</v>
      </c>
      <c r="AP97" s="4" t="n">
        <v>144</v>
      </c>
      <c r="AT97" s="4" t="s">
        <v>121</v>
      </c>
      <c r="BN97" s="4" t="s">
        <v>274</v>
      </c>
      <c r="BP97" s="4" t="n">
        <v>60</v>
      </c>
      <c r="BR97" s="4" t="n">
        <v>72</v>
      </c>
      <c r="CN97" s="4" t="n">
        <v>3</v>
      </c>
      <c r="CO97" s="4" t="n">
        <v>0.02</v>
      </c>
      <c r="CP97" s="4" t="n">
        <v>4</v>
      </c>
      <c r="CQ97" s="4" t="n">
        <v>28</v>
      </c>
      <c r="CR97" s="4" t="n">
        <v>1.41</v>
      </c>
    </row>
    <row r="98" customFormat="false" ht="13.8" hidden="false" customHeight="false" outlineLevel="0" collapsed="false">
      <c r="A98" s="4" t="s">
        <v>278</v>
      </c>
      <c r="B98" s="1" t="s">
        <v>273</v>
      </c>
      <c r="C98" s="4" t="s">
        <v>102</v>
      </c>
      <c r="D98" s="4" t="s">
        <v>136</v>
      </c>
      <c r="F98" s="4" t="s">
        <v>277</v>
      </c>
      <c r="L98" s="4" t="s">
        <v>105</v>
      </c>
      <c r="M98" s="4" t="n">
        <v>2.514</v>
      </c>
      <c r="R98" s="4" t="s">
        <v>197</v>
      </c>
      <c r="S98" s="4" t="n">
        <v>1</v>
      </c>
      <c r="T98" s="4" t="n">
        <v>0.298</v>
      </c>
      <c r="U98" s="4" t="s">
        <v>107</v>
      </c>
      <c r="V98" s="4" t="n">
        <v>1</v>
      </c>
      <c r="W98" s="4" t="n">
        <v>0.766</v>
      </c>
      <c r="AK98" s="4" t="n">
        <v>27</v>
      </c>
      <c r="AM98" s="4" t="n">
        <v>10</v>
      </c>
      <c r="AP98" s="4" t="n">
        <v>144</v>
      </c>
      <c r="AT98" s="4" t="s">
        <v>121</v>
      </c>
      <c r="BN98" s="4" t="s">
        <v>109</v>
      </c>
      <c r="BO98" s="4" t="s">
        <v>110</v>
      </c>
      <c r="CN98" s="4" t="n">
        <v>87</v>
      </c>
      <c r="CO98" s="4" t="n">
        <v>6.48</v>
      </c>
      <c r="CP98" s="4" t="n">
        <v>45</v>
      </c>
      <c r="CQ98" s="4" t="n">
        <v>573</v>
      </c>
      <c r="CR98" s="4" t="n">
        <v>0.134</v>
      </c>
    </row>
    <row r="99" customFormat="false" ht="13.8" hidden="false" customHeight="false" outlineLevel="0" collapsed="false">
      <c r="A99" s="4" t="s">
        <v>279</v>
      </c>
      <c r="B99" s="1" t="s">
        <v>273</v>
      </c>
      <c r="C99" s="4" t="s">
        <v>102</v>
      </c>
      <c r="D99" s="4" t="s">
        <v>136</v>
      </c>
      <c r="F99" s="4" t="s">
        <v>280</v>
      </c>
      <c r="L99" s="4" t="s">
        <v>105</v>
      </c>
      <c r="M99" s="4" t="n">
        <v>26.216</v>
      </c>
      <c r="R99" s="4" t="s">
        <v>197</v>
      </c>
      <c r="S99" s="4" t="n">
        <v>1</v>
      </c>
      <c r="T99" s="4" t="n">
        <v>3.11</v>
      </c>
      <c r="U99" s="4" t="s">
        <v>107</v>
      </c>
      <c r="V99" s="4" t="n">
        <v>1</v>
      </c>
      <c r="W99" s="4" t="n">
        <v>7.989</v>
      </c>
      <c r="AK99" s="4" t="n">
        <v>60</v>
      </c>
      <c r="AM99" s="4" t="n">
        <v>30</v>
      </c>
      <c r="AP99" s="4" t="n">
        <v>24</v>
      </c>
      <c r="AT99" s="4" t="s">
        <v>121</v>
      </c>
      <c r="BN99" s="4" t="s">
        <v>274</v>
      </c>
      <c r="BP99" s="4" t="n">
        <v>60</v>
      </c>
      <c r="BR99" s="4" t="n">
        <v>72</v>
      </c>
      <c r="CN99" s="4" t="n">
        <v>7</v>
      </c>
      <c r="CO99" s="4" t="n">
        <v>0.05</v>
      </c>
      <c r="CR99" s="4" t="n">
        <v>1.3</v>
      </c>
    </row>
    <row r="100" customFormat="false" ht="13.8" hidden="false" customHeight="false" outlineLevel="0" collapsed="false">
      <c r="A100" s="4" t="s">
        <v>281</v>
      </c>
      <c r="B100" s="1" t="s">
        <v>273</v>
      </c>
      <c r="C100" s="4" t="s">
        <v>102</v>
      </c>
      <c r="D100" s="4" t="s">
        <v>136</v>
      </c>
      <c r="F100" s="4" t="s">
        <v>280</v>
      </c>
      <c r="L100" s="4" t="s">
        <v>105</v>
      </c>
      <c r="M100" s="4" t="n">
        <v>14.044</v>
      </c>
      <c r="R100" s="4" t="s">
        <v>197</v>
      </c>
      <c r="S100" s="4" t="n">
        <v>1</v>
      </c>
      <c r="T100" s="4" t="n">
        <v>1.6666</v>
      </c>
      <c r="U100" s="4" t="s">
        <v>107</v>
      </c>
      <c r="V100" s="4" t="n">
        <v>1</v>
      </c>
      <c r="W100" s="4" t="n">
        <v>4.28</v>
      </c>
      <c r="AK100" s="4" t="n">
        <v>60</v>
      </c>
      <c r="AM100" s="4" t="n">
        <v>30</v>
      </c>
      <c r="AP100" s="4" t="n">
        <v>24</v>
      </c>
      <c r="AT100" s="4" t="s">
        <v>121</v>
      </c>
      <c r="BN100" s="4" t="s">
        <v>109</v>
      </c>
      <c r="BO100" s="4" t="s">
        <v>110</v>
      </c>
      <c r="CN100" s="4" t="n">
        <v>48</v>
      </c>
      <c r="CO100" s="4" t="n">
        <v>0.64</v>
      </c>
      <c r="CP100" s="4" t="n">
        <v>182</v>
      </c>
      <c r="CQ100" s="4" t="n">
        <v>14</v>
      </c>
      <c r="CR100" s="4" t="n">
        <v>0.737</v>
      </c>
    </row>
    <row r="101" customFormat="false" ht="13.8" hidden="false" customHeight="false" outlineLevel="0" collapsed="false">
      <c r="A101" s="4" t="s">
        <v>282</v>
      </c>
      <c r="B101" s="1" t="s">
        <v>273</v>
      </c>
      <c r="C101" s="4" t="s">
        <v>102</v>
      </c>
      <c r="D101" s="4" t="s">
        <v>136</v>
      </c>
      <c r="F101" s="4" t="s">
        <v>283</v>
      </c>
      <c r="L101" s="4" t="s">
        <v>105</v>
      </c>
      <c r="M101" s="4" t="n">
        <v>20.509</v>
      </c>
      <c r="R101" s="4" t="s">
        <v>197</v>
      </c>
      <c r="S101" s="4" t="n">
        <v>1</v>
      </c>
      <c r="T101" s="4" t="n">
        <v>2.433</v>
      </c>
      <c r="U101" s="4" t="s">
        <v>107</v>
      </c>
      <c r="V101" s="4" t="n">
        <v>1</v>
      </c>
      <c r="W101" s="4" t="n">
        <v>6.25</v>
      </c>
      <c r="AK101" s="4" t="n">
        <v>27</v>
      </c>
      <c r="AM101" s="4" t="n">
        <v>30</v>
      </c>
      <c r="AP101" s="4" t="n">
        <v>144</v>
      </c>
      <c r="AT101" s="4" t="s">
        <v>121</v>
      </c>
      <c r="BN101" s="4" t="s">
        <v>274</v>
      </c>
      <c r="BP101" s="4" t="n">
        <v>60</v>
      </c>
      <c r="BR101" s="4" t="n">
        <v>72</v>
      </c>
      <c r="CN101" s="4" t="n">
        <v>23</v>
      </c>
      <c r="CO101" s="4" t="n">
        <v>0.21</v>
      </c>
      <c r="CP101" s="4" t="n">
        <v>268</v>
      </c>
      <c r="CQ101" s="4" t="n">
        <v>3</v>
      </c>
      <c r="CR101" s="4" t="n">
        <v>1.12</v>
      </c>
    </row>
    <row r="102" customFormat="false" ht="13.8" hidden="false" customHeight="false" outlineLevel="0" collapsed="false">
      <c r="A102" s="4" t="s">
        <v>284</v>
      </c>
      <c r="B102" s="1" t="s">
        <v>273</v>
      </c>
      <c r="C102" s="4" t="s">
        <v>102</v>
      </c>
      <c r="D102" s="4" t="s">
        <v>136</v>
      </c>
      <c r="F102" s="4" t="s">
        <v>283</v>
      </c>
      <c r="L102" s="4" t="s">
        <v>105</v>
      </c>
      <c r="M102" s="4" t="n">
        <v>3.587</v>
      </c>
      <c r="R102" s="4" t="s">
        <v>197</v>
      </c>
      <c r="S102" s="4" t="n">
        <v>1</v>
      </c>
      <c r="T102" s="4" t="n">
        <v>0.425</v>
      </c>
      <c r="U102" s="4" t="s">
        <v>107</v>
      </c>
      <c r="V102" s="4" t="n">
        <v>1</v>
      </c>
      <c r="W102" s="4" t="n">
        <v>1.093</v>
      </c>
      <c r="AK102" s="4" t="n">
        <v>27</v>
      </c>
      <c r="AM102" s="4" t="n">
        <v>30</v>
      </c>
      <c r="AP102" s="4" t="n">
        <v>144</v>
      </c>
      <c r="AT102" s="4" t="s">
        <v>121</v>
      </c>
      <c r="BN102" s="4" t="s">
        <v>109</v>
      </c>
      <c r="BO102" s="4" t="s">
        <v>110</v>
      </c>
      <c r="CN102" s="4" t="n">
        <v>86</v>
      </c>
      <c r="CO102" s="4" t="n">
        <v>4.49</v>
      </c>
      <c r="CP102" s="4" t="n">
        <v>70</v>
      </c>
      <c r="CQ102" s="4" t="n">
        <v>256</v>
      </c>
      <c r="CR102" s="4" t="n">
        <v>0.191</v>
      </c>
    </row>
    <row r="103" customFormat="false" ht="13.8" hidden="false" customHeight="false" outlineLevel="0" collapsed="false">
      <c r="A103" s="4" t="s">
        <v>285</v>
      </c>
      <c r="B103" s="1" t="s">
        <v>273</v>
      </c>
      <c r="C103" s="4" t="s">
        <v>102</v>
      </c>
      <c r="D103" s="4" t="s">
        <v>136</v>
      </c>
      <c r="F103" s="4" t="s">
        <v>286</v>
      </c>
      <c r="L103" s="4" t="s">
        <v>105</v>
      </c>
      <c r="M103" s="4" t="n">
        <v>21.4</v>
      </c>
      <c r="R103" s="4" t="s">
        <v>197</v>
      </c>
      <c r="S103" s="4" t="n">
        <v>1</v>
      </c>
      <c r="T103" s="4" t="n">
        <v>2.539</v>
      </c>
      <c r="U103" s="4" t="s">
        <v>107</v>
      </c>
      <c r="V103" s="4" t="n">
        <v>10</v>
      </c>
      <c r="W103" s="4" t="n">
        <v>6.522</v>
      </c>
      <c r="AK103" s="4" t="n">
        <v>60</v>
      </c>
      <c r="AM103" s="4" t="n">
        <v>20</v>
      </c>
      <c r="AP103" s="4" t="n">
        <v>144</v>
      </c>
      <c r="AT103" s="4" t="s">
        <v>121</v>
      </c>
      <c r="BN103" s="4" t="s">
        <v>274</v>
      </c>
      <c r="BP103" s="4" t="n">
        <v>60</v>
      </c>
      <c r="BR103" s="4" t="n">
        <v>72</v>
      </c>
      <c r="CN103" s="4" t="n">
        <v>16</v>
      </c>
      <c r="CO103" s="4" t="n">
        <v>0.14</v>
      </c>
      <c r="CP103" s="4" t="n">
        <v>1</v>
      </c>
      <c r="CQ103" s="4" t="n">
        <v>634</v>
      </c>
      <c r="CR103" s="4" t="n">
        <v>1.14</v>
      </c>
    </row>
    <row r="104" customFormat="false" ht="13.8" hidden="false" customHeight="false" outlineLevel="0" collapsed="false">
      <c r="A104" s="4" t="s">
        <v>287</v>
      </c>
      <c r="B104" s="1" t="s">
        <v>273</v>
      </c>
      <c r="C104" s="4" t="s">
        <v>102</v>
      </c>
      <c r="D104" s="4" t="s">
        <v>136</v>
      </c>
      <c r="F104" s="4" t="s">
        <v>286</v>
      </c>
      <c r="L104" s="4" t="s">
        <v>105</v>
      </c>
      <c r="M104" s="4" t="n">
        <v>2.471</v>
      </c>
      <c r="R104" s="4" t="s">
        <v>197</v>
      </c>
      <c r="S104" s="4" t="n">
        <v>1</v>
      </c>
      <c r="T104" s="4" t="n">
        <v>0.293</v>
      </c>
      <c r="U104" s="4" t="s">
        <v>107</v>
      </c>
      <c r="V104" s="4" t="n">
        <v>10</v>
      </c>
      <c r="W104" s="4" t="n">
        <v>0.753</v>
      </c>
      <c r="AK104" s="4" t="n">
        <v>60</v>
      </c>
      <c r="AM104" s="4" t="n">
        <v>20</v>
      </c>
      <c r="AP104" s="4" t="n">
        <v>144</v>
      </c>
      <c r="AT104" s="4" t="s">
        <v>121</v>
      </c>
      <c r="BN104" s="4" t="s">
        <v>109</v>
      </c>
      <c r="BO104" s="4" t="s">
        <v>110</v>
      </c>
      <c r="CN104" s="4" t="n">
        <v>88</v>
      </c>
      <c r="CO104" s="4" t="n">
        <v>6.67</v>
      </c>
      <c r="CP104" s="4" t="n">
        <v>59</v>
      </c>
      <c r="CQ104" s="4" t="n">
        <v>451</v>
      </c>
      <c r="CR104" s="4" t="n">
        <v>0.132</v>
      </c>
    </row>
    <row r="105" customFormat="false" ht="13.8" hidden="false" customHeight="false" outlineLevel="0" collapsed="false">
      <c r="A105" s="4" t="s">
        <v>288</v>
      </c>
      <c r="B105" s="1" t="s">
        <v>273</v>
      </c>
      <c r="C105" s="4" t="s">
        <v>102</v>
      </c>
      <c r="D105" s="4" t="s">
        <v>136</v>
      </c>
      <c r="F105" s="4" t="s">
        <v>289</v>
      </c>
      <c r="L105" s="4" t="s">
        <v>105</v>
      </c>
      <c r="R105" s="4" t="s">
        <v>197</v>
      </c>
      <c r="S105" s="4" t="n">
        <v>1</v>
      </c>
      <c r="U105" s="4" t="s">
        <v>107</v>
      </c>
      <c r="V105" s="4" t="n">
        <v>10</v>
      </c>
      <c r="AK105" s="4" t="n">
        <v>27</v>
      </c>
      <c r="AM105" s="4" t="n">
        <v>120</v>
      </c>
      <c r="AP105" s="4" t="n">
        <v>144</v>
      </c>
      <c r="AT105" s="4" t="s">
        <v>121</v>
      </c>
      <c r="BN105" s="4" t="s">
        <v>274</v>
      </c>
      <c r="BP105" s="4" t="n">
        <v>60</v>
      </c>
      <c r="BR105" s="4" t="n">
        <v>72</v>
      </c>
      <c r="CR105" s="4" t="n">
        <v>1.42</v>
      </c>
    </row>
    <row r="106" customFormat="false" ht="13.8" hidden="false" customHeight="false" outlineLevel="0" collapsed="false">
      <c r="A106" s="4" t="s">
        <v>290</v>
      </c>
      <c r="B106" s="1" t="s">
        <v>273</v>
      </c>
      <c r="C106" s="4" t="s">
        <v>102</v>
      </c>
      <c r="D106" s="4" t="s">
        <v>136</v>
      </c>
      <c r="F106" s="4" t="s">
        <v>289</v>
      </c>
      <c r="L106" s="4" t="s">
        <v>105</v>
      </c>
      <c r="M106" s="4" t="n">
        <v>8.042</v>
      </c>
      <c r="R106" s="4" t="s">
        <v>197</v>
      </c>
      <c r="S106" s="4" t="n">
        <v>1</v>
      </c>
      <c r="T106" s="4" t="n">
        <v>0.954</v>
      </c>
      <c r="U106" s="4" t="s">
        <v>107</v>
      </c>
      <c r="V106" s="4" t="n">
        <v>10</v>
      </c>
      <c r="W106" s="4" t="n">
        <v>2.451</v>
      </c>
      <c r="AK106" s="4" t="n">
        <v>27</v>
      </c>
      <c r="AM106" s="4" t="n">
        <v>120</v>
      </c>
      <c r="AP106" s="4" t="n">
        <v>144</v>
      </c>
      <c r="AT106" s="4" t="s">
        <v>121</v>
      </c>
      <c r="BN106" s="4" t="s">
        <v>109</v>
      </c>
      <c r="BO106" s="4" t="s">
        <v>110</v>
      </c>
      <c r="CN106" s="4" t="n">
        <v>67</v>
      </c>
      <c r="CO106" s="4" t="n">
        <v>1.56</v>
      </c>
      <c r="CP106" s="4" t="n">
        <v>16</v>
      </c>
      <c r="CQ106" s="4" t="n">
        <v>398</v>
      </c>
      <c r="CR106" s="4" t="n">
        <v>0.43</v>
      </c>
    </row>
    <row r="107" customFormat="false" ht="13.8" hidden="false" customHeight="false" outlineLevel="0" collapsed="false">
      <c r="A107" s="4" t="s">
        <v>291</v>
      </c>
      <c r="B107" s="1" t="s">
        <v>292</v>
      </c>
      <c r="C107" s="4" t="s">
        <v>102</v>
      </c>
      <c r="D107" s="4" t="s">
        <v>120</v>
      </c>
      <c r="L107" s="4" t="s">
        <v>121</v>
      </c>
      <c r="N107" s="4" t="s">
        <v>106</v>
      </c>
      <c r="R107" s="4" t="s">
        <v>122</v>
      </c>
      <c r="U107" s="4" t="s">
        <v>107</v>
      </c>
      <c r="AO107" s="4" t="n">
        <v>40</v>
      </c>
      <c r="AP107" s="4" t="n">
        <v>48</v>
      </c>
      <c r="BN107" s="4" t="s">
        <v>109</v>
      </c>
      <c r="BO107" s="4" t="s">
        <v>121</v>
      </c>
      <c r="BP107" s="4" t="n">
        <v>265</v>
      </c>
      <c r="BQ107" s="4" t="n">
        <v>7</v>
      </c>
      <c r="BS107" s="4" t="s">
        <v>109</v>
      </c>
      <c r="BT107" s="4" t="n">
        <v>500</v>
      </c>
      <c r="BV107" s="4" t="n">
        <v>2</v>
      </c>
      <c r="CQ107" s="4" t="n">
        <v>690.69</v>
      </c>
    </row>
    <row r="108" customFormat="false" ht="13.8" hidden="false" customHeight="false" outlineLevel="0" collapsed="false">
      <c r="A108" s="4" t="s">
        <v>293</v>
      </c>
      <c r="B108" s="1" t="s">
        <v>292</v>
      </c>
      <c r="C108" s="4" t="s">
        <v>102</v>
      </c>
      <c r="D108" s="4" t="s">
        <v>120</v>
      </c>
      <c r="L108" s="4" t="s">
        <v>121</v>
      </c>
      <c r="N108" s="4" t="s">
        <v>106</v>
      </c>
      <c r="R108" s="4" t="s">
        <v>122</v>
      </c>
      <c r="U108" s="4" t="s">
        <v>107</v>
      </c>
      <c r="AO108" s="4" t="n">
        <v>40</v>
      </c>
      <c r="AP108" s="4" t="n">
        <v>48</v>
      </c>
      <c r="BN108" s="4" t="s">
        <v>109</v>
      </c>
      <c r="BO108" s="4" t="s">
        <v>121</v>
      </c>
      <c r="BP108" s="4" t="n">
        <v>265</v>
      </c>
      <c r="BQ108" s="4" t="n">
        <v>7</v>
      </c>
      <c r="BS108" s="4" t="s">
        <v>109</v>
      </c>
      <c r="BT108" s="4" t="n">
        <v>500</v>
      </c>
      <c r="BV108" s="4" t="n">
        <v>2</v>
      </c>
      <c r="CI108" s="4" t="n">
        <v>600</v>
      </c>
      <c r="CJ108" s="4" t="n">
        <v>240</v>
      </c>
      <c r="CQ108" s="4" t="n">
        <v>714.06</v>
      </c>
    </row>
    <row r="109" customFormat="false" ht="13.8" hidden="false" customHeight="false" outlineLevel="0" collapsed="false">
      <c r="A109" s="4" t="s">
        <v>294</v>
      </c>
      <c r="B109" s="1" t="s">
        <v>292</v>
      </c>
      <c r="C109" s="4" t="s">
        <v>102</v>
      </c>
      <c r="D109" s="4" t="s">
        <v>120</v>
      </c>
      <c r="L109" s="4" t="s">
        <v>121</v>
      </c>
      <c r="N109" s="4" t="s">
        <v>106</v>
      </c>
      <c r="R109" s="4" t="s">
        <v>122</v>
      </c>
      <c r="U109" s="4" t="s">
        <v>107</v>
      </c>
      <c r="AO109" s="4" t="n">
        <v>40</v>
      </c>
      <c r="AP109" s="4" t="n">
        <v>48</v>
      </c>
      <c r="BN109" s="4" t="s">
        <v>109</v>
      </c>
      <c r="BO109" s="4" t="s">
        <v>121</v>
      </c>
      <c r="BP109" s="4" t="n">
        <v>265</v>
      </c>
      <c r="BQ109" s="4" t="n">
        <v>7</v>
      </c>
      <c r="BS109" s="4" t="s">
        <v>109</v>
      </c>
      <c r="BT109" s="4" t="n">
        <v>500</v>
      </c>
      <c r="BV109" s="4" t="n">
        <v>2</v>
      </c>
      <c r="CI109" s="4" t="n">
        <v>700</v>
      </c>
      <c r="CJ109" s="4" t="n">
        <v>240</v>
      </c>
      <c r="CQ109" s="4" t="n">
        <v>658.01</v>
      </c>
    </row>
    <row r="110" customFormat="false" ht="13.8" hidden="false" customHeight="false" outlineLevel="0" collapsed="false">
      <c r="A110" s="4" t="s">
        <v>295</v>
      </c>
      <c r="B110" s="1" t="s">
        <v>292</v>
      </c>
      <c r="C110" s="4" t="s">
        <v>102</v>
      </c>
      <c r="D110" s="4" t="s">
        <v>120</v>
      </c>
      <c r="L110" s="4" t="s">
        <v>121</v>
      </c>
      <c r="N110" s="4" t="s">
        <v>106</v>
      </c>
      <c r="R110" s="4" t="s">
        <v>122</v>
      </c>
      <c r="U110" s="4" t="s">
        <v>107</v>
      </c>
      <c r="AO110" s="4" t="n">
        <v>40</v>
      </c>
      <c r="AP110" s="4" t="n">
        <v>48</v>
      </c>
      <c r="BN110" s="4" t="s">
        <v>109</v>
      </c>
      <c r="BO110" s="4" t="s">
        <v>121</v>
      </c>
      <c r="BP110" s="4" t="n">
        <v>265</v>
      </c>
      <c r="BQ110" s="4" t="n">
        <v>7</v>
      </c>
      <c r="BS110" s="4" t="s">
        <v>109</v>
      </c>
      <c r="BT110" s="4" t="n">
        <v>500</v>
      </c>
      <c r="BV110" s="4" t="n">
        <v>2</v>
      </c>
      <c r="CI110" s="4" t="n">
        <v>800</v>
      </c>
      <c r="CJ110" s="4" t="n">
        <v>240</v>
      </c>
      <c r="CQ110" s="4" t="n">
        <v>609.61</v>
      </c>
    </row>
    <row r="111" customFormat="false" ht="13.8" hidden="false" customHeight="false" outlineLevel="0" collapsed="false">
      <c r="A111" s="4" t="s">
        <v>296</v>
      </c>
      <c r="B111" s="1" t="s">
        <v>292</v>
      </c>
      <c r="C111" s="4" t="s">
        <v>102</v>
      </c>
      <c r="D111" s="4" t="s">
        <v>120</v>
      </c>
      <c r="L111" s="4" t="s">
        <v>121</v>
      </c>
      <c r="N111" s="4" t="s">
        <v>106</v>
      </c>
      <c r="R111" s="4" t="s">
        <v>122</v>
      </c>
      <c r="U111" s="4" t="s">
        <v>107</v>
      </c>
      <c r="AO111" s="4" t="n">
        <v>40</v>
      </c>
      <c r="AP111" s="4" t="n">
        <v>48</v>
      </c>
      <c r="BN111" s="4" t="s">
        <v>109</v>
      </c>
      <c r="BO111" s="4" t="s">
        <v>121</v>
      </c>
      <c r="BP111" s="4" t="n">
        <v>265</v>
      </c>
      <c r="BQ111" s="4" t="n">
        <v>7</v>
      </c>
      <c r="BS111" s="4" t="s">
        <v>109</v>
      </c>
      <c r="BT111" s="4" t="n">
        <v>500</v>
      </c>
      <c r="BV111" s="4" t="n">
        <v>2</v>
      </c>
      <c r="CI111" s="4" t="n">
        <v>900</v>
      </c>
      <c r="CJ111" s="4" t="n">
        <v>240</v>
      </c>
      <c r="CQ111" s="4" t="n">
        <v>514.74</v>
      </c>
    </row>
    <row r="112" customFormat="false" ht="13.8" hidden="false" customHeight="false" outlineLevel="0" collapsed="false">
      <c r="A112" s="4" t="s">
        <v>297</v>
      </c>
      <c r="B112" s="1" t="s">
        <v>292</v>
      </c>
      <c r="C112" s="4" t="s">
        <v>102</v>
      </c>
      <c r="D112" s="4" t="s">
        <v>120</v>
      </c>
      <c r="L112" s="4" t="s">
        <v>121</v>
      </c>
      <c r="N112" s="4" t="s">
        <v>106</v>
      </c>
      <c r="R112" s="4" t="s">
        <v>122</v>
      </c>
      <c r="U112" s="4" t="s">
        <v>107</v>
      </c>
      <c r="AO112" s="4" t="n">
        <v>40</v>
      </c>
      <c r="AP112" s="4" t="n">
        <v>48</v>
      </c>
      <c r="BN112" s="4" t="s">
        <v>109</v>
      </c>
      <c r="BO112" s="4" t="s">
        <v>121</v>
      </c>
      <c r="BP112" s="4" t="n">
        <v>265</v>
      </c>
      <c r="BQ112" s="4" t="n">
        <v>7</v>
      </c>
      <c r="BS112" s="4" t="s">
        <v>109</v>
      </c>
      <c r="BT112" s="4" t="n">
        <v>500</v>
      </c>
      <c r="BV112" s="4" t="n">
        <v>2</v>
      </c>
      <c r="CI112" s="4" t="n">
        <v>1000</v>
      </c>
      <c r="CJ112" s="4" t="n">
        <v>240</v>
      </c>
      <c r="CQ112" s="4" t="n">
        <v>400.41</v>
      </c>
    </row>
    <row r="113" customFormat="false" ht="13.8" hidden="false" customHeight="false" outlineLevel="0" collapsed="false">
      <c r="A113" s="4" t="s">
        <v>298</v>
      </c>
      <c r="B113" s="1" t="s">
        <v>292</v>
      </c>
      <c r="C113" s="4" t="s">
        <v>102</v>
      </c>
      <c r="D113" s="4" t="s">
        <v>120</v>
      </c>
      <c r="L113" s="4" t="s">
        <v>121</v>
      </c>
      <c r="N113" s="4" t="s">
        <v>106</v>
      </c>
      <c r="R113" s="4" t="s">
        <v>122</v>
      </c>
      <c r="U113" s="4" t="s">
        <v>107</v>
      </c>
      <c r="AO113" s="4" t="n">
        <v>40</v>
      </c>
      <c r="AP113" s="4" t="n">
        <v>48</v>
      </c>
      <c r="BN113" s="4" t="s">
        <v>109</v>
      </c>
      <c r="BO113" s="4" t="s">
        <v>121</v>
      </c>
      <c r="BP113" s="4" t="n">
        <v>265</v>
      </c>
      <c r="BQ113" s="4" t="n">
        <v>7</v>
      </c>
      <c r="BS113" s="4" t="s">
        <v>109</v>
      </c>
      <c r="BT113" s="4" t="n">
        <v>500</v>
      </c>
      <c r="BV113" s="4" t="n">
        <v>2</v>
      </c>
      <c r="CI113" s="4" t="n">
        <v>1100</v>
      </c>
      <c r="CJ113" s="4" t="n">
        <v>240</v>
      </c>
      <c r="CQ113" s="4" t="n">
        <v>99.46</v>
      </c>
    </row>
    <row r="114" customFormat="false" ht="13.8" hidden="false" customHeight="false" outlineLevel="0" collapsed="false">
      <c r="A114" s="4" t="s">
        <v>299</v>
      </c>
      <c r="B114" s="1" t="s">
        <v>292</v>
      </c>
      <c r="C114" s="4" t="s">
        <v>102</v>
      </c>
      <c r="D114" s="4" t="s">
        <v>120</v>
      </c>
      <c r="L114" s="4" t="s">
        <v>121</v>
      </c>
      <c r="N114" s="4" t="s">
        <v>106</v>
      </c>
      <c r="R114" s="4" t="s">
        <v>122</v>
      </c>
      <c r="U114" s="4" t="s">
        <v>107</v>
      </c>
      <c r="AO114" s="4" t="n">
        <v>40</v>
      </c>
      <c r="AP114" s="4" t="n">
        <v>48</v>
      </c>
      <c r="BN114" s="4" t="s">
        <v>109</v>
      </c>
      <c r="BO114" s="4" t="s">
        <v>121</v>
      </c>
      <c r="BP114" s="4" t="n">
        <v>265</v>
      </c>
      <c r="BQ114" s="4" t="n">
        <v>7</v>
      </c>
      <c r="BS114" s="4" t="s">
        <v>109</v>
      </c>
      <c r="BT114" s="4" t="n">
        <v>500</v>
      </c>
      <c r="BV114" s="4" t="n">
        <v>2</v>
      </c>
      <c r="CI114" s="4" t="n">
        <v>1200</v>
      </c>
      <c r="CJ114" s="4" t="n">
        <v>30</v>
      </c>
      <c r="CQ114" s="4" t="n">
        <v>1.51</v>
      </c>
    </row>
    <row r="115" customFormat="false" ht="13.8" hidden="false" customHeight="false" outlineLevel="0" collapsed="false">
      <c r="A115" s="4" t="s">
        <v>300</v>
      </c>
      <c r="B115" s="1" t="s">
        <v>292</v>
      </c>
      <c r="C115" s="4" t="s">
        <v>102</v>
      </c>
      <c r="D115" s="4" t="s">
        <v>120</v>
      </c>
      <c r="L115" s="4" t="s">
        <v>121</v>
      </c>
      <c r="N115" s="4" t="s">
        <v>106</v>
      </c>
      <c r="R115" s="4" t="s">
        <v>122</v>
      </c>
      <c r="U115" s="4" t="s">
        <v>107</v>
      </c>
      <c r="AO115" s="4" t="n">
        <v>40</v>
      </c>
      <c r="AP115" s="4" t="n">
        <v>48</v>
      </c>
      <c r="BN115" s="4" t="s">
        <v>109</v>
      </c>
      <c r="BO115" s="4" t="s">
        <v>121</v>
      </c>
      <c r="BP115" s="4" t="n">
        <v>265</v>
      </c>
      <c r="BQ115" s="4" t="n">
        <v>7</v>
      </c>
      <c r="BS115" s="4" t="s">
        <v>109</v>
      </c>
      <c r="BT115" s="4" t="n">
        <v>500</v>
      </c>
      <c r="BV115" s="4" t="n">
        <v>2</v>
      </c>
      <c r="CI115" s="4" t="n">
        <v>1300</v>
      </c>
      <c r="CJ115" s="4" t="n">
        <v>30</v>
      </c>
      <c r="CQ115" s="4" t="n">
        <v>0.0018</v>
      </c>
    </row>
    <row r="116" customFormat="false" ht="13.8" hidden="false" customHeight="false" outlineLevel="0" collapsed="false">
      <c r="A116" s="4" t="s">
        <v>301</v>
      </c>
      <c r="B116" s="1" t="s">
        <v>292</v>
      </c>
      <c r="C116" s="4" t="s">
        <v>102</v>
      </c>
      <c r="D116" s="4" t="s">
        <v>120</v>
      </c>
      <c r="L116" s="4" t="s">
        <v>121</v>
      </c>
      <c r="N116" s="4" t="s">
        <v>106</v>
      </c>
      <c r="R116" s="4" t="s">
        <v>122</v>
      </c>
      <c r="U116" s="4" t="s">
        <v>107</v>
      </c>
      <c r="AO116" s="4" t="n">
        <v>40</v>
      </c>
      <c r="AP116" s="4" t="n">
        <v>48</v>
      </c>
      <c r="BN116" s="4" t="s">
        <v>109</v>
      </c>
      <c r="BO116" s="4" t="s">
        <v>121</v>
      </c>
      <c r="BP116" s="4" t="n">
        <v>265</v>
      </c>
      <c r="BQ116" s="4" t="n">
        <v>7</v>
      </c>
      <c r="BS116" s="4" t="s">
        <v>109</v>
      </c>
      <c r="BT116" s="4" t="n">
        <v>500</v>
      </c>
      <c r="BV116" s="4" t="n">
        <v>2</v>
      </c>
      <c r="CI116" s="4" t="n">
        <v>1000</v>
      </c>
      <c r="CJ116" s="4" t="n">
        <v>15</v>
      </c>
      <c r="CQ116" s="4" t="n">
        <v>594.18</v>
      </c>
    </row>
    <row r="117" customFormat="false" ht="13.8" hidden="false" customHeight="false" outlineLevel="0" collapsed="false">
      <c r="A117" s="4" t="s">
        <v>302</v>
      </c>
      <c r="B117" s="1" t="s">
        <v>292</v>
      </c>
      <c r="C117" s="4" t="s">
        <v>102</v>
      </c>
      <c r="D117" s="4" t="s">
        <v>120</v>
      </c>
      <c r="L117" s="4" t="s">
        <v>121</v>
      </c>
      <c r="N117" s="4" t="s">
        <v>106</v>
      </c>
      <c r="R117" s="4" t="s">
        <v>122</v>
      </c>
      <c r="U117" s="4" t="s">
        <v>107</v>
      </c>
      <c r="AO117" s="4" t="n">
        <v>40</v>
      </c>
      <c r="AP117" s="4" t="n">
        <v>48</v>
      </c>
      <c r="BN117" s="4" t="s">
        <v>109</v>
      </c>
      <c r="BO117" s="4" t="s">
        <v>121</v>
      </c>
      <c r="BP117" s="4" t="n">
        <v>265</v>
      </c>
      <c r="BQ117" s="4" t="n">
        <v>7</v>
      </c>
      <c r="BS117" s="4" t="s">
        <v>109</v>
      </c>
      <c r="BT117" s="4" t="n">
        <v>500</v>
      </c>
      <c r="BV117" s="4" t="n">
        <v>2</v>
      </c>
      <c r="CI117" s="4" t="n">
        <v>1000</v>
      </c>
      <c r="CJ117" s="4" t="n">
        <v>30</v>
      </c>
      <c r="CQ117" s="4" t="n">
        <v>574.7</v>
      </c>
    </row>
    <row r="118" customFormat="false" ht="13.8" hidden="false" customHeight="false" outlineLevel="0" collapsed="false">
      <c r="A118" s="4" t="s">
        <v>303</v>
      </c>
      <c r="B118" s="1" t="s">
        <v>292</v>
      </c>
      <c r="C118" s="4" t="s">
        <v>102</v>
      </c>
      <c r="D118" s="4" t="s">
        <v>120</v>
      </c>
      <c r="L118" s="4" t="s">
        <v>121</v>
      </c>
      <c r="N118" s="4" t="s">
        <v>106</v>
      </c>
      <c r="R118" s="4" t="s">
        <v>122</v>
      </c>
      <c r="U118" s="4" t="s">
        <v>107</v>
      </c>
      <c r="AO118" s="4" t="n">
        <v>40</v>
      </c>
      <c r="AP118" s="4" t="n">
        <v>48</v>
      </c>
      <c r="BN118" s="4" t="s">
        <v>109</v>
      </c>
      <c r="BO118" s="4" t="s">
        <v>121</v>
      </c>
      <c r="BP118" s="4" t="n">
        <v>265</v>
      </c>
      <c r="BQ118" s="4" t="n">
        <v>7</v>
      </c>
      <c r="BS118" s="4" t="s">
        <v>109</v>
      </c>
      <c r="BT118" s="4" t="n">
        <v>500</v>
      </c>
      <c r="BV118" s="4" t="n">
        <v>2</v>
      </c>
      <c r="CI118" s="4" t="n">
        <v>1000</v>
      </c>
      <c r="CJ118" s="4" t="n">
        <v>60</v>
      </c>
      <c r="CQ118" s="4" t="n">
        <v>507.71</v>
      </c>
    </row>
    <row r="119" customFormat="false" ht="13.8" hidden="false" customHeight="false" outlineLevel="0" collapsed="false">
      <c r="A119" s="4" t="s">
        <v>304</v>
      </c>
      <c r="B119" s="1" t="s">
        <v>292</v>
      </c>
      <c r="C119" s="4" t="s">
        <v>102</v>
      </c>
      <c r="D119" s="4" t="s">
        <v>120</v>
      </c>
      <c r="L119" s="4" t="s">
        <v>121</v>
      </c>
      <c r="N119" s="4" t="s">
        <v>106</v>
      </c>
      <c r="R119" s="4" t="s">
        <v>122</v>
      </c>
      <c r="U119" s="4" t="s">
        <v>107</v>
      </c>
      <c r="AO119" s="4" t="n">
        <v>40</v>
      </c>
      <c r="AP119" s="4" t="n">
        <v>48</v>
      </c>
      <c r="BN119" s="4" t="s">
        <v>109</v>
      </c>
      <c r="BO119" s="4" t="s">
        <v>121</v>
      </c>
      <c r="BP119" s="4" t="n">
        <v>265</v>
      </c>
      <c r="BQ119" s="4" t="n">
        <v>7</v>
      </c>
      <c r="BS119" s="4" t="s">
        <v>109</v>
      </c>
      <c r="BT119" s="4" t="n">
        <v>500</v>
      </c>
      <c r="BV119" s="4" t="n">
        <v>2</v>
      </c>
      <c r="CI119" s="4" t="n">
        <v>1000</v>
      </c>
      <c r="CJ119" s="4" t="n">
        <v>120</v>
      </c>
      <c r="CQ119" s="4" t="n">
        <v>437.79</v>
      </c>
    </row>
    <row r="120" customFormat="false" ht="13.8" hidden="false" customHeight="false" outlineLevel="0" collapsed="false">
      <c r="A120" s="4" t="s">
        <v>305</v>
      </c>
      <c r="B120" s="1" t="s">
        <v>292</v>
      </c>
      <c r="C120" s="4" t="s">
        <v>102</v>
      </c>
      <c r="D120" s="4" t="s">
        <v>120</v>
      </c>
      <c r="L120" s="4" t="s">
        <v>121</v>
      </c>
      <c r="N120" s="4" t="s">
        <v>106</v>
      </c>
      <c r="R120" s="4" t="s">
        <v>122</v>
      </c>
      <c r="U120" s="4" t="s">
        <v>107</v>
      </c>
      <c r="AO120" s="4" t="n">
        <v>40</v>
      </c>
      <c r="AP120" s="4" t="n">
        <v>48</v>
      </c>
      <c r="BN120" s="4" t="s">
        <v>109</v>
      </c>
      <c r="BO120" s="4" t="s">
        <v>121</v>
      </c>
      <c r="BP120" s="4" t="n">
        <v>265</v>
      </c>
      <c r="BQ120" s="4" t="n">
        <v>7</v>
      </c>
      <c r="BS120" s="4" t="s">
        <v>109</v>
      </c>
      <c r="BT120" s="4" t="n">
        <v>500</v>
      </c>
      <c r="BV120" s="4" t="n">
        <v>2</v>
      </c>
      <c r="CI120" s="4" t="n">
        <v>1000</v>
      </c>
      <c r="CJ120" s="4" t="n">
        <v>180</v>
      </c>
      <c r="CQ120" s="4" t="n">
        <v>410.03</v>
      </c>
    </row>
    <row r="121" customFormat="false" ht="13.8" hidden="false" customHeight="false" outlineLevel="0" collapsed="false">
      <c r="A121" s="4" t="s">
        <v>306</v>
      </c>
      <c r="B121" s="1" t="s">
        <v>292</v>
      </c>
      <c r="C121" s="4" t="s">
        <v>102</v>
      </c>
      <c r="D121" s="4" t="s">
        <v>120</v>
      </c>
      <c r="L121" s="4" t="s">
        <v>121</v>
      </c>
      <c r="N121" s="4" t="s">
        <v>106</v>
      </c>
      <c r="R121" s="4" t="s">
        <v>122</v>
      </c>
      <c r="U121" s="4" t="s">
        <v>107</v>
      </c>
      <c r="AO121" s="4" t="n">
        <v>40</v>
      </c>
      <c r="AP121" s="4" t="n">
        <v>48</v>
      </c>
      <c r="BN121" s="4" t="s">
        <v>109</v>
      </c>
      <c r="BO121" s="4" t="s">
        <v>121</v>
      </c>
      <c r="BP121" s="4" t="n">
        <v>265</v>
      </c>
      <c r="BQ121" s="4" t="n">
        <v>7</v>
      </c>
      <c r="BS121" s="4" t="s">
        <v>109</v>
      </c>
      <c r="BT121" s="4" t="n">
        <v>500</v>
      </c>
      <c r="BV121" s="4" t="n">
        <v>2</v>
      </c>
      <c r="CI121" s="4" t="n">
        <v>1000</v>
      </c>
      <c r="CJ121" s="4" t="n">
        <v>240</v>
      </c>
      <c r="CQ121" s="4" t="n">
        <v>400.41</v>
      </c>
    </row>
    <row r="122" customFormat="false" ht="13.8" hidden="false" customHeight="false" outlineLevel="0" collapsed="false">
      <c r="A122" s="4" t="s">
        <v>307</v>
      </c>
      <c r="B122" s="1" t="s">
        <v>292</v>
      </c>
      <c r="C122" s="4" t="s">
        <v>102</v>
      </c>
      <c r="D122" s="4" t="s">
        <v>120</v>
      </c>
      <c r="L122" s="4" t="s">
        <v>121</v>
      </c>
      <c r="N122" s="4" t="s">
        <v>106</v>
      </c>
      <c r="R122" s="4" t="s">
        <v>122</v>
      </c>
      <c r="U122" s="4" t="s">
        <v>107</v>
      </c>
      <c r="AO122" s="4" t="n">
        <v>40</v>
      </c>
      <c r="AP122" s="4" t="n">
        <v>48</v>
      </c>
      <c r="BN122" s="4" t="s">
        <v>109</v>
      </c>
      <c r="BO122" s="4" t="s">
        <v>121</v>
      </c>
      <c r="BP122" s="4" t="n">
        <v>265</v>
      </c>
      <c r="BQ122" s="4" t="n">
        <v>7</v>
      </c>
      <c r="BS122" s="4" t="s">
        <v>109</v>
      </c>
      <c r="BT122" s="4" t="n">
        <v>500</v>
      </c>
      <c r="BV122" s="4" t="n">
        <v>2</v>
      </c>
      <c r="CI122" s="4" t="n">
        <v>1100</v>
      </c>
      <c r="CJ122" s="4" t="n">
        <v>15</v>
      </c>
      <c r="CQ122" s="4" t="n">
        <v>416.98</v>
      </c>
    </row>
    <row r="123" customFormat="false" ht="13.8" hidden="false" customHeight="false" outlineLevel="0" collapsed="false">
      <c r="A123" s="4" t="s">
        <v>308</v>
      </c>
      <c r="B123" s="1" t="s">
        <v>292</v>
      </c>
      <c r="C123" s="4" t="s">
        <v>102</v>
      </c>
      <c r="D123" s="4" t="s">
        <v>120</v>
      </c>
      <c r="L123" s="4" t="s">
        <v>121</v>
      </c>
      <c r="N123" s="4" t="s">
        <v>106</v>
      </c>
      <c r="R123" s="4" t="s">
        <v>122</v>
      </c>
      <c r="U123" s="4" t="s">
        <v>107</v>
      </c>
      <c r="AO123" s="4" t="n">
        <v>40</v>
      </c>
      <c r="AP123" s="4" t="n">
        <v>48</v>
      </c>
      <c r="BN123" s="4" t="s">
        <v>109</v>
      </c>
      <c r="BO123" s="4" t="s">
        <v>121</v>
      </c>
      <c r="BP123" s="4" t="n">
        <v>265</v>
      </c>
      <c r="BQ123" s="4" t="n">
        <v>7</v>
      </c>
      <c r="BS123" s="4" t="s">
        <v>109</v>
      </c>
      <c r="BT123" s="4" t="n">
        <v>500</v>
      </c>
      <c r="BV123" s="4" t="n">
        <v>2</v>
      </c>
      <c r="CI123" s="4" t="n">
        <v>1100</v>
      </c>
      <c r="CJ123" s="4" t="n">
        <v>30</v>
      </c>
      <c r="CQ123" s="4" t="n">
        <v>339.81</v>
      </c>
    </row>
    <row r="124" customFormat="false" ht="13.8" hidden="false" customHeight="false" outlineLevel="0" collapsed="false">
      <c r="A124" s="4" t="s">
        <v>309</v>
      </c>
      <c r="B124" s="1" t="s">
        <v>292</v>
      </c>
      <c r="C124" s="4" t="s">
        <v>102</v>
      </c>
      <c r="D124" s="4" t="s">
        <v>120</v>
      </c>
      <c r="L124" s="4" t="s">
        <v>121</v>
      </c>
      <c r="N124" s="4" t="s">
        <v>106</v>
      </c>
      <c r="R124" s="4" t="s">
        <v>122</v>
      </c>
      <c r="U124" s="4" t="s">
        <v>107</v>
      </c>
      <c r="AO124" s="4" t="n">
        <v>40</v>
      </c>
      <c r="AP124" s="4" t="n">
        <v>48</v>
      </c>
      <c r="BN124" s="4" t="s">
        <v>109</v>
      </c>
      <c r="BO124" s="4" t="s">
        <v>121</v>
      </c>
      <c r="BP124" s="4" t="n">
        <v>265</v>
      </c>
      <c r="BQ124" s="4" t="n">
        <v>7</v>
      </c>
      <c r="BS124" s="4" t="s">
        <v>109</v>
      </c>
      <c r="BT124" s="4" t="n">
        <v>500</v>
      </c>
      <c r="BV124" s="4" t="n">
        <v>2</v>
      </c>
      <c r="CI124" s="4" t="n">
        <v>1100</v>
      </c>
      <c r="CJ124" s="4" t="n">
        <v>60</v>
      </c>
      <c r="CQ124" s="4" t="n">
        <v>263.94</v>
      </c>
    </row>
    <row r="125" customFormat="false" ht="13.8" hidden="false" customHeight="false" outlineLevel="0" collapsed="false">
      <c r="A125" s="4" t="s">
        <v>310</v>
      </c>
      <c r="B125" s="1" t="s">
        <v>292</v>
      </c>
      <c r="C125" s="4" t="s">
        <v>102</v>
      </c>
      <c r="D125" s="4" t="s">
        <v>120</v>
      </c>
      <c r="L125" s="4" t="s">
        <v>121</v>
      </c>
      <c r="N125" s="4" t="s">
        <v>106</v>
      </c>
      <c r="R125" s="4" t="s">
        <v>122</v>
      </c>
      <c r="U125" s="4" t="s">
        <v>107</v>
      </c>
      <c r="AO125" s="4" t="n">
        <v>40</v>
      </c>
      <c r="AP125" s="4" t="n">
        <v>48</v>
      </c>
      <c r="BN125" s="4" t="s">
        <v>109</v>
      </c>
      <c r="BO125" s="4" t="s">
        <v>121</v>
      </c>
      <c r="BP125" s="4" t="n">
        <v>265</v>
      </c>
      <c r="BQ125" s="4" t="n">
        <v>7</v>
      </c>
      <c r="BS125" s="4" t="s">
        <v>109</v>
      </c>
      <c r="BT125" s="4" t="n">
        <v>500</v>
      </c>
      <c r="BV125" s="4" t="n">
        <v>2</v>
      </c>
      <c r="CI125" s="4" t="n">
        <v>1100</v>
      </c>
      <c r="CJ125" s="4" t="n">
        <v>120</v>
      </c>
      <c r="CQ125" s="4" t="n">
        <v>178.65</v>
      </c>
    </row>
    <row r="126" customFormat="false" ht="13.8" hidden="false" customHeight="false" outlineLevel="0" collapsed="false">
      <c r="A126" s="4" t="s">
        <v>311</v>
      </c>
      <c r="B126" s="1" t="s">
        <v>292</v>
      </c>
      <c r="C126" s="4" t="s">
        <v>102</v>
      </c>
      <c r="D126" s="4" t="s">
        <v>120</v>
      </c>
      <c r="L126" s="4" t="s">
        <v>121</v>
      </c>
      <c r="N126" s="4" t="s">
        <v>106</v>
      </c>
      <c r="R126" s="4" t="s">
        <v>122</v>
      </c>
      <c r="U126" s="4" t="s">
        <v>107</v>
      </c>
      <c r="AO126" s="4" t="n">
        <v>40</v>
      </c>
      <c r="AP126" s="4" t="n">
        <v>48</v>
      </c>
      <c r="BN126" s="4" t="s">
        <v>109</v>
      </c>
      <c r="BO126" s="4" t="s">
        <v>121</v>
      </c>
      <c r="BP126" s="4" t="n">
        <v>265</v>
      </c>
      <c r="BQ126" s="4" t="n">
        <v>7</v>
      </c>
      <c r="BS126" s="4" t="s">
        <v>109</v>
      </c>
      <c r="BT126" s="4" t="n">
        <v>500</v>
      </c>
      <c r="BV126" s="4" t="n">
        <v>2</v>
      </c>
      <c r="CI126" s="4" t="n">
        <v>1100</v>
      </c>
      <c r="CJ126" s="4" t="n">
        <v>180</v>
      </c>
      <c r="CQ126" s="4" t="n">
        <v>127.2</v>
      </c>
    </row>
    <row r="127" customFormat="false" ht="13.8" hidden="false" customHeight="false" outlineLevel="0" collapsed="false">
      <c r="A127" s="4" t="s">
        <v>312</v>
      </c>
      <c r="B127" s="1" t="s">
        <v>313</v>
      </c>
      <c r="C127" s="4" t="s">
        <v>102</v>
      </c>
      <c r="D127" s="4" t="s">
        <v>120</v>
      </c>
      <c r="E127" s="4" t="n">
        <v>2.13</v>
      </c>
      <c r="L127" s="4" t="s">
        <v>121</v>
      </c>
      <c r="M127" s="4" t="n">
        <v>6.37</v>
      </c>
      <c r="N127" s="4" t="s">
        <v>106</v>
      </c>
      <c r="O127" s="4" t="n">
        <v>8.5</v>
      </c>
      <c r="R127" s="4" t="s">
        <v>314</v>
      </c>
      <c r="S127" s="4" t="n">
        <v>0.087</v>
      </c>
      <c r="AO127" s="4" t="s">
        <v>108</v>
      </c>
      <c r="AP127" s="4" t="n">
        <v>24</v>
      </c>
      <c r="AT127" s="4" t="s">
        <v>121</v>
      </c>
      <c r="AU127" s="4" t="n">
        <v>5</v>
      </c>
      <c r="AV127" s="4" t="n">
        <v>5</v>
      </c>
      <c r="AW127" s="4" t="s">
        <v>108</v>
      </c>
      <c r="BN127" s="4" t="s">
        <v>109</v>
      </c>
      <c r="BO127" s="4" t="s">
        <v>167</v>
      </c>
      <c r="BP127" s="4" t="n">
        <v>85</v>
      </c>
      <c r="BR127" s="4" t="n">
        <f aca="false">1.75</f>
        <v>1.75</v>
      </c>
      <c r="CM127" s="4" t="s">
        <v>111</v>
      </c>
      <c r="CP127" s="4" t="n">
        <v>5.48</v>
      </c>
      <c r="CQ127" s="4" t="n">
        <v>1115</v>
      </c>
      <c r="CR127" s="4" t="n">
        <v>0.62</v>
      </c>
    </row>
    <row r="128" customFormat="false" ht="13.8" hidden="false" customHeight="false" outlineLevel="0" collapsed="false">
      <c r="A128" s="4" t="s">
        <v>315</v>
      </c>
      <c r="B128" s="1" t="s">
        <v>313</v>
      </c>
      <c r="C128" s="4" t="s">
        <v>102</v>
      </c>
      <c r="D128" s="4" t="s">
        <v>120</v>
      </c>
      <c r="E128" s="4" t="n">
        <v>2.13</v>
      </c>
      <c r="L128" s="4" t="s">
        <v>121</v>
      </c>
      <c r="M128" s="4" t="n">
        <v>6.37</v>
      </c>
      <c r="N128" s="4" t="s">
        <v>106</v>
      </c>
      <c r="O128" s="4" t="n">
        <v>8.5</v>
      </c>
      <c r="R128" s="4" t="s">
        <v>314</v>
      </c>
      <c r="S128" s="4" t="n">
        <v>0.087</v>
      </c>
      <c r="AO128" s="4" t="s">
        <v>108</v>
      </c>
      <c r="AP128" s="4" t="n">
        <v>24</v>
      </c>
      <c r="AT128" s="4" t="s">
        <v>121</v>
      </c>
      <c r="AU128" s="4" t="n">
        <v>5</v>
      </c>
      <c r="AV128" s="4" t="n">
        <v>5</v>
      </c>
      <c r="AW128" s="4" t="s">
        <v>108</v>
      </c>
      <c r="BN128" s="4" t="s">
        <v>109</v>
      </c>
      <c r="BO128" s="4" t="s">
        <v>167</v>
      </c>
      <c r="BP128" s="4" t="n">
        <v>145</v>
      </c>
      <c r="BR128" s="4" t="n">
        <f aca="false">1.75</f>
        <v>1.75</v>
      </c>
      <c r="CM128" s="4" t="s">
        <v>111</v>
      </c>
      <c r="CP128" s="4" t="n">
        <v>6.79</v>
      </c>
      <c r="CQ128" s="4" t="n">
        <v>1060</v>
      </c>
      <c r="CR128" s="4" t="n">
        <v>0.41</v>
      </c>
    </row>
    <row r="129" customFormat="false" ht="13.8" hidden="false" customHeight="false" outlineLevel="0" collapsed="false">
      <c r="A129" s="4" t="s">
        <v>316</v>
      </c>
      <c r="B129" s="1" t="s">
        <v>313</v>
      </c>
      <c r="C129" s="4" t="s">
        <v>102</v>
      </c>
      <c r="D129" s="4" t="s">
        <v>120</v>
      </c>
      <c r="E129" s="4" t="n">
        <v>2.13</v>
      </c>
      <c r="L129" s="4" t="s">
        <v>121</v>
      </c>
      <c r="M129" s="4" t="n">
        <v>6.37</v>
      </c>
      <c r="N129" s="4" t="s">
        <v>106</v>
      </c>
      <c r="O129" s="4" t="n">
        <v>8.5</v>
      </c>
      <c r="R129" s="4" t="s">
        <v>314</v>
      </c>
      <c r="S129" s="4" t="n">
        <v>0.087</v>
      </c>
      <c r="AO129" s="4" t="s">
        <v>108</v>
      </c>
      <c r="AP129" s="4" t="n">
        <v>24</v>
      </c>
      <c r="AT129" s="4" t="s">
        <v>121</v>
      </c>
      <c r="AU129" s="4" t="n">
        <v>5</v>
      </c>
      <c r="AV129" s="4" t="n">
        <v>5</v>
      </c>
      <c r="AW129" s="4" t="s">
        <v>108</v>
      </c>
      <c r="BN129" s="4" t="s">
        <v>109</v>
      </c>
      <c r="BO129" s="4" t="s">
        <v>167</v>
      </c>
      <c r="BP129" s="4" t="n">
        <v>175</v>
      </c>
      <c r="BR129" s="4" t="n">
        <f aca="false">1.75</f>
        <v>1.75</v>
      </c>
      <c r="CM129" s="4" t="s">
        <v>111</v>
      </c>
      <c r="CP129" s="4" t="n">
        <v>7.31</v>
      </c>
      <c r="CQ129" s="4" t="n">
        <v>1018</v>
      </c>
      <c r="CR129" s="4" t="n">
        <v>0.34</v>
      </c>
    </row>
    <row r="130" customFormat="false" ht="13.8" hidden="false" customHeight="false" outlineLevel="0" collapsed="false">
      <c r="A130" s="4" t="s">
        <v>317</v>
      </c>
      <c r="B130" s="1" t="s">
        <v>313</v>
      </c>
      <c r="C130" s="4" t="s">
        <v>102</v>
      </c>
      <c r="D130" s="4" t="s">
        <v>120</v>
      </c>
      <c r="E130" s="4" t="n">
        <v>2.13</v>
      </c>
      <c r="L130" s="4" t="s">
        <v>121</v>
      </c>
      <c r="M130" s="4" t="n">
        <v>6.37</v>
      </c>
      <c r="N130" s="4" t="s">
        <v>106</v>
      </c>
      <c r="O130" s="4" t="n">
        <v>8.5</v>
      </c>
      <c r="R130" s="4" t="s">
        <v>314</v>
      </c>
      <c r="S130" s="4" t="n">
        <v>0.087</v>
      </c>
      <c r="AO130" s="4" t="s">
        <v>108</v>
      </c>
      <c r="AP130" s="4" t="n">
        <v>24</v>
      </c>
      <c r="AT130" s="4" t="s">
        <v>121</v>
      </c>
      <c r="AU130" s="4" t="n">
        <v>5</v>
      </c>
      <c r="AV130" s="4" t="n">
        <v>5</v>
      </c>
      <c r="AW130" s="4" t="s">
        <v>108</v>
      </c>
      <c r="BN130" s="4" t="s">
        <v>109</v>
      </c>
      <c r="BO130" s="4" t="s">
        <v>167</v>
      </c>
      <c r="BP130" s="4" t="n">
        <v>205</v>
      </c>
      <c r="BR130" s="4" t="n">
        <f aca="false">1.75</f>
        <v>1.75</v>
      </c>
      <c r="CM130" s="4" t="s">
        <v>111</v>
      </c>
      <c r="CP130" s="4" t="n">
        <v>7.87</v>
      </c>
      <c r="CQ130" s="4" t="n">
        <v>949</v>
      </c>
      <c r="CR130" s="4" t="n">
        <v>0.28</v>
      </c>
    </row>
    <row r="131" customFormat="false" ht="13.8" hidden="false" customHeight="false" outlineLevel="0" collapsed="false">
      <c r="A131" s="4" t="s">
        <v>318</v>
      </c>
      <c r="B131" s="1" t="s">
        <v>313</v>
      </c>
      <c r="C131" s="4" t="s">
        <v>102</v>
      </c>
      <c r="D131" s="4" t="s">
        <v>120</v>
      </c>
      <c r="E131" s="4" t="n">
        <v>2.13</v>
      </c>
      <c r="L131" s="4" t="s">
        <v>121</v>
      </c>
      <c r="M131" s="4" t="n">
        <v>6.37</v>
      </c>
      <c r="N131" s="4" t="s">
        <v>106</v>
      </c>
      <c r="O131" s="4" t="n">
        <v>8.5</v>
      </c>
      <c r="R131" s="4" t="s">
        <v>314</v>
      </c>
      <c r="S131" s="4" t="n">
        <v>0.087</v>
      </c>
      <c r="AO131" s="4" t="s">
        <v>108</v>
      </c>
      <c r="AP131" s="4" t="n">
        <v>24</v>
      </c>
      <c r="AT131" s="4" t="s">
        <v>121</v>
      </c>
      <c r="AU131" s="4" t="n">
        <v>5</v>
      </c>
      <c r="AV131" s="4" t="n">
        <v>5</v>
      </c>
      <c r="AW131" s="4" t="s">
        <v>108</v>
      </c>
      <c r="BN131" s="4" t="s">
        <v>109</v>
      </c>
      <c r="BO131" s="4" t="s">
        <v>167</v>
      </c>
      <c r="BP131" s="4" t="n">
        <v>235</v>
      </c>
      <c r="BR131" s="4" t="n">
        <f aca="false">1.75</f>
        <v>1.75</v>
      </c>
      <c r="CM131" s="4" t="s">
        <v>111</v>
      </c>
      <c r="CP131" s="4" t="n">
        <v>8.46</v>
      </c>
      <c r="CQ131" s="4" t="n">
        <v>954</v>
      </c>
      <c r="CR131" s="4" t="n">
        <v>0.15</v>
      </c>
    </row>
    <row r="132" customFormat="false" ht="13.8" hidden="false" customHeight="false" outlineLevel="0" collapsed="false">
      <c r="A132" s="4" t="s">
        <v>319</v>
      </c>
      <c r="B132" s="1" t="s">
        <v>313</v>
      </c>
      <c r="C132" s="4" t="s">
        <v>102</v>
      </c>
      <c r="D132" s="4" t="s">
        <v>120</v>
      </c>
      <c r="E132" s="4" t="n">
        <v>2.13</v>
      </c>
      <c r="L132" s="4" t="s">
        <v>121</v>
      </c>
      <c r="M132" s="4" t="n">
        <v>6.37</v>
      </c>
      <c r="N132" s="4" t="s">
        <v>106</v>
      </c>
      <c r="O132" s="4" t="n">
        <v>8.5</v>
      </c>
      <c r="R132" s="4" t="s">
        <v>314</v>
      </c>
      <c r="S132" s="4" t="n">
        <v>0.087</v>
      </c>
      <c r="AO132" s="4" t="s">
        <v>108</v>
      </c>
      <c r="AP132" s="4" t="n">
        <v>24</v>
      </c>
      <c r="AT132" s="4" t="s">
        <v>121</v>
      </c>
      <c r="AU132" s="4" t="n">
        <v>5</v>
      </c>
      <c r="AV132" s="4" t="n">
        <v>5</v>
      </c>
      <c r="AW132" s="4" t="s">
        <v>108</v>
      </c>
      <c r="BN132" s="4" t="s">
        <v>109</v>
      </c>
      <c r="BO132" s="4" t="s">
        <v>167</v>
      </c>
      <c r="BP132" s="4" t="n">
        <v>265</v>
      </c>
      <c r="BR132" s="4" t="n">
        <f aca="false">1.75</f>
        <v>1.75</v>
      </c>
      <c r="CM132" s="4" t="s">
        <v>111</v>
      </c>
      <c r="CP132" s="4" t="n">
        <v>8.15</v>
      </c>
      <c r="CQ132" s="4" t="n">
        <v>932</v>
      </c>
      <c r="CR132" s="4" t="n">
        <v>0.14</v>
      </c>
    </row>
    <row r="133" customFormat="false" ht="13.8" hidden="false" customHeight="false" outlineLevel="0" collapsed="false">
      <c r="A133" s="4" t="s">
        <v>320</v>
      </c>
      <c r="B133" s="1" t="s">
        <v>321</v>
      </c>
      <c r="C133" s="4" t="s">
        <v>102</v>
      </c>
      <c r="D133" s="4" t="s">
        <v>131</v>
      </c>
      <c r="F133" s="4" t="s">
        <v>322</v>
      </c>
      <c r="H133" s="4" t="s">
        <v>323</v>
      </c>
      <c r="L133" s="4" t="s">
        <v>105</v>
      </c>
      <c r="R133" s="4" t="s">
        <v>197</v>
      </c>
      <c r="S133" s="4" t="n">
        <v>0.01</v>
      </c>
      <c r="AM133" s="4" t="n">
        <f aca="false">30</f>
        <v>30</v>
      </c>
      <c r="AN133" s="4" t="s">
        <v>105</v>
      </c>
      <c r="AO133" s="4" t="n">
        <v>50</v>
      </c>
      <c r="AP133" s="4" t="n">
        <v>48</v>
      </c>
      <c r="BN133" s="4" t="s">
        <v>109</v>
      </c>
      <c r="BO133" s="4" t="s">
        <v>324</v>
      </c>
      <c r="BP133" s="4" t="n">
        <v>265</v>
      </c>
      <c r="BQ133" s="4" t="n">
        <v>12.159</v>
      </c>
      <c r="CM133" s="4" t="s">
        <v>111</v>
      </c>
      <c r="CO133" s="4" t="n">
        <v>1.85</v>
      </c>
      <c r="CP133" s="4" t="n">
        <v>56.66</v>
      </c>
      <c r="CQ133" s="4" t="n">
        <v>131</v>
      </c>
    </row>
    <row r="134" customFormat="false" ht="13.8" hidden="false" customHeight="false" outlineLevel="0" collapsed="false">
      <c r="A134" s="4" t="s">
        <v>325</v>
      </c>
      <c r="B134" s="1" t="s">
        <v>321</v>
      </c>
      <c r="C134" s="4" t="s">
        <v>102</v>
      </c>
      <c r="D134" s="4" t="s">
        <v>131</v>
      </c>
      <c r="F134" s="4" t="s">
        <v>322</v>
      </c>
      <c r="H134" s="4" t="s">
        <v>323</v>
      </c>
      <c r="L134" s="4" t="s">
        <v>105</v>
      </c>
      <c r="R134" s="4" t="s">
        <v>197</v>
      </c>
      <c r="S134" s="4" t="n">
        <v>0.01</v>
      </c>
      <c r="AM134" s="4" t="n">
        <f aca="false">30</f>
        <v>30</v>
      </c>
      <c r="AN134" s="4" t="s">
        <v>105</v>
      </c>
      <c r="AO134" s="4" t="n">
        <v>50</v>
      </c>
      <c r="AP134" s="4" t="n">
        <v>48</v>
      </c>
      <c r="BN134" s="4" t="s">
        <v>109</v>
      </c>
      <c r="BO134" s="4" t="s">
        <v>324</v>
      </c>
      <c r="BP134" s="4" t="n">
        <v>265</v>
      </c>
      <c r="BQ134" s="4" t="n">
        <v>12.159</v>
      </c>
      <c r="CM134" s="4" t="s">
        <v>111</v>
      </c>
      <c r="CO134" s="4" t="n">
        <v>2.27</v>
      </c>
      <c r="CP134" s="4" t="n">
        <v>44.15</v>
      </c>
      <c r="CQ134" s="4" t="n">
        <v>206</v>
      </c>
    </row>
    <row r="135" customFormat="false" ht="13.8" hidden="false" customHeight="false" outlineLevel="0" collapsed="false">
      <c r="A135" s="4" t="s">
        <v>326</v>
      </c>
      <c r="B135" s="1" t="s">
        <v>321</v>
      </c>
      <c r="C135" s="4" t="s">
        <v>102</v>
      </c>
      <c r="D135" s="4" t="s">
        <v>131</v>
      </c>
      <c r="F135" s="4" t="s">
        <v>322</v>
      </c>
      <c r="H135" s="4" t="s">
        <v>323</v>
      </c>
      <c r="L135" s="4" t="s">
        <v>105</v>
      </c>
      <c r="R135" s="4" t="s">
        <v>197</v>
      </c>
      <c r="S135" s="4" t="n">
        <v>0.01</v>
      </c>
      <c r="AM135" s="4" t="n">
        <f aca="false">30</f>
        <v>30</v>
      </c>
      <c r="AN135" s="4" t="s">
        <v>105</v>
      </c>
      <c r="AO135" s="4" t="n">
        <v>50</v>
      </c>
      <c r="AP135" s="4" t="n">
        <v>48</v>
      </c>
      <c r="BN135" s="4" t="s">
        <v>109</v>
      </c>
      <c r="BO135" s="4" t="s">
        <v>324</v>
      </c>
      <c r="BP135" s="4" t="n">
        <v>265</v>
      </c>
      <c r="BQ135" s="4" t="n">
        <v>12.159</v>
      </c>
      <c r="CM135" s="4" t="s">
        <v>111</v>
      </c>
      <c r="CO135" s="4" t="n">
        <v>0.98</v>
      </c>
      <c r="CP135" s="4" t="n">
        <v>17.4</v>
      </c>
      <c r="CQ135" s="4" t="n">
        <v>227</v>
      </c>
    </row>
    <row r="136" customFormat="false" ht="13.8" hidden="false" customHeight="false" outlineLevel="0" collapsed="false">
      <c r="A136" s="4" t="s">
        <v>327</v>
      </c>
      <c r="B136" s="1" t="s">
        <v>321</v>
      </c>
      <c r="C136" s="4" t="s">
        <v>102</v>
      </c>
      <c r="D136" s="4" t="s">
        <v>131</v>
      </c>
      <c r="F136" s="4" t="s">
        <v>322</v>
      </c>
      <c r="H136" s="4" t="s">
        <v>323</v>
      </c>
      <c r="L136" s="4" t="s">
        <v>105</v>
      </c>
      <c r="R136" s="4" t="s">
        <v>197</v>
      </c>
      <c r="S136" s="4" t="n">
        <v>0.01</v>
      </c>
      <c r="AM136" s="4" t="n">
        <f aca="false">30</f>
        <v>30</v>
      </c>
      <c r="AN136" s="4" t="s">
        <v>105</v>
      </c>
      <c r="AO136" s="4" t="n">
        <v>50</v>
      </c>
      <c r="AP136" s="4" t="n">
        <v>48</v>
      </c>
      <c r="BN136" s="4" t="s">
        <v>109</v>
      </c>
      <c r="BO136" s="4" t="s">
        <v>324</v>
      </c>
      <c r="BP136" s="4" t="n">
        <v>265</v>
      </c>
      <c r="BQ136" s="4" t="n">
        <v>12.159</v>
      </c>
      <c r="CM136" s="4" t="s">
        <v>111</v>
      </c>
      <c r="CO136" s="4" t="n">
        <v>1.01</v>
      </c>
      <c r="CP136" s="4" t="n">
        <v>16.85</v>
      </c>
      <c r="CQ136" s="4" t="n">
        <v>252</v>
      </c>
    </row>
    <row r="137" customFormat="false" ht="13.8" hidden="false" customHeight="false" outlineLevel="0" collapsed="false">
      <c r="A137" s="4" t="s">
        <v>328</v>
      </c>
      <c r="B137" s="1" t="s">
        <v>321</v>
      </c>
      <c r="C137" s="4" t="s">
        <v>102</v>
      </c>
      <c r="D137" s="4" t="s">
        <v>131</v>
      </c>
      <c r="F137" s="4" t="s">
        <v>322</v>
      </c>
      <c r="H137" s="4" t="s">
        <v>323</v>
      </c>
      <c r="L137" s="4" t="s">
        <v>105</v>
      </c>
      <c r="R137" s="4" t="s">
        <v>197</v>
      </c>
      <c r="S137" s="4" t="n">
        <v>0.01</v>
      </c>
      <c r="AM137" s="4" t="n">
        <f aca="false">30</f>
        <v>30</v>
      </c>
      <c r="AN137" s="4" t="s">
        <v>105</v>
      </c>
      <c r="AO137" s="4" t="n">
        <v>50</v>
      </c>
      <c r="AP137" s="4" t="n">
        <v>48</v>
      </c>
      <c r="BN137" s="4" t="s">
        <v>109</v>
      </c>
      <c r="BO137" s="4" t="s">
        <v>324</v>
      </c>
      <c r="BP137" s="4" t="n">
        <v>265</v>
      </c>
      <c r="BQ137" s="4" t="n">
        <v>12.159</v>
      </c>
      <c r="CM137" s="4" t="s">
        <v>111</v>
      </c>
      <c r="CO137" s="4" t="n">
        <v>0.66</v>
      </c>
      <c r="CP137" s="4" t="n">
        <v>14.1</v>
      </c>
      <c r="CQ137" s="4" t="n">
        <v>188</v>
      </c>
    </row>
    <row r="138" customFormat="false" ht="13.8" hidden="false" customHeight="false" outlineLevel="0" collapsed="false">
      <c r="A138" s="4" t="s">
        <v>329</v>
      </c>
      <c r="B138" s="1" t="s">
        <v>330</v>
      </c>
      <c r="C138" s="4" t="s">
        <v>102</v>
      </c>
      <c r="D138" s="4" t="s">
        <v>120</v>
      </c>
      <c r="F138" s="4" t="s">
        <v>331</v>
      </c>
      <c r="H138" s="4" t="s">
        <v>332</v>
      </c>
      <c r="L138" s="4" t="s">
        <v>121</v>
      </c>
      <c r="N138" s="4" t="s">
        <v>106</v>
      </c>
      <c r="P138" s="4" t="s">
        <v>236</v>
      </c>
      <c r="R138" s="4" t="s">
        <v>122</v>
      </c>
      <c r="U138" s="4" t="s">
        <v>107</v>
      </c>
      <c r="AM138" s="4" t="n">
        <f aca="false">720</f>
        <v>720</v>
      </c>
      <c r="AN138" s="4" t="s">
        <v>333</v>
      </c>
      <c r="AO138" s="4" t="n">
        <v>50</v>
      </c>
      <c r="AP138" s="4" t="n">
        <v>24</v>
      </c>
      <c r="AT138" s="4" t="s">
        <v>154</v>
      </c>
      <c r="AU138" s="4" t="n">
        <v>1</v>
      </c>
      <c r="AV138" s="4" t="n">
        <v>1</v>
      </c>
      <c r="AW138" s="4" t="n">
        <v>60</v>
      </c>
      <c r="AX138" s="4" t="s">
        <v>126</v>
      </c>
      <c r="AY138" s="4" t="n">
        <v>1</v>
      </c>
      <c r="AZ138" s="4" t="n">
        <v>1</v>
      </c>
      <c r="BA138" s="4" t="n">
        <v>60</v>
      </c>
      <c r="BB138" s="4" t="s">
        <v>124</v>
      </c>
      <c r="BC138" s="4" t="n">
        <v>1</v>
      </c>
      <c r="BD138" s="4" t="n">
        <v>3</v>
      </c>
      <c r="BE138" s="4" t="n">
        <v>60</v>
      </c>
      <c r="BN138" s="4" t="s">
        <v>109</v>
      </c>
      <c r="BO138" s="4" t="s">
        <v>324</v>
      </c>
      <c r="BP138" s="4" t="n">
        <v>900</v>
      </c>
      <c r="BR138" s="4" t="n">
        <v>2</v>
      </c>
      <c r="CM138" s="4" t="s">
        <v>111</v>
      </c>
      <c r="CO138" s="4" t="n">
        <v>1.12</v>
      </c>
      <c r="CP138" s="4" t="n">
        <v>10.5</v>
      </c>
      <c r="CQ138" s="4" t="n">
        <v>566</v>
      </c>
      <c r="CR138" s="4" t="n">
        <v>0.36</v>
      </c>
      <c r="CT138" s="4" t="n">
        <v>0.04</v>
      </c>
    </row>
    <row r="139" customFormat="false" ht="13.8" hidden="false" customHeight="false" outlineLevel="0" collapsed="false">
      <c r="A139" s="4" t="s">
        <v>334</v>
      </c>
      <c r="B139" s="1" t="s">
        <v>330</v>
      </c>
      <c r="C139" s="4" t="s">
        <v>102</v>
      </c>
      <c r="D139" s="4" t="s">
        <v>120</v>
      </c>
      <c r="F139" s="4" t="s">
        <v>331</v>
      </c>
      <c r="H139" s="4" t="s">
        <v>332</v>
      </c>
      <c r="L139" s="4" t="s">
        <v>121</v>
      </c>
      <c r="N139" s="4" t="s">
        <v>106</v>
      </c>
      <c r="P139" s="4" t="s">
        <v>236</v>
      </c>
      <c r="R139" s="4" t="s">
        <v>122</v>
      </c>
      <c r="U139" s="4" t="s">
        <v>107</v>
      </c>
      <c r="AM139" s="4" t="n">
        <f aca="false">720</f>
        <v>720</v>
      </c>
      <c r="AN139" s="4" t="s">
        <v>333</v>
      </c>
      <c r="AO139" s="4" t="n">
        <v>50</v>
      </c>
      <c r="AP139" s="4" t="n">
        <v>24</v>
      </c>
      <c r="AT139" s="4" t="s">
        <v>154</v>
      </c>
      <c r="AU139" s="4" t="n">
        <v>1</v>
      </c>
      <c r="AV139" s="4" t="n">
        <v>1</v>
      </c>
      <c r="AW139" s="4" t="n">
        <v>60</v>
      </c>
      <c r="AX139" s="4" t="s">
        <v>126</v>
      </c>
      <c r="AY139" s="4" t="n">
        <v>1</v>
      </c>
      <c r="AZ139" s="4" t="n">
        <v>1</v>
      </c>
      <c r="BA139" s="4" t="n">
        <v>60</v>
      </c>
      <c r="BB139" s="4" t="s">
        <v>124</v>
      </c>
      <c r="BC139" s="4" t="n">
        <v>1</v>
      </c>
      <c r="BD139" s="4" t="n">
        <v>3</v>
      </c>
      <c r="BE139" s="4" t="n">
        <v>60</v>
      </c>
      <c r="BN139" s="4" t="s">
        <v>109</v>
      </c>
      <c r="BO139" s="4" t="s">
        <v>324</v>
      </c>
      <c r="BP139" s="4" t="n">
        <v>900</v>
      </c>
      <c r="BR139" s="4" t="n">
        <v>2</v>
      </c>
      <c r="CM139" s="4" t="s">
        <v>111</v>
      </c>
      <c r="CO139" s="4" t="n">
        <v>0.97</v>
      </c>
      <c r="CP139" s="4" t="n">
        <v>16.2</v>
      </c>
      <c r="CQ139" s="4" t="n">
        <v>511</v>
      </c>
      <c r="CR139" s="4" t="n">
        <v>0.52</v>
      </c>
      <c r="CT139" s="4" t="n">
        <v>0.06</v>
      </c>
    </row>
    <row r="140" customFormat="false" ht="13.8" hidden="false" customHeight="false" outlineLevel="0" collapsed="false">
      <c r="A140" s="4" t="s">
        <v>335</v>
      </c>
      <c r="B140" s="1" t="s">
        <v>330</v>
      </c>
      <c r="C140" s="4" t="s">
        <v>102</v>
      </c>
      <c r="D140" s="4" t="s">
        <v>120</v>
      </c>
      <c r="F140" s="4" t="s">
        <v>331</v>
      </c>
      <c r="H140" s="4" t="s">
        <v>332</v>
      </c>
      <c r="L140" s="4" t="s">
        <v>121</v>
      </c>
      <c r="N140" s="4" t="s">
        <v>106</v>
      </c>
      <c r="P140" s="4" t="s">
        <v>236</v>
      </c>
      <c r="R140" s="4" t="s">
        <v>122</v>
      </c>
      <c r="U140" s="4" t="s">
        <v>107</v>
      </c>
      <c r="AM140" s="4" t="n">
        <f aca="false">720</f>
        <v>720</v>
      </c>
      <c r="AN140" s="4" t="s">
        <v>333</v>
      </c>
      <c r="AO140" s="4" t="n">
        <v>50</v>
      </c>
      <c r="AP140" s="4" t="n">
        <v>24</v>
      </c>
      <c r="AT140" s="4" t="s">
        <v>154</v>
      </c>
      <c r="AU140" s="4" t="n">
        <v>1</v>
      </c>
      <c r="AV140" s="4" t="n">
        <v>1</v>
      </c>
      <c r="AW140" s="4" t="n">
        <v>60</v>
      </c>
      <c r="AX140" s="4" t="s">
        <v>126</v>
      </c>
      <c r="AY140" s="4" t="n">
        <v>1</v>
      </c>
      <c r="AZ140" s="4" t="n">
        <v>1</v>
      </c>
      <c r="BA140" s="4" t="n">
        <v>60</v>
      </c>
      <c r="BB140" s="4" t="s">
        <v>124</v>
      </c>
      <c r="BC140" s="4" t="n">
        <v>1</v>
      </c>
      <c r="BD140" s="4" t="n">
        <v>3</v>
      </c>
      <c r="BE140" s="4" t="n">
        <v>60</v>
      </c>
      <c r="BN140" s="4" t="s">
        <v>109</v>
      </c>
      <c r="BO140" s="4" t="s">
        <v>324</v>
      </c>
      <c r="BP140" s="4" t="n">
        <v>900</v>
      </c>
      <c r="BR140" s="4" t="n">
        <v>2</v>
      </c>
      <c r="CM140" s="4" t="s">
        <v>111</v>
      </c>
      <c r="CO140" s="4" t="n">
        <v>0.72</v>
      </c>
      <c r="CP140" s="4" t="n">
        <v>18.3</v>
      </c>
      <c r="CQ140" s="4" t="n">
        <v>326</v>
      </c>
      <c r="CR140" s="4" t="n">
        <v>0.63</v>
      </c>
    </row>
    <row r="141" customFormat="false" ht="13.8" hidden="false" customHeight="false" outlineLevel="0" collapsed="false">
      <c r="A141" s="4" t="s">
        <v>336</v>
      </c>
      <c r="B141" s="1" t="s">
        <v>330</v>
      </c>
      <c r="C141" s="4" t="s">
        <v>102</v>
      </c>
      <c r="D141" s="4" t="s">
        <v>120</v>
      </c>
      <c r="F141" s="4" t="s">
        <v>331</v>
      </c>
      <c r="H141" s="4" t="s">
        <v>332</v>
      </c>
      <c r="L141" s="4" t="s">
        <v>121</v>
      </c>
      <c r="N141" s="4" t="s">
        <v>106</v>
      </c>
      <c r="P141" s="4" t="s">
        <v>236</v>
      </c>
      <c r="R141" s="4" t="s">
        <v>122</v>
      </c>
      <c r="U141" s="4" t="s">
        <v>107</v>
      </c>
      <c r="AM141" s="4" t="n">
        <f aca="false">720</f>
        <v>720</v>
      </c>
      <c r="AN141" s="4" t="s">
        <v>333</v>
      </c>
      <c r="AO141" s="4" t="n">
        <v>50</v>
      </c>
      <c r="AP141" s="4" t="n">
        <v>24</v>
      </c>
      <c r="AT141" s="4" t="s">
        <v>154</v>
      </c>
      <c r="AU141" s="4" t="n">
        <v>1</v>
      </c>
      <c r="AV141" s="4" t="n">
        <v>1</v>
      </c>
      <c r="AW141" s="4" t="n">
        <v>60</v>
      </c>
      <c r="AX141" s="4" t="s">
        <v>126</v>
      </c>
      <c r="AY141" s="4" t="n">
        <v>1</v>
      </c>
      <c r="AZ141" s="4" t="n">
        <v>1</v>
      </c>
      <c r="BA141" s="4" t="n">
        <v>60</v>
      </c>
      <c r="BB141" s="4" t="s">
        <v>124</v>
      </c>
      <c r="BC141" s="4" t="n">
        <v>1</v>
      </c>
      <c r="BD141" s="4" t="n">
        <v>3</v>
      </c>
      <c r="BE141" s="4" t="n">
        <v>60</v>
      </c>
      <c r="BN141" s="4" t="s">
        <v>109</v>
      </c>
      <c r="BO141" s="4" t="s">
        <v>324</v>
      </c>
      <c r="BP141" s="4" t="n">
        <v>900</v>
      </c>
      <c r="BR141" s="4" t="n">
        <v>2</v>
      </c>
      <c r="CM141" s="4" t="s">
        <v>111</v>
      </c>
      <c r="CO141" s="4" t="n">
        <v>0.65</v>
      </c>
      <c r="CP141" s="4" t="n">
        <v>16.6</v>
      </c>
      <c r="CQ141" s="4" t="n">
        <v>244</v>
      </c>
      <c r="CR141" s="4" t="n">
        <v>0.76</v>
      </c>
    </row>
    <row r="142" customFormat="false" ht="13.8" hidden="false" customHeight="false" outlineLevel="0" collapsed="false">
      <c r="A142" s="4" t="s">
        <v>337</v>
      </c>
      <c r="B142" s="1" t="s">
        <v>330</v>
      </c>
      <c r="C142" s="4" t="s">
        <v>102</v>
      </c>
      <c r="D142" s="4" t="s">
        <v>120</v>
      </c>
      <c r="F142" s="4" t="s">
        <v>331</v>
      </c>
      <c r="H142" s="4" t="s">
        <v>332</v>
      </c>
      <c r="L142" s="4" t="s">
        <v>121</v>
      </c>
      <c r="N142" s="4" t="s">
        <v>106</v>
      </c>
      <c r="P142" s="4" t="s">
        <v>236</v>
      </c>
      <c r="R142" s="4" t="s">
        <v>122</v>
      </c>
      <c r="U142" s="4" t="s">
        <v>107</v>
      </c>
      <c r="AM142" s="4" t="n">
        <f aca="false">720</f>
        <v>720</v>
      </c>
      <c r="AN142" s="4" t="s">
        <v>333</v>
      </c>
      <c r="AO142" s="4" t="n">
        <v>50</v>
      </c>
      <c r="AP142" s="4" t="n">
        <v>24</v>
      </c>
      <c r="AT142" s="4" t="s">
        <v>154</v>
      </c>
      <c r="AU142" s="4" t="n">
        <v>1</v>
      </c>
      <c r="AV142" s="4" t="n">
        <v>1</v>
      </c>
      <c r="AW142" s="4" t="n">
        <v>60</v>
      </c>
      <c r="AX142" s="4" t="s">
        <v>126</v>
      </c>
      <c r="AY142" s="4" t="n">
        <v>1</v>
      </c>
      <c r="AZ142" s="4" t="n">
        <v>1</v>
      </c>
      <c r="BA142" s="4" t="n">
        <v>60</v>
      </c>
      <c r="BB142" s="4" t="s">
        <v>124</v>
      </c>
      <c r="BC142" s="4" t="n">
        <v>1</v>
      </c>
      <c r="BD142" s="4" t="n">
        <v>3</v>
      </c>
      <c r="BE142" s="4" t="n">
        <v>60</v>
      </c>
      <c r="BN142" s="4" t="s">
        <v>109</v>
      </c>
      <c r="BO142" s="4" t="s">
        <v>324</v>
      </c>
      <c r="BP142" s="4" t="n">
        <v>900</v>
      </c>
      <c r="BR142" s="4" t="n">
        <v>2</v>
      </c>
      <c r="CM142" s="4" t="s">
        <v>111</v>
      </c>
      <c r="CO142" s="4" t="n">
        <v>0.53</v>
      </c>
      <c r="CQ142" s="4" t="n">
        <v>142</v>
      </c>
      <c r="CR142" s="4" t="n">
        <v>0.89</v>
      </c>
      <c r="CT142" s="4" t="n">
        <v>0.2</v>
      </c>
    </row>
    <row r="143" customFormat="false" ht="13.8" hidden="false" customHeight="false" outlineLevel="0" collapsed="false">
      <c r="A143" s="4" t="s">
        <v>338</v>
      </c>
      <c r="B143" s="1" t="s">
        <v>330</v>
      </c>
      <c r="C143" s="4" t="s">
        <v>102</v>
      </c>
      <c r="D143" s="4" t="s">
        <v>120</v>
      </c>
      <c r="F143" s="4" t="s">
        <v>331</v>
      </c>
      <c r="H143" s="4" t="s">
        <v>332</v>
      </c>
      <c r="L143" s="4" t="s">
        <v>121</v>
      </c>
      <c r="N143" s="4" t="s">
        <v>106</v>
      </c>
      <c r="P143" s="4" t="s">
        <v>236</v>
      </c>
      <c r="R143" s="4" t="s">
        <v>122</v>
      </c>
      <c r="U143" s="4" t="s">
        <v>107</v>
      </c>
      <c r="AM143" s="4" t="n">
        <f aca="false">720</f>
        <v>720</v>
      </c>
      <c r="AN143" s="4" t="s">
        <v>333</v>
      </c>
      <c r="AO143" s="4" t="n">
        <v>50</v>
      </c>
      <c r="AP143" s="4" t="n">
        <v>24</v>
      </c>
      <c r="AT143" s="4" t="s">
        <v>154</v>
      </c>
      <c r="AU143" s="4" t="n">
        <v>1</v>
      </c>
      <c r="AV143" s="4" t="n">
        <v>1</v>
      </c>
      <c r="AW143" s="4" t="n">
        <v>60</v>
      </c>
      <c r="AX143" s="4" t="s">
        <v>126</v>
      </c>
      <c r="AY143" s="4" t="n">
        <v>1</v>
      </c>
      <c r="AZ143" s="4" t="n">
        <v>1</v>
      </c>
      <c r="BA143" s="4" t="n">
        <v>60</v>
      </c>
      <c r="BB143" s="4" t="s">
        <v>124</v>
      </c>
      <c r="BC143" s="4" t="n">
        <v>1</v>
      </c>
      <c r="BD143" s="4" t="n">
        <v>3</v>
      </c>
      <c r="BE143" s="4" t="n">
        <v>60</v>
      </c>
      <c r="BN143" s="4" t="s">
        <v>109</v>
      </c>
      <c r="BO143" s="4" t="s">
        <v>324</v>
      </c>
      <c r="BP143" s="4" t="n">
        <v>1000</v>
      </c>
      <c r="BR143" s="4" t="n">
        <v>2</v>
      </c>
      <c r="CM143" s="4" t="s">
        <v>111</v>
      </c>
      <c r="CO143" s="4" t="n">
        <v>0.52</v>
      </c>
      <c r="CP143" s="4" t="n">
        <v>17.8</v>
      </c>
      <c r="CQ143" s="4" t="n">
        <v>117</v>
      </c>
    </row>
    <row r="144" customFormat="false" ht="13.8" hidden="false" customHeight="false" outlineLevel="0" collapsed="false">
      <c r="A144" s="4" t="s">
        <v>339</v>
      </c>
      <c r="B144" s="1" t="s">
        <v>330</v>
      </c>
      <c r="C144" s="4" t="s">
        <v>102</v>
      </c>
      <c r="D144" s="4" t="s">
        <v>120</v>
      </c>
      <c r="F144" s="4" t="s">
        <v>331</v>
      </c>
      <c r="H144" s="4" t="s">
        <v>332</v>
      </c>
      <c r="L144" s="4" t="s">
        <v>121</v>
      </c>
      <c r="N144" s="4" t="s">
        <v>106</v>
      </c>
      <c r="P144" s="4" t="s">
        <v>236</v>
      </c>
      <c r="R144" s="4" t="s">
        <v>122</v>
      </c>
      <c r="U144" s="4" t="s">
        <v>107</v>
      </c>
      <c r="AM144" s="4" t="n">
        <f aca="false">720</f>
        <v>720</v>
      </c>
      <c r="AN144" s="4" t="s">
        <v>333</v>
      </c>
      <c r="AO144" s="4" t="n">
        <v>50</v>
      </c>
      <c r="AP144" s="4" t="n">
        <v>24</v>
      </c>
      <c r="AT144" s="4" t="s">
        <v>154</v>
      </c>
      <c r="AU144" s="4" t="n">
        <v>1</v>
      </c>
      <c r="AV144" s="4" t="n">
        <v>1</v>
      </c>
      <c r="AW144" s="4" t="n">
        <v>60</v>
      </c>
      <c r="AX144" s="4" t="s">
        <v>126</v>
      </c>
      <c r="AY144" s="4" t="n">
        <v>1</v>
      </c>
      <c r="AZ144" s="4" t="n">
        <v>1</v>
      </c>
      <c r="BA144" s="4" t="n">
        <v>60</v>
      </c>
      <c r="BB144" s="4" t="s">
        <v>124</v>
      </c>
      <c r="BC144" s="4" t="n">
        <v>1</v>
      </c>
      <c r="BD144" s="4" t="n">
        <v>3</v>
      </c>
      <c r="BE144" s="4" t="n">
        <v>60</v>
      </c>
      <c r="BN144" s="4" t="s">
        <v>109</v>
      </c>
      <c r="BO144" s="4" t="s">
        <v>324</v>
      </c>
      <c r="BP144" s="4" t="n">
        <v>1100</v>
      </c>
      <c r="BR144" s="4" t="n">
        <v>2</v>
      </c>
      <c r="CM144" s="4" t="s">
        <v>111</v>
      </c>
      <c r="CO144" s="4" t="n">
        <v>0.36</v>
      </c>
      <c r="CP144" s="4" t="n">
        <v>18.5</v>
      </c>
      <c r="CQ144" s="4" t="n">
        <v>75</v>
      </c>
    </row>
    <row r="145" customFormat="false" ht="13.8" hidden="false" customHeight="false" outlineLevel="0" collapsed="false">
      <c r="A145" s="4" t="s">
        <v>340</v>
      </c>
      <c r="B145" s="1" t="s">
        <v>330</v>
      </c>
      <c r="C145" s="4" t="s">
        <v>102</v>
      </c>
      <c r="D145" s="4" t="s">
        <v>120</v>
      </c>
      <c r="F145" s="4" t="s">
        <v>331</v>
      </c>
      <c r="H145" s="4" t="s">
        <v>332</v>
      </c>
      <c r="L145" s="4" t="s">
        <v>121</v>
      </c>
      <c r="N145" s="4" t="s">
        <v>106</v>
      </c>
      <c r="P145" s="4" t="s">
        <v>236</v>
      </c>
      <c r="R145" s="4" t="s">
        <v>122</v>
      </c>
      <c r="U145" s="4" t="s">
        <v>107</v>
      </c>
      <c r="AM145" s="4" t="n">
        <f aca="false">720</f>
        <v>720</v>
      </c>
      <c r="AN145" s="4" t="s">
        <v>333</v>
      </c>
      <c r="AO145" s="4" t="n">
        <v>50</v>
      </c>
      <c r="AP145" s="4" t="n">
        <v>24</v>
      </c>
      <c r="AT145" s="4" t="s">
        <v>154</v>
      </c>
      <c r="AU145" s="4" t="n">
        <v>1</v>
      </c>
      <c r="AV145" s="4" t="n">
        <v>1</v>
      </c>
      <c r="AW145" s="4" t="n">
        <v>60</v>
      </c>
      <c r="AX145" s="4" t="s">
        <v>126</v>
      </c>
      <c r="AY145" s="4" t="n">
        <v>1</v>
      </c>
      <c r="AZ145" s="4" t="n">
        <v>1</v>
      </c>
      <c r="BA145" s="4" t="n">
        <v>60</v>
      </c>
      <c r="BB145" s="4" t="s">
        <v>124</v>
      </c>
      <c r="BC145" s="4" t="n">
        <v>1</v>
      </c>
      <c r="BD145" s="4" t="n">
        <v>3</v>
      </c>
      <c r="BE145" s="4" t="n">
        <v>60</v>
      </c>
      <c r="BN145" s="4" t="s">
        <v>109</v>
      </c>
      <c r="BO145" s="4" t="s">
        <v>324</v>
      </c>
      <c r="BP145" s="4" t="n">
        <v>1200</v>
      </c>
      <c r="BR145" s="4" t="n">
        <v>2</v>
      </c>
      <c r="CM145" s="4" t="s">
        <v>111</v>
      </c>
      <c r="CO145" s="4" t="n">
        <v>0.3</v>
      </c>
      <c r="CP145" s="4" t="n">
        <v>18.6</v>
      </c>
      <c r="CQ145" s="4" t="n">
        <v>42</v>
      </c>
    </row>
    <row r="146" customFormat="false" ht="13.8" hidden="false" customHeight="false" outlineLevel="0" collapsed="false">
      <c r="A146" s="4" t="s">
        <v>341</v>
      </c>
      <c r="B146" s="1" t="s">
        <v>330</v>
      </c>
      <c r="C146" s="4" t="s">
        <v>102</v>
      </c>
      <c r="D146" s="4" t="s">
        <v>120</v>
      </c>
      <c r="F146" s="4" t="s">
        <v>331</v>
      </c>
      <c r="H146" s="4" t="s">
        <v>332</v>
      </c>
      <c r="L146" s="4" t="s">
        <v>121</v>
      </c>
      <c r="N146" s="4" t="s">
        <v>106</v>
      </c>
      <c r="P146" s="4" t="s">
        <v>236</v>
      </c>
      <c r="R146" s="4" t="s">
        <v>122</v>
      </c>
      <c r="U146" s="4" t="s">
        <v>107</v>
      </c>
      <c r="AM146" s="4" t="n">
        <f aca="false">720</f>
        <v>720</v>
      </c>
      <c r="AN146" s="4" t="s">
        <v>333</v>
      </c>
      <c r="AO146" s="4" t="n">
        <v>50</v>
      </c>
      <c r="AP146" s="4" t="n">
        <v>24</v>
      </c>
      <c r="AT146" s="4" t="s">
        <v>154</v>
      </c>
      <c r="AU146" s="4" t="n">
        <v>1</v>
      </c>
      <c r="AV146" s="4" t="n">
        <v>1</v>
      </c>
      <c r="AW146" s="4" t="n">
        <v>60</v>
      </c>
      <c r="AX146" s="4" t="s">
        <v>126</v>
      </c>
      <c r="AY146" s="4" t="n">
        <v>1</v>
      </c>
      <c r="AZ146" s="4" t="n">
        <v>1</v>
      </c>
      <c r="BA146" s="4" t="n">
        <v>60</v>
      </c>
      <c r="BB146" s="4" t="s">
        <v>124</v>
      </c>
      <c r="BC146" s="4" t="n">
        <v>1</v>
      </c>
      <c r="BD146" s="4" t="n">
        <v>3</v>
      </c>
      <c r="BE146" s="4" t="n">
        <v>60</v>
      </c>
      <c r="BN146" s="4" t="s">
        <v>109</v>
      </c>
      <c r="BO146" s="4" t="s">
        <v>324</v>
      </c>
      <c r="BP146" s="4" t="n">
        <v>1300</v>
      </c>
      <c r="BR146" s="4" t="n">
        <v>2</v>
      </c>
      <c r="CM146" s="4" t="s">
        <v>111</v>
      </c>
      <c r="CO146" s="4" t="n">
        <v>0.26</v>
      </c>
      <c r="CP146" s="4" t="n">
        <v>19.3</v>
      </c>
      <c r="CQ146" s="4" t="n">
        <v>27</v>
      </c>
    </row>
    <row r="147" customFormat="false" ht="13.8" hidden="false" customHeight="false" outlineLevel="0" collapsed="false">
      <c r="A147" s="4" t="s">
        <v>342</v>
      </c>
      <c r="B147" s="1" t="s">
        <v>343</v>
      </c>
      <c r="C147" s="4" t="s">
        <v>344</v>
      </c>
      <c r="D147" s="4" t="s">
        <v>147</v>
      </c>
      <c r="L147" s="4" t="s">
        <v>252</v>
      </c>
      <c r="N147" s="4" t="s">
        <v>207</v>
      </c>
      <c r="AI147" s="4" t="s">
        <v>345</v>
      </c>
      <c r="BN147" s="4" t="s">
        <v>127</v>
      </c>
      <c r="BP147" s="4" t="n">
        <v>150</v>
      </c>
      <c r="BQ147" s="4" t="s">
        <v>108</v>
      </c>
      <c r="BR147" s="4" t="n">
        <v>1</v>
      </c>
      <c r="CM147" s="4" t="s">
        <v>111</v>
      </c>
      <c r="CO147" s="4" t="n">
        <v>1.7</v>
      </c>
      <c r="CP147" s="4" t="n">
        <v>11.7</v>
      </c>
      <c r="CQ147" s="4" t="n">
        <v>483</v>
      </c>
      <c r="CR147" s="4" t="n">
        <v>0.174</v>
      </c>
      <c r="CU147" s="4" t="s">
        <v>346</v>
      </c>
    </row>
    <row r="148" customFormat="false" ht="13.8" hidden="false" customHeight="false" outlineLevel="0" collapsed="false">
      <c r="A148" s="4" t="s">
        <v>347</v>
      </c>
      <c r="B148" s="1" t="s">
        <v>343</v>
      </c>
      <c r="C148" s="4" t="s">
        <v>344</v>
      </c>
      <c r="D148" s="4" t="s">
        <v>147</v>
      </c>
      <c r="L148" s="4" t="s">
        <v>252</v>
      </c>
      <c r="N148" s="4" t="s">
        <v>207</v>
      </c>
      <c r="Y148" s="4" t="s">
        <v>167</v>
      </c>
      <c r="AI148" s="4" t="s">
        <v>345</v>
      </c>
      <c r="BN148" s="4" t="s">
        <v>127</v>
      </c>
      <c r="BP148" s="4" t="n">
        <v>150</v>
      </c>
      <c r="BQ148" s="4" t="s">
        <v>108</v>
      </c>
      <c r="BR148" s="4" t="n">
        <v>1</v>
      </c>
      <c r="CM148" s="4" t="s">
        <v>111</v>
      </c>
      <c r="CO148" s="4" t="n">
        <v>2.9</v>
      </c>
      <c r="CP148" s="4" t="n">
        <v>14.9</v>
      </c>
      <c r="CQ148" s="4" t="n">
        <v>633</v>
      </c>
      <c r="CR148" s="4" t="n">
        <v>0.133</v>
      </c>
      <c r="CU148" s="4" t="s">
        <v>346</v>
      </c>
    </row>
    <row r="149" customFormat="false" ht="13.8" hidden="false" customHeight="false" outlineLevel="0" collapsed="false">
      <c r="A149" s="4" t="s">
        <v>348</v>
      </c>
      <c r="B149" s="1" t="s">
        <v>343</v>
      </c>
      <c r="C149" s="4" t="s">
        <v>344</v>
      </c>
      <c r="D149" s="4" t="s">
        <v>147</v>
      </c>
      <c r="L149" s="4" t="s">
        <v>252</v>
      </c>
      <c r="N149" s="4" t="s">
        <v>207</v>
      </c>
      <c r="Y149" s="4" t="s">
        <v>167</v>
      </c>
      <c r="AI149" s="4" t="s">
        <v>345</v>
      </c>
      <c r="BN149" s="4" t="s">
        <v>127</v>
      </c>
      <c r="BP149" s="4" t="n">
        <v>150</v>
      </c>
      <c r="BQ149" s="4" t="s">
        <v>108</v>
      </c>
      <c r="BR149" s="4" t="n">
        <v>1</v>
      </c>
      <c r="CM149" s="4" t="s">
        <v>111</v>
      </c>
      <c r="CO149" s="4" t="n">
        <v>3.1</v>
      </c>
      <c r="CP149" s="4" t="n">
        <v>15</v>
      </c>
      <c r="CQ149" s="4" t="n">
        <v>671</v>
      </c>
      <c r="CR149" s="4" t="n">
        <v>0.108</v>
      </c>
      <c r="CU149" s="4" t="s">
        <v>346</v>
      </c>
    </row>
    <row r="150" customFormat="false" ht="13.8" hidden="false" customHeight="false" outlineLevel="0" collapsed="false">
      <c r="A150" s="4" t="s">
        <v>349</v>
      </c>
      <c r="B150" s="1" t="s">
        <v>343</v>
      </c>
      <c r="C150" s="4" t="s">
        <v>344</v>
      </c>
      <c r="D150" s="4" t="s">
        <v>147</v>
      </c>
      <c r="L150" s="4" t="s">
        <v>252</v>
      </c>
      <c r="N150" s="4" t="s">
        <v>207</v>
      </c>
      <c r="Y150" s="4" t="s">
        <v>167</v>
      </c>
      <c r="AI150" s="4" t="s">
        <v>345</v>
      </c>
      <c r="BN150" s="4" t="s">
        <v>127</v>
      </c>
      <c r="BP150" s="4" t="n">
        <v>150</v>
      </c>
      <c r="BQ150" s="4" t="s">
        <v>108</v>
      </c>
      <c r="BR150" s="4" t="n">
        <v>1</v>
      </c>
      <c r="CM150" s="4" t="s">
        <v>111</v>
      </c>
      <c r="CO150" s="4" t="n">
        <v>3.1</v>
      </c>
      <c r="CP150" s="4" t="n">
        <v>15.7</v>
      </c>
      <c r="CQ150" s="4" t="n">
        <v>690</v>
      </c>
      <c r="CR150" s="4" t="n">
        <v>0.111</v>
      </c>
      <c r="CU150" s="4" t="s">
        <v>346</v>
      </c>
    </row>
    <row r="151" customFormat="false" ht="13.8" hidden="false" customHeight="false" outlineLevel="0" collapsed="false">
      <c r="A151" s="4" t="s">
        <v>350</v>
      </c>
      <c r="B151" s="1" t="s">
        <v>343</v>
      </c>
      <c r="C151" s="4" t="s">
        <v>344</v>
      </c>
      <c r="D151" s="4" t="s">
        <v>147</v>
      </c>
      <c r="L151" s="4" t="s">
        <v>252</v>
      </c>
      <c r="N151" s="4" t="s">
        <v>207</v>
      </c>
      <c r="Y151" s="4" t="s">
        <v>167</v>
      </c>
      <c r="AI151" s="4" t="s">
        <v>345</v>
      </c>
      <c r="BN151" s="4" t="s">
        <v>127</v>
      </c>
      <c r="BP151" s="4" t="n">
        <v>150</v>
      </c>
      <c r="BQ151" s="4" t="s">
        <v>108</v>
      </c>
      <c r="BR151" s="4" t="n">
        <v>1</v>
      </c>
      <c r="CM151" s="4" t="s">
        <v>111</v>
      </c>
      <c r="CO151" s="4" t="n">
        <v>2.7</v>
      </c>
      <c r="CP151" s="4" t="n">
        <v>12.9</v>
      </c>
      <c r="CQ151" s="4" t="n">
        <v>724</v>
      </c>
      <c r="CR151" s="4" t="n">
        <v>0.142</v>
      </c>
      <c r="CT151" s="4" t="n">
        <v>19.4</v>
      </c>
      <c r="CU151" s="4" t="s">
        <v>346</v>
      </c>
    </row>
    <row r="152" customFormat="false" ht="13.8" hidden="false" customHeight="false" outlineLevel="0" collapsed="false">
      <c r="A152" s="4" t="s">
        <v>351</v>
      </c>
      <c r="B152" s="1" t="s">
        <v>343</v>
      </c>
      <c r="C152" s="4" t="s">
        <v>344</v>
      </c>
      <c r="D152" s="4" t="s">
        <v>147</v>
      </c>
      <c r="L152" s="4" t="s">
        <v>252</v>
      </c>
      <c r="N152" s="4" t="s">
        <v>207</v>
      </c>
      <c r="Y152" s="4" t="s">
        <v>167</v>
      </c>
      <c r="AI152" s="4" t="s">
        <v>345</v>
      </c>
      <c r="BN152" s="4" t="s">
        <v>127</v>
      </c>
      <c r="BP152" s="4" t="n">
        <v>150</v>
      </c>
      <c r="BQ152" s="4" t="s">
        <v>108</v>
      </c>
      <c r="BR152" s="4" t="n">
        <v>1</v>
      </c>
      <c r="CM152" s="4" t="s">
        <v>111</v>
      </c>
      <c r="CO152" s="4" t="n">
        <v>2.9</v>
      </c>
      <c r="CP152" s="4" t="n">
        <v>12.8</v>
      </c>
      <c r="CQ152" s="4" t="n">
        <v>748</v>
      </c>
      <c r="CR152" s="4" t="n">
        <v>0.144</v>
      </c>
      <c r="CU152" s="4" t="s">
        <v>346</v>
      </c>
    </row>
    <row r="153" customFormat="false" ht="13.8" hidden="false" customHeight="false" outlineLevel="0" collapsed="false">
      <c r="A153" s="4" t="s">
        <v>352</v>
      </c>
      <c r="B153" s="1" t="s">
        <v>343</v>
      </c>
      <c r="C153" s="4" t="s">
        <v>344</v>
      </c>
      <c r="D153" s="4" t="s">
        <v>147</v>
      </c>
      <c r="L153" s="4" t="s">
        <v>252</v>
      </c>
      <c r="N153" s="4" t="s">
        <v>207</v>
      </c>
      <c r="Y153" s="4" t="s">
        <v>167</v>
      </c>
      <c r="AI153" s="4" t="s">
        <v>345</v>
      </c>
      <c r="BN153" s="4" t="s">
        <v>127</v>
      </c>
      <c r="BP153" s="4" t="n">
        <v>150</v>
      </c>
      <c r="BQ153" s="4" t="s">
        <v>108</v>
      </c>
      <c r="BR153" s="4" t="n">
        <v>1</v>
      </c>
      <c r="CM153" s="4" t="s">
        <v>111</v>
      </c>
      <c r="CO153" s="4" t="n">
        <v>2</v>
      </c>
      <c r="CP153" s="4" t="n">
        <v>7.9</v>
      </c>
      <c r="CQ153" s="4" t="n">
        <v>866</v>
      </c>
      <c r="CR153" s="4" t="n">
        <v>0.2</v>
      </c>
      <c r="CU153" s="4" t="s">
        <v>346</v>
      </c>
    </row>
    <row r="154" customFormat="false" ht="13.8" hidden="false" customHeight="false" outlineLevel="0" collapsed="false">
      <c r="A154" s="4" t="s">
        <v>353</v>
      </c>
      <c r="B154" s="1" t="s">
        <v>343</v>
      </c>
      <c r="C154" s="4" t="s">
        <v>344</v>
      </c>
      <c r="D154" s="4" t="s">
        <v>147</v>
      </c>
      <c r="L154" s="4" t="s">
        <v>252</v>
      </c>
      <c r="N154" s="4" t="s">
        <v>207</v>
      </c>
      <c r="Y154" s="4" t="s">
        <v>121</v>
      </c>
      <c r="AI154" s="4" t="s">
        <v>345</v>
      </c>
      <c r="BN154" s="4" t="s">
        <v>127</v>
      </c>
      <c r="BP154" s="4" t="n">
        <v>150</v>
      </c>
      <c r="BQ154" s="4" t="s">
        <v>108</v>
      </c>
      <c r="BR154" s="4" t="n">
        <v>1</v>
      </c>
      <c r="CM154" s="4" t="s">
        <v>111</v>
      </c>
      <c r="CO154" s="4" t="n">
        <v>2.8</v>
      </c>
      <c r="CP154" s="4" t="n">
        <v>14.9</v>
      </c>
      <c r="CQ154" s="4" t="n">
        <v>620</v>
      </c>
      <c r="CR154" s="4" t="n">
        <v>0.118</v>
      </c>
      <c r="CU154" s="4" t="s">
        <v>346</v>
      </c>
    </row>
    <row r="155" customFormat="false" ht="13.8" hidden="false" customHeight="false" outlineLevel="0" collapsed="false">
      <c r="A155" s="4" t="s">
        <v>354</v>
      </c>
      <c r="B155" s="1" t="s">
        <v>343</v>
      </c>
      <c r="C155" s="4" t="s">
        <v>344</v>
      </c>
      <c r="D155" s="4" t="s">
        <v>147</v>
      </c>
      <c r="L155" s="4" t="s">
        <v>252</v>
      </c>
      <c r="N155" s="4" t="s">
        <v>207</v>
      </c>
      <c r="Y155" s="4" t="s">
        <v>121</v>
      </c>
      <c r="AI155" s="4" t="s">
        <v>345</v>
      </c>
      <c r="BN155" s="4" t="s">
        <v>127</v>
      </c>
      <c r="BP155" s="4" t="n">
        <v>150</v>
      </c>
      <c r="BQ155" s="4" t="s">
        <v>108</v>
      </c>
      <c r="BR155" s="4" t="n">
        <v>1</v>
      </c>
      <c r="CM155" s="4" t="s">
        <v>111</v>
      </c>
      <c r="CO155" s="4" t="n">
        <v>3.6</v>
      </c>
      <c r="CP155" s="4" t="n">
        <v>15.2</v>
      </c>
      <c r="CQ155" s="4" t="n">
        <v>828</v>
      </c>
      <c r="CR155" s="4" t="n">
        <v>0.083</v>
      </c>
      <c r="CU155" s="4" t="s">
        <v>346</v>
      </c>
    </row>
    <row r="156" customFormat="false" ht="13.8" hidden="false" customHeight="false" outlineLevel="0" collapsed="false">
      <c r="A156" s="4" t="s">
        <v>355</v>
      </c>
      <c r="B156" s="1" t="s">
        <v>343</v>
      </c>
      <c r="C156" s="4" t="s">
        <v>344</v>
      </c>
      <c r="D156" s="4" t="s">
        <v>147</v>
      </c>
      <c r="L156" s="4" t="s">
        <v>252</v>
      </c>
      <c r="N156" s="4" t="s">
        <v>207</v>
      </c>
      <c r="Y156" s="4" t="s">
        <v>121</v>
      </c>
      <c r="AI156" s="4" t="s">
        <v>345</v>
      </c>
      <c r="BN156" s="4" t="s">
        <v>127</v>
      </c>
      <c r="BP156" s="4" t="n">
        <v>150</v>
      </c>
      <c r="BQ156" s="4" t="s">
        <v>108</v>
      </c>
      <c r="BR156" s="4" t="n">
        <v>1</v>
      </c>
      <c r="CM156" s="4" t="s">
        <v>111</v>
      </c>
      <c r="CO156" s="4" t="n">
        <v>3.4</v>
      </c>
      <c r="CP156" s="4" t="n">
        <v>16.1</v>
      </c>
      <c r="CQ156" s="4" t="n">
        <v>691</v>
      </c>
      <c r="CR156" s="4" t="n">
        <v>0.114</v>
      </c>
      <c r="CU156" s="4" t="s">
        <v>346</v>
      </c>
    </row>
    <row r="157" customFormat="false" ht="13.8" hidden="false" customHeight="false" outlineLevel="0" collapsed="false">
      <c r="A157" s="4" t="s">
        <v>356</v>
      </c>
      <c r="B157" s="1" t="s">
        <v>343</v>
      </c>
      <c r="C157" s="4" t="s">
        <v>344</v>
      </c>
      <c r="D157" s="4" t="s">
        <v>147</v>
      </c>
      <c r="L157" s="4" t="s">
        <v>252</v>
      </c>
      <c r="N157" s="4" t="s">
        <v>207</v>
      </c>
      <c r="Y157" s="4" t="s">
        <v>121</v>
      </c>
      <c r="AI157" s="4" t="s">
        <v>345</v>
      </c>
      <c r="BN157" s="4" t="s">
        <v>127</v>
      </c>
      <c r="BP157" s="4" t="n">
        <v>150</v>
      </c>
      <c r="BQ157" s="4" t="s">
        <v>108</v>
      </c>
      <c r="BR157" s="4" t="n">
        <v>1</v>
      </c>
      <c r="CM157" s="4" t="s">
        <v>111</v>
      </c>
      <c r="CO157" s="4" t="n">
        <v>2.6</v>
      </c>
      <c r="CP157" s="4" t="n">
        <v>10.9</v>
      </c>
      <c r="CQ157" s="4" t="n">
        <v>794</v>
      </c>
      <c r="CR157" s="4" t="n">
        <v>0.15</v>
      </c>
      <c r="CU157" s="4" t="s">
        <v>346</v>
      </c>
    </row>
    <row r="158" customFormat="false" ht="13.8" hidden="false" customHeight="false" outlineLevel="0" collapsed="false">
      <c r="A158" s="4" t="s">
        <v>357</v>
      </c>
      <c r="B158" s="1" t="s">
        <v>358</v>
      </c>
      <c r="C158" s="4" t="s">
        <v>102</v>
      </c>
      <c r="D158" s="4" t="s">
        <v>147</v>
      </c>
      <c r="L158" s="4" t="s">
        <v>106</v>
      </c>
      <c r="R158" s="4" t="s">
        <v>122</v>
      </c>
      <c r="AI158" s="4" t="s">
        <v>122</v>
      </c>
      <c r="AK158" s="4" t="s">
        <v>108</v>
      </c>
      <c r="AL158" s="4" t="s">
        <v>108</v>
      </c>
      <c r="AM158" s="4" t="n">
        <f aca="false">60</f>
        <v>60</v>
      </c>
      <c r="AO158" s="4" t="s">
        <v>108</v>
      </c>
      <c r="AP158" s="4" t="n">
        <v>48</v>
      </c>
      <c r="AT158" s="4" t="s">
        <v>154</v>
      </c>
      <c r="AX158" s="4" t="s">
        <v>124</v>
      </c>
      <c r="AY158" s="4" t="n">
        <v>3</v>
      </c>
      <c r="BN158" s="4" t="s">
        <v>127</v>
      </c>
      <c r="BP158" s="4" t="s">
        <v>108</v>
      </c>
      <c r="BQ158" s="4" t="s">
        <v>108</v>
      </c>
      <c r="BR158" s="4" t="n">
        <v>12</v>
      </c>
      <c r="CO158" s="4" t="n">
        <v>0.08</v>
      </c>
      <c r="CP158" s="4" t="n">
        <v>3.23</v>
      </c>
      <c r="CQ158" s="4" t="n">
        <v>98</v>
      </c>
    </row>
    <row r="159" customFormat="false" ht="13.8" hidden="false" customHeight="false" outlineLevel="0" collapsed="false">
      <c r="A159" s="4" t="s">
        <v>359</v>
      </c>
      <c r="B159" s="1" t="s">
        <v>358</v>
      </c>
      <c r="C159" s="4" t="s">
        <v>102</v>
      </c>
      <c r="D159" s="4" t="s">
        <v>147</v>
      </c>
      <c r="L159" s="4" t="s">
        <v>106</v>
      </c>
      <c r="R159" s="4" t="s">
        <v>122</v>
      </c>
      <c r="Y159" s="4" t="s">
        <v>123</v>
      </c>
      <c r="AD159" s="4" t="n">
        <v>6.25</v>
      </c>
      <c r="AI159" s="4" t="s">
        <v>122</v>
      </c>
      <c r="AK159" s="4" t="s">
        <v>108</v>
      </c>
      <c r="AL159" s="4" t="s">
        <v>108</v>
      </c>
      <c r="AM159" s="4" t="n">
        <f aca="false">60</f>
        <v>60</v>
      </c>
      <c r="AO159" s="4" t="s">
        <v>108</v>
      </c>
      <c r="AP159" s="4" t="n">
        <v>48</v>
      </c>
      <c r="AT159" s="4" t="s">
        <v>154</v>
      </c>
      <c r="AX159" s="4" t="s">
        <v>126</v>
      </c>
      <c r="AY159" s="4" t="n">
        <v>1</v>
      </c>
      <c r="AZ159" s="4" t="n">
        <v>1</v>
      </c>
      <c r="BB159" s="4" t="s">
        <v>124</v>
      </c>
      <c r="BC159" s="4" t="n">
        <v>3</v>
      </c>
      <c r="BN159" s="4" t="s">
        <v>127</v>
      </c>
      <c r="BP159" s="4" t="s">
        <v>108</v>
      </c>
      <c r="BQ159" s="4" t="s">
        <v>108</v>
      </c>
      <c r="BR159" s="4" t="n">
        <v>12</v>
      </c>
      <c r="CM159" s="4" t="s">
        <v>111</v>
      </c>
      <c r="CO159" s="4" t="n">
        <v>4.15</v>
      </c>
      <c r="CP159" s="4" t="n">
        <v>35.11</v>
      </c>
      <c r="CQ159" s="4" t="n">
        <v>473</v>
      </c>
    </row>
    <row r="160" customFormat="false" ht="13.8" hidden="false" customHeight="false" outlineLevel="0" collapsed="false">
      <c r="A160" s="4" t="s">
        <v>360</v>
      </c>
      <c r="B160" s="1" t="s">
        <v>358</v>
      </c>
      <c r="C160" s="4" t="s">
        <v>102</v>
      </c>
      <c r="D160" s="4" t="s">
        <v>147</v>
      </c>
      <c r="L160" s="4" t="s">
        <v>106</v>
      </c>
      <c r="R160" s="4" t="s">
        <v>122</v>
      </c>
      <c r="Y160" s="4" t="s">
        <v>361</v>
      </c>
      <c r="AI160" s="4" t="s">
        <v>122</v>
      </c>
      <c r="AK160" s="4" t="s">
        <v>108</v>
      </c>
      <c r="AL160" s="4" t="s">
        <v>108</v>
      </c>
      <c r="AM160" s="4" t="n">
        <f aca="false">60</f>
        <v>60</v>
      </c>
      <c r="AO160" s="4" t="s">
        <v>108</v>
      </c>
      <c r="AP160" s="4" t="n">
        <v>48</v>
      </c>
      <c r="AT160" s="4" t="s">
        <v>362</v>
      </c>
      <c r="AX160" s="4" t="s">
        <v>361</v>
      </c>
      <c r="AY160" s="4" t="n">
        <v>1</v>
      </c>
      <c r="AZ160" s="4" t="n">
        <v>1</v>
      </c>
      <c r="BB160" s="4" t="s">
        <v>363</v>
      </c>
      <c r="BC160" s="4" t="n">
        <v>5</v>
      </c>
      <c r="BN160" s="4" t="s">
        <v>127</v>
      </c>
      <c r="BP160" s="4" t="s">
        <v>108</v>
      </c>
      <c r="BQ160" s="4" t="s">
        <v>108</v>
      </c>
      <c r="BR160" s="4" t="n">
        <v>12</v>
      </c>
      <c r="BS160" s="4" t="s">
        <v>127</v>
      </c>
      <c r="BT160" s="4" t="n">
        <v>60</v>
      </c>
      <c r="BU160" s="4" t="s">
        <v>108</v>
      </c>
      <c r="BV160" s="4" t="n">
        <v>2</v>
      </c>
      <c r="CM160" s="4" t="s">
        <v>111</v>
      </c>
      <c r="CO160" s="4" t="n">
        <v>1.77</v>
      </c>
      <c r="CP160" s="4" t="n">
        <v>22.9</v>
      </c>
      <c r="CQ160" s="4" t="n">
        <v>308</v>
      </c>
    </row>
    <row r="161" customFormat="false" ht="13.8" hidden="false" customHeight="false" outlineLevel="0" collapsed="false">
      <c r="A161" s="4" t="s">
        <v>364</v>
      </c>
      <c r="B161" s="1" t="s">
        <v>358</v>
      </c>
      <c r="C161" s="4" t="s">
        <v>102</v>
      </c>
      <c r="D161" s="4" t="s">
        <v>147</v>
      </c>
      <c r="L161" s="4" t="s">
        <v>106</v>
      </c>
      <c r="R161" s="4" t="s">
        <v>122</v>
      </c>
      <c r="Y161" s="4" t="s">
        <v>365</v>
      </c>
      <c r="AC161" s="4" t="s">
        <v>366</v>
      </c>
      <c r="AI161" s="4" t="s">
        <v>122</v>
      </c>
      <c r="AK161" s="4" t="s">
        <v>108</v>
      </c>
      <c r="AL161" s="4" t="s">
        <v>108</v>
      </c>
      <c r="AM161" s="4" t="n">
        <f aca="false">60</f>
        <v>60</v>
      </c>
      <c r="AO161" s="4" t="s">
        <v>108</v>
      </c>
      <c r="AP161" s="4" t="n">
        <v>48</v>
      </c>
      <c r="AT161" s="4" t="s">
        <v>362</v>
      </c>
      <c r="AX161" s="4" t="s">
        <v>365</v>
      </c>
      <c r="AY161" s="4" t="n">
        <v>1</v>
      </c>
      <c r="AZ161" s="4" t="n">
        <v>1</v>
      </c>
      <c r="BB161" s="4" t="s">
        <v>363</v>
      </c>
      <c r="BC161" s="4" t="n">
        <v>5</v>
      </c>
      <c r="BN161" s="4" t="s">
        <v>127</v>
      </c>
      <c r="BP161" s="4" t="s">
        <v>108</v>
      </c>
      <c r="BQ161" s="4" t="s">
        <v>108</v>
      </c>
      <c r="BR161" s="4" t="n">
        <v>12</v>
      </c>
      <c r="BS161" s="4" t="s">
        <v>127</v>
      </c>
      <c r="BT161" s="4" t="n">
        <v>60</v>
      </c>
      <c r="BU161" s="4" t="s">
        <v>108</v>
      </c>
      <c r="BV161" s="4" t="n">
        <v>2</v>
      </c>
      <c r="CM161" s="4" t="s">
        <v>111</v>
      </c>
      <c r="CO161" s="4" t="n">
        <v>2.13</v>
      </c>
      <c r="CP161" s="4" t="n">
        <v>25.02</v>
      </c>
      <c r="CQ161" s="4" t="n">
        <v>340</v>
      </c>
    </row>
    <row r="162" customFormat="false" ht="13.8" hidden="false" customHeight="false" outlineLevel="0" collapsed="false">
      <c r="A162" s="4" t="s">
        <v>367</v>
      </c>
      <c r="B162" s="1" t="s">
        <v>358</v>
      </c>
      <c r="C162" s="4" t="s">
        <v>102</v>
      </c>
      <c r="D162" s="4" t="s">
        <v>147</v>
      </c>
      <c r="L162" s="4" t="s">
        <v>106</v>
      </c>
      <c r="R162" s="4" t="s">
        <v>122</v>
      </c>
      <c r="Y162" s="4" t="s">
        <v>368</v>
      </c>
      <c r="AI162" s="4" t="s">
        <v>122</v>
      </c>
      <c r="AK162" s="4" t="s">
        <v>108</v>
      </c>
      <c r="AL162" s="4" t="s">
        <v>108</v>
      </c>
      <c r="AM162" s="4" t="n">
        <f aca="false">60</f>
        <v>60</v>
      </c>
      <c r="AO162" s="4" t="s">
        <v>108</v>
      </c>
      <c r="AP162" s="4" t="n">
        <v>48</v>
      </c>
      <c r="AT162" s="4" t="s">
        <v>362</v>
      </c>
      <c r="AX162" s="4" t="s">
        <v>368</v>
      </c>
      <c r="AY162" s="4" t="n">
        <v>1</v>
      </c>
      <c r="AZ162" s="4" t="n">
        <v>1</v>
      </c>
      <c r="BB162" s="4" t="s">
        <v>363</v>
      </c>
      <c r="BC162" s="4" t="n">
        <v>5</v>
      </c>
      <c r="BN162" s="4" t="s">
        <v>127</v>
      </c>
      <c r="BP162" s="4" t="s">
        <v>108</v>
      </c>
      <c r="BQ162" s="4" t="s">
        <v>108</v>
      </c>
      <c r="BR162" s="4" t="n">
        <v>12</v>
      </c>
      <c r="BS162" s="4" t="s">
        <v>127</v>
      </c>
      <c r="BT162" s="4" t="n">
        <v>60</v>
      </c>
      <c r="BU162" s="4" t="s">
        <v>108</v>
      </c>
      <c r="BV162" s="4" t="n">
        <v>2</v>
      </c>
      <c r="CM162" s="4" t="s">
        <v>111</v>
      </c>
      <c r="CO162" s="4" t="n">
        <v>2.14</v>
      </c>
      <c r="CP162" s="4" t="n">
        <v>22.82</v>
      </c>
      <c r="CQ162" s="4" t="n">
        <v>375</v>
      </c>
    </row>
    <row r="163" customFormat="false" ht="13.8" hidden="false" customHeight="false" outlineLevel="0" collapsed="false">
      <c r="A163" s="4" t="s">
        <v>369</v>
      </c>
      <c r="B163" s="1" t="s">
        <v>358</v>
      </c>
      <c r="C163" s="4" t="s">
        <v>102</v>
      </c>
      <c r="D163" s="4" t="s">
        <v>147</v>
      </c>
      <c r="L163" s="4" t="s">
        <v>106</v>
      </c>
      <c r="R163" s="4" t="s">
        <v>122</v>
      </c>
      <c r="Y163" s="4" t="s">
        <v>370</v>
      </c>
      <c r="AI163" s="4" t="s">
        <v>122</v>
      </c>
      <c r="AK163" s="4" t="s">
        <v>108</v>
      </c>
      <c r="AL163" s="4" t="s">
        <v>108</v>
      </c>
      <c r="AM163" s="4" t="n">
        <f aca="false">60</f>
        <v>60</v>
      </c>
      <c r="AO163" s="4" t="s">
        <v>108</v>
      </c>
      <c r="AP163" s="4" t="n">
        <v>48</v>
      </c>
      <c r="AT163" s="4" t="s">
        <v>362</v>
      </c>
      <c r="AX163" s="4" t="s">
        <v>370</v>
      </c>
      <c r="AY163" s="4" t="n">
        <v>1</v>
      </c>
      <c r="AZ163" s="4" t="n">
        <v>1</v>
      </c>
      <c r="BB163" s="4" t="s">
        <v>363</v>
      </c>
      <c r="BC163" s="4" t="n">
        <v>5</v>
      </c>
      <c r="BN163" s="4" t="s">
        <v>127</v>
      </c>
      <c r="BP163" s="4" t="s">
        <v>108</v>
      </c>
      <c r="BQ163" s="4" t="s">
        <v>108</v>
      </c>
      <c r="BR163" s="4" t="n">
        <v>12</v>
      </c>
      <c r="BS163" s="4" t="s">
        <v>127</v>
      </c>
      <c r="BT163" s="4" t="n">
        <v>60</v>
      </c>
      <c r="BU163" s="4" t="s">
        <v>108</v>
      </c>
      <c r="BV163" s="4" t="n">
        <v>2</v>
      </c>
      <c r="CM163" s="4" t="s">
        <v>111</v>
      </c>
      <c r="CO163" s="4" t="n">
        <v>1.93</v>
      </c>
      <c r="CP163" s="4" t="n">
        <v>20.52</v>
      </c>
      <c r="CQ163" s="4" t="n">
        <v>377</v>
      </c>
    </row>
    <row r="164" customFormat="false" ht="13.8" hidden="false" customHeight="false" outlineLevel="0" collapsed="false">
      <c r="A164" s="4" t="s">
        <v>371</v>
      </c>
      <c r="B164" s="1" t="s">
        <v>372</v>
      </c>
      <c r="C164" s="4" t="s">
        <v>102</v>
      </c>
      <c r="D164" s="4" t="s">
        <v>120</v>
      </c>
      <c r="L164" s="4" t="s">
        <v>167</v>
      </c>
      <c r="N164" s="4" t="s">
        <v>106</v>
      </c>
      <c r="R164" s="4" t="s">
        <v>122</v>
      </c>
      <c r="S164" s="4" t="n">
        <v>0.01</v>
      </c>
      <c r="U164" s="4" t="s">
        <v>107</v>
      </c>
      <c r="V164" s="4" t="n">
        <v>10</v>
      </c>
      <c r="AN164" s="4" t="s">
        <v>105</v>
      </c>
      <c r="AT164" s="4" t="s">
        <v>167</v>
      </c>
      <c r="AW164" s="4" t="n">
        <v>50</v>
      </c>
      <c r="BN164" s="4" t="s">
        <v>109</v>
      </c>
      <c r="BO164" s="4" t="s">
        <v>110</v>
      </c>
      <c r="BP164" s="4" t="n">
        <v>60</v>
      </c>
      <c r="BQ164" s="4" t="n">
        <v>9</v>
      </c>
      <c r="CM164" s="4" t="s">
        <v>111</v>
      </c>
      <c r="CO164" s="4" t="n">
        <v>8.45</v>
      </c>
      <c r="CP164" s="4" t="n">
        <v>2.06</v>
      </c>
      <c r="CQ164" s="4" t="n">
        <v>975.7</v>
      </c>
      <c r="CR164" s="4" t="n">
        <v>0.024</v>
      </c>
    </row>
    <row r="165" customFormat="false" ht="13.8" hidden="false" customHeight="false" outlineLevel="0" collapsed="false">
      <c r="A165" s="4" t="s">
        <v>373</v>
      </c>
      <c r="B165" s="1" t="s">
        <v>372</v>
      </c>
      <c r="C165" s="4" t="s">
        <v>102</v>
      </c>
      <c r="D165" s="4" t="s">
        <v>120</v>
      </c>
      <c r="H165" s="4" t="s">
        <v>374</v>
      </c>
      <c r="L165" s="4" t="s">
        <v>167</v>
      </c>
      <c r="N165" s="4" t="s">
        <v>106</v>
      </c>
      <c r="R165" s="4" t="s">
        <v>122</v>
      </c>
      <c r="S165" s="4" t="n">
        <v>0.01</v>
      </c>
      <c r="U165" s="4" t="s">
        <v>107</v>
      </c>
      <c r="V165" s="4" t="n">
        <v>10</v>
      </c>
      <c r="AN165" s="4" t="s">
        <v>105</v>
      </c>
      <c r="AT165" s="4" t="s">
        <v>167</v>
      </c>
      <c r="AW165" s="4" t="n">
        <v>50</v>
      </c>
      <c r="BN165" s="4" t="s">
        <v>109</v>
      </c>
      <c r="BO165" s="4" t="s">
        <v>110</v>
      </c>
      <c r="BP165" s="4" t="n">
        <v>60</v>
      </c>
      <c r="BQ165" s="4" t="n">
        <v>9</v>
      </c>
      <c r="CM165" s="4" t="s">
        <v>111</v>
      </c>
      <c r="CO165" s="4" t="n">
        <v>16.56</v>
      </c>
      <c r="CP165" s="4" t="n">
        <v>3.757</v>
      </c>
      <c r="CQ165" s="4" t="n">
        <v>907.2</v>
      </c>
      <c r="CR165" s="4" t="n">
        <v>0.035</v>
      </c>
    </row>
    <row r="166" customFormat="false" ht="13.8" hidden="false" customHeight="false" outlineLevel="0" collapsed="false">
      <c r="A166" s="4" t="s">
        <v>375</v>
      </c>
      <c r="B166" s="1" t="s">
        <v>372</v>
      </c>
      <c r="C166" s="4" t="s">
        <v>102</v>
      </c>
      <c r="D166" s="4" t="s">
        <v>120</v>
      </c>
      <c r="H166" s="4" t="s">
        <v>374</v>
      </c>
      <c r="L166" s="4" t="s">
        <v>167</v>
      </c>
      <c r="N166" s="4" t="s">
        <v>106</v>
      </c>
      <c r="R166" s="4" t="s">
        <v>122</v>
      </c>
      <c r="S166" s="4" t="n">
        <v>0.01</v>
      </c>
      <c r="U166" s="4" t="s">
        <v>107</v>
      </c>
      <c r="V166" s="4" t="n">
        <v>10</v>
      </c>
      <c r="AN166" s="4" t="s">
        <v>105</v>
      </c>
      <c r="AT166" s="4" t="s">
        <v>167</v>
      </c>
      <c r="AW166" s="4" t="n">
        <v>50</v>
      </c>
      <c r="BN166" s="4" t="s">
        <v>109</v>
      </c>
      <c r="BO166" s="4" t="s">
        <v>110</v>
      </c>
      <c r="BP166" s="4" t="n">
        <v>60</v>
      </c>
      <c r="BQ166" s="4" t="n">
        <v>9</v>
      </c>
      <c r="CM166" s="4" t="s">
        <v>111</v>
      </c>
      <c r="CO166" s="4" t="n">
        <v>20.99</v>
      </c>
      <c r="CP166" s="4" t="n">
        <v>3.988</v>
      </c>
      <c r="CQ166" s="4" t="n">
        <v>760.1</v>
      </c>
      <c r="CR166" s="4" t="n">
        <v>0.044</v>
      </c>
    </row>
    <row r="167" customFormat="false" ht="13.8" hidden="false" customHeight="false" outlineLevel="0" collapsed="false">
      <c r="A167" s="4" t="s">
        <v>376</v>
      </c>
      <c r="B167" s="1" t="s">
        <v>372</v>
      </c>
      <c r="C167" s="4" t="s">
        <v>102</v>
      </c>
      <c r="D167" s="4" t="s">
        <v>120</v>
      </c>
      <c r="H167" s="4" t="s">
        <v>374</v>
      </c>
      <c r="L167" s="4" t="s">
        <v>167</v>
      </c>
      <c r="N167" s="4" t="s">
        <v>106</v>
      </c>
      <c r="R167" s="4" t="s">
        <v>122</v>
      </c>
      <c r="S167" s="4" t="n">
        <v>0.01</v>
      </c>
      <c r="U167" s="4" t="s">
        <v>107</v>
      </c>
      <c r="V167" s="4" t="n">
        <v>10</v>
      </c>
      <c r="AN167" s="4" t="s">
        <v>105</v>
      </c>
      <c r="AT167" s="4" t="s">
        <v>167</v>
      </c>
      <c r="AW167" s="4" t="n">
        <v>50</v>
      </c>
      <c r="BN167" s="4" t="s">
        <v>109</v>
      </c>
      <c r="BO167" s="4" t="s">
        <v>110</v>
      </c>
      <c r="BP167" s="4" t="n">
        <v>60</v>
      </c>
      <c r="BQ167" s="4" t="n">
        <v>9</v>
      </c>
      <c r="CM167" s="4" t="s">
        <v>111</v>
      </c>
      <c r="CO167" s="4" t="n">
        <v>34.92</v>
      </c>
      <c r="CP167" s="4" t="n">
        <v>5.56</v>
      </c>
      <c r="CQ167" s="4" t="n">
        <v>636.8</v>
      </c>
      <c r="CR167" s="4" t="n">
        <v>0.048</v>
      </c>
    </row>
    <row r="168" customFormat="false" ht="13.8" hidden="false" customHeight="false" outlineLevel="0" collapsed="false">
      <c r="A168" s="4" t="s">
        <v>377</v>
      </c>
      <c r="B168" s="1" t="s">
        <v>372</v>
      </c>
      <c r="C168" s="4" t="s">
        <v>102</v>
      </c>
      <c r="D168" s="4" t="s">
        <v>120</v>
      </c>
      <c r="H168" s="4" t="s">
        <v>374</v>
      </c>
      <c r="L168" s="4" t="s">
        <v>167</v>
      </c>
      <c r="N168" s="4" t="s">
        <v>106</v>
      </c>
      <c r="R168" s="4" t="s">
        <v>122</v>
      </c>
      <c r="S168" s="4" t="n">
        <v>0.01</v>
      </c>
      <c r="U168" s="4" t="s">
        <v>107</v>
      </c>
      <c r="V168" s="4" t="n">
        <v>10</v>
      </c>
      <c r="AN168" s="4" t="s">
        <v>105</v>
      </c>
      <c r="AT168" s="4" t="s">
        <v>167</v>
      </c>
      <c r="AW168" s="4" t="n">
        <v>50</v>
      </c>
      <c r="BN168" s="4" t="s">
        <v>109</v>
      </c>
      <c r="BO168" s="4" t="s">
        <v>110</v>
      </c>
      <c r="BP168" s="4" t="n">
        <v>60</v>
      </c>
      <c r="BQ168" s="4" t="n">
        <v>9</v>
      </c>
      <c r="CM168" s="4" t="s">
        <v>111</v>
      </c>
      <c r="CO168" s="4" t="n">
        <v>20.55</v>
      </c>
      <c r="CP168" s="4" t="n">
        <v>2.161</v>
      </c>
      <c r="CQ168" s="4" t="n">
        <v>521.8</v>
      </c>
      <c r="CR168" s="4" t="n">
        <v>0.084</v>
      </c>
    </row>
    <row r="169" customFormat="false" ht="13.8" hidden="false" customHeight="false" outlineLevel="0" collapsed="false">
      <c r="A169" s="4" t="s">
        <v>378</v>
      </c>
      <c r="B169" s="1" t="s">
        <v>372</v>
      </c>
      <c r="C169" s="4" t="s">
        <v>102</v>
      </c>
      <c r="D169" s="4" t="s">
        <v>120</v>
      </c>
      <c r="H169" s="4" t="s">
        <v>374</v>
      </c>
      <c r="L169" s="4" t="s">
        <v>167</v>
      </c>
      <c r="N169" s="4" t="s">
        <v>106</v>
      </c>
      <c r="R169" s="4" t="s">
        <v>122</v>
      </c>
      <c r="S169" s="4" t="n">
        <v>0.01</v>
      </c>
      <c r="U169" s="4" t="s">
        <v>107</v>
      </c>
      <c r="V169" s="4" t="n">
        <v>10</v>
      </c>
      <c r="AN169" s="4" t="s">
        <v>105</v>
      </c>
      <c r="AT169" s="4" t="s">
        <v>167</v>
      </c>
      <c r="AW169" s="4" t="n">
        <v>50</v>
      </c>
      <c r="BN169" s="4" t="s">
        <v>109</v>
      </c>
      <c r="BO169" s="4" t="s">
        <v>110</v>
      </c>
      <c r="BP169" s="4" t="n">
        <v>60</v>
      </c>
      <c r="BQ169" s="4" t="n">
        <v>9</v>
      </c>
      <c r="CM169" s="4" t="s">
        <v>111</v>
      </c>
      <c r="CO169" s="4" t="n">
        <v>13.88</v>
      </c>
      <c r="CP169" s="4" t="n">
        <v>1.81</v>
      </c>
      <c r="CQ169" s="4" t="n">
        <v>420.5</v>
      </c>
      <c r="CR169" s="4" t="n">
        <v>0.096</v>
      </c>
    </row>
    <row r="170" customFormat="false" ht="13.8" hidden="false" customHeight="false" outlineLevel="0" collapsed="false">
      <c r="A170" s="4" t="s">
        <v>379</v>
      </c>
      <c r="B170" s="1" t="s">
        <v>380</v>
      </c>
      <c r="C170" s="4" t="s">
        <v>102</v>
      </c>
      <c r="D170" s="4" t="s">
        <v>381</v>
      </c>
      <c r="E170" s="4" t="n">
        <v>3.988</v>
      </c>
      <c r="H170" s="4" t="s">
        <v>382</v>
      </c>
      <c r="L170" s="4" t="s">
        <v>121</v>
      </c>
      <c r="N170" s="4" t="s">
        <v>106</v>
      </c>
      <c r="U170" s="4" t="s">
        <v>230</v>
      </c>
      <c r="W170" s="4" t="n">
        <v>0.305</v>
      </c>
      <c r="Y170" s="4" t="s">
        <v>123</v>
      </c>
      <c r="AK170" s="4" t="n">
        <v>40</v>
      </c>
      <c r="AO170" s="4" t="n">
        <v>50</v>
      </c>
      <c r="AP170" s="4" t="n">
        <v>48</v>
      </c>
      <c r="AT170" s="4" t="s">
        <v>124</v>
      </c>
      <c r="AU170" s="4" t="n">
        <v>3</v>
      </c>
      <c r="BB170" s="4" t="s">
        <v>123</v>
      </c>
      <c r="BN170" s="4" t="s">
        <v>127</v>
      </c>
      <c r="BP170" s="4" t="s">
        <v>108</v>
      </c>
      <c r="BQ170" s="4" t="s">
        <v>108</v>
      </c>
      <c r="BR170" s="4" t="n">
        <v>4</v>
      </c>
      <c r="CM170" s="4" t="s">
        <v>111</v>
      </c>
      <c r="CN170" s="4" t="n">
        <v>90</v>
      </c>
      <c r="CO170" s="4" t="n">
        <v>2.21</v>
      </c>
      <c r="CP170" s="4" t="n">
        <v>16</v>
      </c>
      <c r="CQ170" s="4" t="n">
        <v>476.3</v>
      </c>
      <c r="CR170" s="4" t="n">
        <v>0.221</v>
      </c>
      <c r="CS170" s="4" t="n">
        <v>3.65</v>
      </c>
    </row>
    <row r="171" customFormat="false" ht="13.8" hidden="false" customHeight="false" outlineLevel="0" collapsed="false">
      <c r="A171" s="4" t="s">
        <v>383</v>
      </c>
      <c r="B171" s="1" t="s">
        <v>380</v>
      </c>
      <c r="C171" s="4" t="s">
        <v>102</v>
      </c>
      <c r="D171" s="4" t="s">
        <v>381</v>
      </c>
      <c r="E171" s="4" t="n">
        <v>1.532</v>
      </c>
      <c r="H171" s="4" t="s">
        <v>382</v>
      </c>
      <c r="L171" s="4" t="s">
        <v>121</v>
      </c>
      <c r="N171" s="4" t="s">
        <v>106</v>
      </c>
      <c r="U171" s="4" t="s">
        <v>230</v>
      </c>
      <c r="W171" s="4" t="n">
        <v>0.196</v>
      </c>
      <c r="Y171" s="4" t="s">
        <v>123</v>
      </c>
      <c r="AK171" s="4" t="n">
        <v>40</v>
      </c>
      <c r="AO171" s="4" t="n">
        <v>50</v>
      </c>
      <c r="AP171" s="4" t="n">
        <v>48</v>
      </c>
      <c r="AT171" s="4" t="s">
        <v>124</v>
      </c>
      <c r="AU171" s="4" t="n">
        <v>3</v>
      </c>
      <c r="BB171" s="4" t="s">
        <v>123</v>
      </c>
      <c r="BN171" s="4" t="s">
        <v>127</v>
      </c>
      <c r="BP171" s="4" t="s">
        <v>108</v>
      </c>
      <c r="BQ171" s="4" t="s">
        <v>108</v>
      </c>
      <c r="BR171" s="4" t="n">
        <v>4</v>
      </c>
      <c r="CM171" s="4" t="s">
        <v>111</v>
      </c>
      <c r="CN171" s="4" t="n">
        <v>89.7</v>
      </c>
      <c r="CO171" s="4" t="n">
        <v>3.44</v>
      </c>
      <c r="CP171" s="4" t="n">
        <v>23</v>
      </c>
      <c r="CQ171" s="4" t="n">
        <v>542.3</v>
      </c>
      <c r="CR171" s="4" t="n">
        <v>0.227</v>
      </c>
      <c r="CS171" s="4" t="n">
        <v>3.48</v>
      </c>
    </row>
    <row r="172" customFormat="false" ht="13.8" hidden="false" customHeight="false" outlineLevel="0" collapsed="false">
      <c r="A172" s="4" t="s">
        <v>384</v>
      </c>
      <c r="B172" s="1" t="s">
        <v>380</v>
      </c>
      <c r="C172" s="4" t="s">
        <v>102</v>
      </c>
      <c r="D172" s="4" t="s">
        <v>381</v>
      </c>
      <c r="E172" s="4" t="n">
        <v>0.495</v>
      </c>
      <c r="H172" s="4" t="s">
        <v>382</v>
      </c>
      <c r="L172" s="4" t="s">
        <v>121</v>
      </c>
      <c r="N172" s="4" t="s">
        <v>106</v>
      </c>
      <c r="U172" s="4" t="s">
        <v>230</v>
      </c>
      <c r="W172" s="4" t="n">
        <v>0.19</v>
      </c>
      <c r="Y172" s="4" t="s">
        <v>123</v>
      </c>
      <c r="AK172" s="4" t="n">
        <v>40</v>
      </c>
      <c r="AO172" s="4" t="n">
        <v>50</v>
      </c>
      <c r="AP172" s="4" t="n">
        <v>48</v>
      </c>
      <c r="AT172" s="4" t="s">
        <v>124</v>
      </c>
      <c r="AU172" s="4" t="n">
        <v>3</v>
      </c>
      <c r="BB172" s="4" t="s">
        <v>123</v>
      </c>
      <c r="BN172" s="4" t="s">
        <v>127</v>
      </c>
      <c r="BP172" s="4" t="s">
        <v>108</v>
      </c>
      <c r="BQ172" s="4" t="s">
        <v>108</v>
      </c>
      <c r="BR172" s="4" t="n">
        <v>4</v>
      </c>
      <c r="CM172" s="4" t="s">
        <v>111</v>
      </c>
      <c r="CN172" s="4" t="n">
        <v>89.8</v>
      </c>
      <c r="CO172" s="4" t="n">
        <v>3.55</v>
      </c>
      <c r="CP172" s="4" t="n">
        <v>24</v>
      </c>
      <c r="CQ172" s="4" t="n">
        <v>582.7</v>
      </c>
      <c r="CR172" s="4" t="n">
        <v>0.225</v>
      </c>
      <c r="CS172" s="4" t="n">
        <v>1.34</v>
      </c>
    </row>
    <row r="173" customFormat="false" ht="13.8" hidden="false" customHeight="false" outlineLevel="0" collapsed="false">
      <c r="A173" s="4" t="s">
        <v>385</v>
      </c>
      <c r="B173" s="1" t="s">
        <v>380</v>
      </c>
      <c r="C173" s="4" t="s">
        <v>102</v>
      </c>
      <c r="D173" s="4" t="s">
        <v>381</v>
      </c>
      <c r="E173" s="4" t="n">
        <v>3.961</v>
      </c>
      <c r="H173" s="4" t="s">
        <v>382</v>
      </c>
      <c r="L173" s="4" t="s">
        <v>121</v>
      </c>
      <c r="N173" s="4" t="s">
        <v>106</v>
      </c>
      <c r="U173" s="4" t="s">
        <v>230</v>
      </c>
      <c r="W173" s="4" t="n">
        <v>0.303</v>
      </c>
      <c r="Y173" s="4" t="s">
        <v>123</v>
      </c>
      <c r="AK173" s="4" t="n">
        <v>40</v>
      </c>
      <c r="AO173" s="4" t="n">
        <v>50</v>
      </c>
      <c r="AP173" s="4" t="n">
        <v>48</v>
      </c>
      <c r="AT173" s="4" t="s">
        <v>124</v>
      </c>
      <c r="AU173" s="4" t="n">
        <v>3</v>
      </c>
      <c r="BB173" s="4" t="s">
        <v>123</v>
      </c>
      <c r="BN173" s="4" t="s">
        <v>127</v>
      </c>
      <c r="BP173" s="4" t="s">
        <v>108</v>
      </c>
      <c r="BQ173" s="4" t="s">
        <v>108</v>
      </c>
      <c r="BR173" s="4" t="n">
        <v>4</v>
      </c>
      <c r="CM173" s="4" t="s">
        <v>111</v>
      </c>
      <c r="CN173" s="4" t="n">
        <v>90.6</v>
      </c>
      <c r="CO173" s="4" t="n">
        <v>2.24</v>
      </c>
      <c r="CP173" s="4" t="n">
        <v>18</v>
      </c>
      <c r="CQ173" s="4" t="n">
        <v>479.4</v>
      </c>
      <c r="CR173" s="4" t="n">
        <v>0.206</v>
      </c>
      <c r="CS173" s="4" t="n">
        <v>7.26</v>
      </c>
    </row>
    <row r="174" customFormat="false" ht="13.8" hidden="false" customHeight="false" outlineLevel="0" collapsed="false">
      <c r="A174" s="4" t="s">
        <v>386</v>
      </c>
      <c r="B174" s="1" t="s">
        <v>380</v>
      </c>
      <c r="C174" s="4" t="s">
        <v>102</v>
      </c>
      <c r="D174" s="4" t="s">
        <v>381</v>
      </c>
      <c r="E174" s="4" t="n">
        <v>1.489</v>
      </c>
      <c r="H174" s="4" t="s">
        <v>382</v>
      </c>
      <c r="L174" s="4" t="s">
        <v>121</v>
      </c>
      <c r="N174" s="4" t="s">
        <v>106</v>
      </c>
      <c r="U174" s="4" t="s">
        <v>230</v>
      </c>
      <c r="W174" s="4" t="n">
        <v>0.19</v>
      </c>
      <c r="Y174" s="4" t="s">
        <v>123</v>
      </c>
      <c r="AK174" s="4" t="n">
        <v>40</v>
      </c>
      <c r="AO174" s="4" t="n">
        <v>50</v>
      </c>
      <c r="AP174" s="4" t="n">
        <v>48</v>
      </c>
      <c r="AT174" s="4" t="s">
        <v>124</v>
      </c>
      <c r="AU174" s="4" t="n">
        <v>3</v>
      </c>
      <c r="BB174" s="4" t="s">
        <v>123</v>
      </c>
      <c r="BN174" s="4" t="s">
        <v>127</v>
      </c>
      <c r="BP174" s="4" t="s">
        <v>108</v>
      </c>
      <c r="BQ174" s="4" t="s">
        <v>108</v>
      </c>
      <c r="BR174" s="4" t="n">
        <v>4</v>
      </c>
      <c r="CM174" s="4" t="s">
        <v>111</v>
      </c>
      <c r="CN174" s="4" t="n">
        <v>90.7</v>
      </c>
      <c r="CO174" s="4" t="n">
        <v>3.58</v>
      </c>
      <c r="CP174" s="4" t="n">
        <v>26</v>
      </c>
      <c r="CQ174" s="4" t="n">
        <v>551.6</v>
      </c>
      <c r="CR174" s="4" t="n">
        <v>0.204</v>
      </c>
      <c r="CS174" s="4" t="n">
        <v>4.15</v>
      </c>
    </row>
    <row r="175" customFormat="false" ht="13.8" hidden="false" customHeight="false" outlineLevel="0" collapsed="false">
      <c r="A175" s="4" t="s">
        <v>387</v>
      </c>
      <c r="B175" s="1" t="s">
        <v>380</v>
      </c>
      <c r="C175" s="4" t="s">
        <v>102</v>
      </c>
      <c r="D175" s="4" t="s">
        <v>381</v>
      </c>
      <c r="E175" s="4" t="n">
        <v>0.502</v>
      </c>
      <c r="H175" s="4" t="s">
        <v>382</v>
      </c>
      <c r="L175" s="4" t="s">
        <v>121</v>
      </c>
      <c r="N175" s="4" t="s">
        <v>106</v>
      </c>
      <c r="U175" s="4" t="s">
        <v>230</v>
      </c>
      <c r="W175" s="4" t="n">
        <v>0.192</v>
      </c>
      <c r="Y175" s="4" t="s">
        <v>123</v>
      </c>
      <c r="AK175" s="4" t="n">
        <v>40</v>
      </c>
      <c r="AO175" s="4" t="n">
        <v>50</v>
      </c>
      <c r="AP175" s="4" t="n">
        <v>48</v>
      </c>
      <c r="AT175" s="4" t="s">
        <v>124</v>
      </c>
      <c r="AU175" s="4" t="n">
        <v>3</v>
      </c>
      <c r="BB175" s="4" t="s">
        <v>123</v>
      </c>
      <c r="BN175" s="4" t="s">
        <v>127</v>
      </c>
      <c r="BP175" s="4" t="s">
        <v>108</v>
      </c>
      <c r="BQ175" s="4" t="s">
        <v>108</v>
      </c>
      <c r="BR175" s="4" t="n">
        <v>4</v>
      </c>
      <c r="CM175" s="4" t="s">
        <v>111</v>
      </c>
      <c r="CN175" s="4" t="n">
        <v>90.5</v>
      </c>
      <c r="CO175" s="4" t="n">
        <v>3.53</v>
      </c>
      <c r="CP175" s="4" t="n">
        <v>26</v>
      </c>
      <c r="CQ175" s="4" t="n">
        <v>629.3</v>
      </c>
      <c r="CR175" s="4" t="n">
        <v>0.21</v>
      </c>
      <c r="CS175" s="4" t="n">
        <v>1.17</v>
      </c>
    </row>
    <row r="176" customFormat="false" ht="13.8" hidden="false" customHeight="false" outlineLevel="0" collapsed="false">
      <c r="A176" s="4" t="s">
        <v>388</v>
      </c>
      <c r="B176" s="1" t="s">
        <v>380</v>
      </c>
      <c r="C176" s="4" t="s">
        <v>102</v>
      </c>
      <c r="D176" s="4" t="s">
        <v>381</v>
      </c>
      <c r="E176" s="4" t="n">
        <v>3.93</v>
      </c>
      <c r="H176" s="4" t="s">
        <v>382</v>
      </c>
      <c r="L176" s="4" t="s">
        <v>121</v>
      </c>
      <c r="N176" s="4" t="s">
        <v>106</v>
      </c>
      <c r="U176" s="4" t="s">
        <v>230</v>
      </c>
      <c r="W176" s="4" t="n">
        <v>0.301</v>
      </c>
      <c r="Y176" s="4" t="s">
        <v>123</v>
      </c>
      <c r="AK176" s="4" t="n">
        <v>40</v>
      </c>
      <c r="AO176" s="4" t="n">
        <v>50</v>
      </c>
      <c r="AP176" s="4" t="n">
        <v>48</v>
      </c>
      <c r="AT176" s="4" t="s">
        <v>124</v>
      </c>
      <c r="AU176" s="4" t="n">
        <v>3</v>
      </c>
      <c r="BB176" s="4" t="s">
        <v>123</v>
      </c>
      <c r="BN176" s="4" t="s">
        <v>127</v>
      </c>
      <c r="BP176" s="4" t="s">
        <v>108</v>
      </c>
      <c r="BQ176" s="4" t="s">
        <v>108</v>
      </c>
      <c r="BR176" s="4" t="n">
        <v>4</v>
      </c>
      <c r="CM176" s="4" t="s">
        <v>111</v>
      </c>
      <c r="CN176" s="4" t="n">
        <v>91.5</v>
      </c>
      <c r="CO176" s="4" t="n">
        <v>2.28</v>
      </c>
      <c r="CP176" s="4" t="n">
        <v>19</v>
      </c>
      <c r="CQ176" s="4" t="n">
        <v>546.5</v>
      </c>
      <c r="CR176" s="4" t="n">
        <v>0.188</v>
      </c>
      <c r="CS176" s="4" t="n">
        <v>8.2</v>
      </c>
    </row>
    <row r="177" customFormat="false" ht="13.8" hidden="false" customHeight="false" outlineLevel="0" collapsed="false">
      <c r="A177" s="4" t="s">
        <v>389</v>
      </c>
      <c r="B177" s="1" t="s">
        <v>380</v>
      </c>
      <c r="C177" s="4" t="s">
        <v>102</v>
      </c>
      <c r="D177" s="4" t="s">
        <v>381</v>
      </c>
      <c r="E177" s="4" t="n">
        <v>1.477</v>
      </c>
      <c r="H177" s="4" t="s">
        <v>382</v>
      </c>
      <c r="L177" s="4" t="s">
        <v>121</v>
      </c>
      <c r="N177" s="4" t="s">
        <v>106</v>
      </c>
      <c r="U177" s="4" t="s">
        <v>230</v>
      </c>
      <c r="W177" s="4" t="n">
        <v>0.189</v>
      </c>
      <c r="Y177" s="4" t="s">
        <v>123</v>
      </c>
      <c r="AK177" s="4" t="n">
        <v>40</v>
      </c>
      <c r="AO177" s="4" t="n">
        <v>50</v>
      </c>
      <c r="AP177" s="4" t="n">
        <v>48</v>
      </c>
      <c r="AT177" s="4" t="s">
        <v>124</v>
      </c>
      <c r="AU177" s="4" t="n">
        <v>3</v>
      </c>
      <c r="BB177" s="4" t="s">
        <v>123</v>
      </c>
      <c r="BN177" s="4" t="s">
        <v>127</v>
      </c>
      <c r="BP177" s="4" t="s">
        <v>108</v>
      </c>
      <c r="BQ177" s="4" t="s">
        <v>108</v>
      </c>
      <c r="BR177" s="4" t="n">
        <v>4</v>
      </c>
      <c r="CM177" s="4" t="s">
        <v>111</v>
      </c>
      <c r="CN177" s="4" t="n">
        <v>90.5</v>
      </c>
      <c r="CO177" s="4" t="n">
        <v>3.6</v>
      </c>
      <c r="CP177" s="4" t="n">
        <v>26</v>
      </c>
      <c r="CQ177" s="4" t="n">
        <v>557.5</v>
      </c>
      <c r="CR177" s="4" t="n">
        <v>0.208</v>
      </c>
      <c r="CS177" s="4" t="n">
        <v>4.55</v>
      </c>
    </row>
    <row r="178" customFormat="false" ht="13.8" hidden="false" customHeight="false" outlineLevel="0" collapsed="false">
      <c r="A178" s="4" t="s">
        <v>390</v>
      </c>
      <c r="B178" s="1" t="s">
        <v>380</v>
      </c>
      <c r="C178" s="4" t="s">
        <v>102</v>
      </c>
      <c r="D178" s="4" t="s">
        <v>381</v>
      </c>
      <c r="E178" s="4" t="n">
        <v>0.49</v>
      </c>
      <c r="H178" s="4" t="s">
        <v>382</v>
      </c>
      <c r="L178" s="4" t="s">
        <v>121</v>
      </c>
      <c r="N178" s="4" t="s">
        <v>106</v>
      </c>
      <c r="U178" s="4" t="s">
        <v>230</v>
      </c>
      <c r="W178" s="4" t="n">
        <v>0.188</v>
      </c>
      <c r="Y178" s="4" t="s">
        <v>123</v>
      </c>
      <c r="AK178" s="4" t="n">
        <v>40</v>
      </c>
      <c r="AO178" s="4" t="n">
        <v>50</v>
      </c>
      <c r="AP178" s="4" t="n">
        <v>48</v>
      </c>
      <c r="AT178" s="4" t="s">
        <v>124</v>
      </c>
      <c r="AU178" s="4" t="n">
        <v>3</v>
      </c>
      <c r="BB178" s="4" t="s">
        <v>123</v>
      </c>
      <c r="BN178" s="4" t="s">
        <v>127</v>
      </c>
      <c r="BP178" s="4" t="s">
        <v>108</v>
      </c>
      <c r="BQ178" s="4" t="s">
        <v>108</v>
      </c>
      <c r="BR178" s="4" t="n">
        <v>4</v>
      </c>
      <c r="CM178" s="4" t="s">
        <v>111</v>
      </c>
      <c r="CN178" s="4" t="n">
        <v>90.9</v>
      </c>
      <c r="CO178" s="4" t="n">
        <v>3.63</v>
      </c>
      <c r="CP178" s="4" t="n">
        <v>27</v>
      </c>
      <c r="CQ178" s="4" t="n">
        <v>632.9</v>
      </c>
      <c r="CR178" s="4" t="n">
        <v>0.201</v>
      </c>
      <c r="CS178" s="4" t="n">
        <v>2.35</v>
      </c>
    </row>
    <row r="179" customFormat="false" ht="13.8" hidden="false" customHeight="false" outlineLevel="0" collapsed="false">
      <c r="A179" s="4" t="s">
        <v>391</v>
      </c>
      <c r="B179" s="1" t="s">
        <v>392</v>
      </c>
      <c r="C179" s="4" t="s">
        <v>393</v>
      </c>
      <c r="D179" s="4" t="s">
        <v>147</v>
      </c>
      <c r="H179" s="4" t="s">
        <v>394</v>
      </c>
      <c r="L179" s="4" t="s">
        <v>106</v>
      </c>
      <c r="N179" s="4" t="s">
        <v>232</v>
      </c>
      <c r="U179" s="4" t="s">
        <v>107</v>
      </c>
      <c r="V179" s="4" t="n">
        <v>2</v>
      </c>
      <c r="Y179" s="4" t="s">
        <v>123</v>
      </c>
      <c r="AA179" s="4" t="s">
        <v>124</v>
      </c>
      <c r="AF179" s="4" t="s">
        <v>395</v>
      </c>
      <c r="AP179" s="4" t="n">
        <v>0.3333</v>
      </c>
      <c r="AR179" s="4" t="s">
        <v>108</v>
      </c>
      <c r="AS179" s="4" t="n">
        <v>2</v>
      </c>
      <c r="AT179" s="4" t="s">
        <v>126</v>
      </c>
      <c r="AU179" s="4" t="n">
        <v>1</v>
      </c>
      <c r="AV179" s="4" t="n">
        <v>1.3</v>
      </c>
      <c r="BN179" s="4" t="s">
        <v>127</v>
      </c>
      <c r="BP179" s="4" t="n">
        <v>80</v>
      </c>
      <c r="BQ179" s="4" t="s">
        <v>108</v>
      </c>
      <c r="BR179" s="4" t="n">
        <v>2</v>
      </c>
      <c r="BS179" s="4" t="s">
        <v>127</v>
      </c>
      <c r="BT179" s="4" t="n">
        <v>100</v>
      </c>
      <c r="BU179" s="4" t="s">
        <v>108</v>
      </c>
      <c r="BV179" s="4" t="n">
        <v>2</v>
      </c>
      <c r="BX179" s="4" t="s">
        <v>127</v>
      </c>
      <c r="BY179" s="4" t="n">
        <v>150</v>
      </c>
      <c r="BZ179" s="4" t="n">
        <v>2</v>
      </c>
      <c r="CB179" s="4" t="s">
        <v>108</v>
      </c>
      <c r="CI179" s="4" t="n">
        <v>500</v>
      </c>
      <c r="CJ179" s="4" t="n">
        <v>120</v>
      </c>
      <c r="CM179" s="4" t="s">
        <v>111</v>
      </c>
      <c r="CO179" s="4" t="n">
        <v>0.2</v>
      </c>
      <c r="CQ179" s="4" t="n">
        <v>222</v>
      </c>
    </row>
    <row r="180" customFormat="false" ht="13.8" hidden="false" customHeight="false" outlineLevel="0" collapsed="false">
      <c r="A180" s="4" t="s">
        <v>396</v>
      </c>
      <c r="B180" s="1" t="s">
        <v>392</v>
      </c>
      <c r="C180" s="4" t="s">
        <v>393</v>
      </c>
      <c r="D180" s="4" t="s">
        <v>147</v>
      </c>
      <c r="H180" s="4" t="s">
        <v>394</v>
      </c>
      <c r="L180" s="4" t="s">
        <v>106</v>
      </c>
      <c r="N180" s="4" t="s">
        <v>232</v>
      </c>
      <c r="U180" s="4" t="s">
        <v>107</v>
      </c>
      <c r="V180" s="4" t="n">
        <v>2</v>
      </c>
      <c r="Y180" s="4" t="s">
        <v>123</v>
      </c>
      <c r="AA180" s="4" t="s">
        <v>124</v>
      </c>
      <c r="AF180" s="4" t="s">
        <v>395</v>
      </c>
      <c r="AP180" s="4" t="n">
        <v>0.3333</v>
      </c>
      <c r="AR180" s="4" t="s">
        <v>108</v>
      </c>
      <c r="AS180" s="4" t="n">
        <v>2</v>
      </c>
      <c r="AT180" s="4" t="s">
        <v>397</v>
      </c>
      <c r="AU180" s="4" t="n">
        <v>1</v>
      </c>
      <c r="AV180" s="4" t="n">
        <v>1</v>
      </c>
      <c r="AX180" s="4" t="s">
        <v>121</v>
      </c>
      <c r="AY180" s="4" t="n">
        <v>1</v>
      </c>
      <c r="AZ180" s="4" t="n">
        <v>0.125</v>
      </c>
      <c r="BA180" s="4" t="n">
        <v>120</v>
      </c>
      <c r="BB180" s="4" t="s">
        <v>126</v>
      </c>
      <c r="BC180" s="4" t="n">
        <v>1</v>
      </c>
      <c r="BD180" s="4" t="n">
        <f aca="false">1.3</f>
        <v>1.3</v>
      </c>
      <c r="BN180" s="4" t="s">
        <v>127</v>
      </c>
      <c r="BP180" s="4" t="n">
        <v>80</v>
      </c>
      <c r="BQ180" s="4" t="s">
        <v>108</v>
      </c>
      <c r="BR180" s="4" t="n">
        <v>2</v>
      </c>
      <c r="BS180" s="4" t="s">
        <v>127</v>
      </c>
      <c r="BT180" s="4" t="n">
        <v>100</v>
      </c>
      <c r="BU180" s="4" t="s">
        <v>108</v>
      </c>
      <c r="BV180" s="4" t="n">
        <v>2</v>
      </c>
      <c r="BX180" s="4" t="s">
        <v>127</v>
      </c>
      <c r="BY180" s="4" t="n">
        <v>150</v>
      </c>
      <c r="BZ180" s="4" t="n">
        <v>2</v>
      </c>
      <c r="CB180" s="4" t="s">
        <v>108</v>
      </c>
      <c r="CI180" s="4" t="n">
        <v>500</v>
      </c>
      <c r="CJ180" s="4" t="n">
        <v>120</v>
      </c>
      <c r="CM180" s="4" t="s">
        <v>111</v>
      </c>
    </row>
    <row r="181" customFormat="false" ht="13.8" hidden="false" customHeight="false" outlineLevel="0" collapsed="false">
      <c r="A181" s="4" t="s">
        <v>398</v>
      </c>
      <c r="B181" s="1" t="s">
        <v>392</v>
      </c>
      <c r="C181" s="4" t="s">
        <v>393</v>
      </c>
      <c r="D181" s="4" t="s">
        <v>147</v>
      </c>
      <c r="H181" s="4" t="s">
        <v>394</v>
      </c>
      <c r="L181" s="4" t="s">
        <v>106</v>
      </c>
      <c r="N181" s="4" t="s">
        <v>232</v>
      </c>
      <c r="U181" s="4" t="s">
        <v>107</v>
      </c>
      <c r="V181" s="4" t="n">
        <v>2</v>
      </c>
      <c r="Y181" s="4" t="s">
        <v>123</v>
      </c>
      <c r="AA181" s="4" t="s">
        <v>124</v>
      </c>
      <c r="AF181" s="4" t="s">
        <v>395</v>
      </c>
      <c r="AP181" s="4" t="n">
        <v>0.3333</v>
      </c>
      <c r="AR181" s="4" t="s">
        <v>108</v>
      </c>
      <c r="AS181" s="4" t="n">
        <v>2</v>
      </c>
      <c r="AT181" s="4" t="s">
        <v>397</v>
      </c>
      <c r="AU181" s="4" t="n">
        <v>1</v>
      </c>
      <c r="AV181" s="4" t="n">
        <v>1</v>
      </c>
      <c r="AX181" s="4" t="s">
        <v>121</v>
      </c>
      <c r="AY181" s="4" t="n">
        <v>1</v>
      </c>
      <c r="AZ181" s="4" t="n">
        <v>0.125</v>
      </c>
      <c r="BA181" s="4" t="n">
        <v>150</v>
      </c>
      <c r="BB181" s="4" t="s">
        <v>126</v>
      </c>
      <c r="BC181" s="4" t="n">
        <v>1</v>
      </c>
      <c r="BD181" s="4" t="n">
        <f aca="false">1.3</f>
        <v>1.3</v>
      </c>
      <c r="BN181" s="4" t="s">
        <v>127</v>
      </c>
      <c r="BP181" s="4" t="n">
        <v>80</v>
      </c>
      <c r="BQ181" s="4" t="s">
        <v>108</v>
      </c>
      <c r="BR181" s="4" t="n">
        <v>2</v>
      </c>
      <c r="BS181" s="4" t="s">
        <v>127</v>
      </c>
      <c r="BT181" s="4" t="n">
        <v>100</v>
      </c>
      <c r="BU181" s="4" t="s">
        <v>108</v>
      </c>
      <c r="BV181" s="4" t="n">
        <v>2</v>
      </c>
      <c r="BX181" s="4" t="s">
        <v>127</v>
      </c>
      <c r="BY181" s="4" t="n">
        <v>150</v>
      </c>
      <c r="BZ181" s="4" t="n">
        <v>2</v>
      </c>
      <c r="CB181" s="4" t="s">
        <v>108</v>
      </c>
      <c r="CI181" s="4" t="n">
        <v>500</v>
      </c>
      <c r="CJ181" s="4" t="n">
        <v>120</v>
      </c>
      <c r="CM181" s="4" t="s">
        <v>111</v>
      </c>
    </row>
    <row r="182" customFormat="false" ht="13.8" hidden="false" customHeight="false" outlineLevel="0" collapsed="false">
      <c r="A182" s="4" t="s">
        <v>399</v>
      </c>
      <c r="B182" s="1" t="s">
        <v>392</v>
      </c>
      <c r="C182" s="4" t="s">
        <v>393</v>
      </c>
      <c r="D182" s="4" t="s">
        <v>147</v>
      </c>
      <c r="H182" s="4" t="s">
        <v>394</v>
      </c>
      <c r="L182" s="4" t="s">
        <v>106</v>
      </c>
      <c r="N182" s="4" t="s">
        <v>232</v>
      </c>
      <c r="U182" s="4" t="s">
        <v>107</v>
      </c>
      <c r="V182" s="4" t="n">
        <v>2</v>
      </c>
      <c r="Y182" s="4" t="s">
        <v>123</v>
      </c>
      <c r="AA182" s="4" t="s">
        <v>124</v>
      </c>
      <c r="AF182" s="4" t="s">
        <v>395</v>
      </c>
      <c r="AP182" s="4" t="n">
        <v>0.3333</v>
      </c>
      <c r="AR182" s="4" t="s">
        <v>108</v>
      </c>
      <c r="AS182" s="4" t="n">
        <v>2</v>
      </c>
      <c r="AT182" s="4" t="s">
        <v>397</v>
      </c>
      <c r="AU182" s="4" t="n">
        <v>1</v>
      </c>
      <c r="AV182" s="4" t="n">
        <v>1</v>
      </c>
      <c r="AX182" s="4" t="s">
        <v>121</v>
      </c>
      <c r="AY182" s="4" t="n">
        <v>1</v>
      </c>
      <c r="AZ182" s="4" t="n">
        <v>0.0208333333333333</v>
      </c>
      <c r="BA182" s="4" t="n">
        <v>180</v>
      </c>
      <c r="BB182" s="4" t="s">
        <v>126</v>
      </c>
      <c r="BC182" s="4" t="n">
        <v>1</v>
      </c>
      <c r="BD182" s="4" t="n">
        <f aca="false">1.3</f>
        <v>1.3</v>
      </c>
      <c r="BN182" s="4" t="s">
        <v>127</v>
      </c>
      <c r="BP182" s="4" t="n">
        <v>80</v>
      </c>
      <c r="BQ182" s="4" t="s">
        <v>108</v>
      </c>
      <c r="BR182" s="4" t="n">
        <v>2</v>
      </c>
      <c r="BS182" s="4" t="s">
        <v>127</v>
      </c>
      <c r="BT182" s="4" t="n">
        <v>100</v>
      </c>
      <c r="BU182" s="4" t="s">
        <v>108</v>
      </c>
      <c r="BV182" s="4" t="n">
        <v>2</v>
      </c>
      <c r="BX182" s="4" t="s">
        <v>127</v>
      </c>
      <c r="BY182" s="4" t="n">
        <v>150</v>
      </c>
      <c r="BZ182" s="4" t="n">
        <v>2</v>
      </c>
      <c r="CB182" s="4" t="s">
        <v>108</v>
      </c>
      <c r="CI182" s="4" t="n">
        <v>500</v>
      </c>
      <c r="CJ182" s="4" t="n">
        <v>120</v>
      </c>
      <c r="CM182" s="4" t="s">
        <v>111</v>
      </c>
    </row>
    <row r="183" customFormat="false" ht="13.8" hidden="false" customHeight="false" outlineLevel="0" collapsed="false">
      <c r="A183" s="4" t="s">
        <v>400</v>
      </c>
      <c r="B183" s="1" t="s">
        <v>392</v>
      </c>
      <c r="C183" s="4" t="s">
        <v>393</v>
      </c>
      <c r="D183" s="4" t="s">
        <v>147</v>
      </c>
      <c r="H183" s="4" t="s">
        <v>394</v>
      </c>
      <c r="L183" s="4" t="s">
        <v>106</v>
      </c>
      <c r="N183" s="4" t="s">
        <v>232</v>
      </c>
      <c r="U183" s="4" t="s">
        <v>107</v>
      </c>
      <c r="V183" s="4" t="n">
        <v>2</v>
      </c>
      <c r="Y183" s="4" t="s">
        <v>123</v>
      </c>
      <c r="AA183" s="4" t="s">
        <v>124</v>
      </c>
      <c r="AF183" s="4" t="s">
        <v>395</v>
      </c>
      <c r="AP183" s="4" t="n">
        <v>0.3333</v>
      </c>
      <c r="AR183" s="4" t="s">
        <v>108</v>
      </c>
      <c r="AS183" s="4" t="n">
        <v>2</v>
      </c>
      <c r="AT183" s="4" t="s">
        <v>397</v>
      </c>
      <c r="AU183" s="4" t="n">
        <v>1</v>
      </c>
      <c r="AV183" s="4" t="n">
        <v>1</v>
      </c>
      <c r="AX183" s="4" t="s">
        <v>121</v>
      </c>
      <c r="AY183" s="4" t="n">
        <v>1</v>
      </c>
      <c r="AZ183" s="4" t="n">
        <v>0.125</v>
      </c>
      <c r="BA183" s="4" t="n">
        <v>180</v>
      </c>
      <c r="BB183" s="4" t="s">
        <v>126</v>
      </c>
      <c r="BC183" s="4" t="n">
        <v>1</v>
      </c>
      <c r="BD183" s="4" t="n">
        <f aca="false">1.3</f>
        <v>1.3</v>
      </c>
      <c r="BN183" s="4" t="s">
        <v>127</v>
      </c>
      <c r="BP183" s="4" t="n">
        <v>80</v>
      </c>
      <c r="BQ183" s="4" t="s">
        <v>108</v>
      </c>
      <c r="BR183" s="4" t="n">
        <v>2</v>
      </c>
      <c r="BS183" s="4" t="s">
        <v>127</v>
      </c>
      <c r="BT183" s="4" t="n">
        <v>100</v>
      </c>
      <c r="BU183" s="4" t="s">
        <v>108</v>
      </c>
      <c r="BV183" s="4" t="n">
        <v>2</v>
      </c>
      <c r="BX183" s="4" t="s">
        <v>127</v>
      </c>
      <c r="BY183" s="4" t="n">
        <v>150</v>
      </c>
      <c r="BZ183" s="4" t="n">
        <v>2</v>
      </c>
      <c r="CB183" s="4" t="s">
        <v>108</v>
      </c>
      <c r="CI183" s="4" t="n">
        <v>500</v>
      </c>
      <c r="CJ183" s="4" t="n">
        <v>120</v>
      </c>
      <c r="CM183" s="4" t="s">
        <v>111</v>
      </c>
      <c r="CO183" s="4" t="n">
        <v>2.7</v>
      </c>
      <c r="CQ183" s="4" t="n">
        <v>729</v>
      </c>
    </row>
    <row r="184" customFormat="false" ht="13.8" hidden="false" customHeight="false" outlineLevel="0" collapsed="false">
      <c r="A184" s="4" t="s">
        <v>401</v>
      </c>
      <c r="B184" s="1" t="s">
        <v>392</v>
      </c>
      <c r="C184" s="4" t="s">
        <v>393</v>
      </c>
      <c r="D184" s="4" t="s">
        <v>147</v>
      </c>
      <c r="H184" s="4" t="s">
        <v>394</v>
      </c>
      <c r="L184" s="4" t="s">
        <v>106</v>
      </c>
      <c r="N184" s="4" t="s">
        <v>232</v>
      </c>
      <c r="U184" s="4" t="s">
        <v>107</v>
      </c>
      <c r="V184" s="4" t="n">
        <v>2</v>
      </c>
      <c r="Y184" s="4" t="s">
        <v>123</v>
      </c>
      <c r="AA184" s="4" t="s">
        <v>124</v>
      </c>
      <c r="AF184" s="4" t="s">
        <v>395</v>
      </c>
      <c r="AP184" s="4" t="n">
        <v>0.3333</v>
      </c>
      <c r="AR184" s="4" t="s">
        <v>108</v>
      </c>
      <c r="AS184" s="4" t="n">
        <v>2</v>
      </c>
      <c r="AT184" s="4" t="s">
        <v>397</v>
      </c>
      <c r="AU184" s="4" t="n">
        <v>1</v>
      </c>
      <c r="AV184" s="4" t="n">
        <v>1</v>
      </c>
      <c r="AX184" s="4" t="s">
        <v>121</v>
      </c>
      <c r="AY184" s="4" t="n">
        <v>1</v>
      </c>
      <c r="AZ184" s="4" t="n">
        <v>0.5</v>
      </c>
      <c r="BA184" s="4" t="n">
        <v>180</v>
      </c>
      <c r="BB184" s="4" t="s">
        <v>126</v>
      </c>
      <c r="BC184" s="4" t="n">
        <v>1</v>
      </c>
      <c r="BD184" s="4" t="n">
        <f aca="false">1.3</f>
        <v>1.3</v>
      </c>
      <c r="BN184" s="4" t="s">
        <v>127</v>
      </c>
      <c r="BP184" s="4" t="n">
        <v>80</v>
      </c>
      <c r="BQ184" s="4" t="s">
        <v>108</v>
      </c>
      <c r="BR184" s="4" t="n">
        <v>2</v>
      </c>
      <c r="BS184" s="4" t="s">
        <v>127</v>
      </c>
      <c r="BT184" s="4" t="n">
        <v>100</v>
      </c>
      <c r="BU184" s="4" t="s">
        <v>108</v>
      </c>
      <c r="BV184" s="4" t="n">
        <v>2</v>
      </c>
      <c r="BX184" s="4" t="s">
        <v>127</v>
      </c>
      <c r="BY184" s="4" t="n">
        <v>150</v>
      </c>
      <c r="BZ184" s="4" t="n">
        <v>2</v>
      </c>
      <c r="CB184" s="4" t="s">
        <v>108</v>
      </c>
      <c r="CI184" s="4" t="n">
        <v>500</v>
      </c>
      <c r="CJ184" s="4" t="n">
        <v>120</v>
      </c>
      <c r="CM184" s="4" t="s">
        <v>111</v>
      </c>
    </row>
    <row r="185" customFormat="false" ht="13.8" hidden="false" customHeight="false" outlineLevel="0" collapsed="false">
      <c r="A185" s="4" t="s">
        <v>402</v>
      </c>
      <c r="B185" s="1" t="s">
        <v>392</v>
      </c>
      <c r="C185" s="4" t="s">
        <v>393</v>
      </c>
      <c r="D185" s="4" t="s">
        <v>147</v>
      </c>
      <c r="L185" s="4" t="s">
        <v>106</v>
      </c>
      <c r="U185" s="4" t="s">
        <v>107</v>
      </c>
      <c r="V185" s="4" t="n">
        <v>2</v>
      </c>
      <c r="Y185" s="4" t="s">
        <v>123</v>
      </c>
      <c r="AA185" s="4" t="s">
        <v>124</v>
      </c>
      <c r="AF185" s="4" t="s">
        <v>395</v>
      </c>
      <c r="AP185" s="4" t="n">
        <v>0.3333</v>
      </c>
      <c r="AR185" s="4" t="s">
        <v>108</v>
      </c>
      <c r="AS185" s="4" t="n">
        <v>2</v>
      </c>
      <c r="AT185" s="4" t="s">
        <v>126</v>
      </c>
      <c r="AU185" s="4" t="n">
        <v>1</v>
      </c>
      <c r="AV185" s="4" t="n">
        <v>1.3</v>
      </c>
      <c r="BN185" s="4" t="s">
        <v>127</v>
      </c>
      <c r="BP185" s="4" t="n">
        <v>80</v>
      </c>
      <c r="BQ185" s="4" t="s">
        <v>108</v>
      </c>
      <c r="BR185" s="4" t="n">
        <v>2</v>
      </c>
      <c r="BS185" s="4" t="s">
        <v>127</v>
      </c>
      <c r="BT185" s="4" t="n">
        <v>100</v>
      </c>
      <c r="BU185" s="4" t="s">
        <v>108</v>
      </c>
      <c r="BV185" s="4" t="n">
        <v>2</v>
      </c>
      <c r="BX185" s="4" t="s">
        <v>127</v>
      </c>
      <c r="BY185" s="4" t="n">
        <v>150</v>
      </c>
      <c r="BZ185" s="4" t="n">
        <v>2</v>
      </c>
      <c r="CB185" s="4" t="s">
        <v>108</v>
      </c>
      <c r="CI185" s="4" t="n">
        <v>500</v>
      </c>
      <c r="CJ185" s="4" t="n">
        <v>120</v>
      </c>
      <c r="CM185" s="4" t="s">
        <v>111</v>
      </c>
      <c r="CO185" s="4" t="n">
        <v>0.69</v>
      </c>
      <c r="CQ185" s="4" t="n">
        <v>312</v>
      </c>
    </row>
    <row r="186" customFormat="false" ht="13.8" hidden="false" customHeight="false" outlineLevel="0" collapsed="false">
      <c r="A186" s="4" t="s">
        <v>403</v>
      </c>
      <c r="B186" s="1" t="s">
        <v>392</v>
      </c>
      <c r="C186" s="4" t="s">
        <v>393</v>
      </c>
      <c r="D186" s="4" t="s">
        <v>147</v>
      </c>
      <c r="L186" s="4" t="s">
        <v>106</v>
      </c>
      <c r="U186" s="4" t="s">
        <v>107</v>
      </c>
      <c r="V186" s="4" t="n">
        <v>2</v>
      </c>
      <c r="Y186" s="4" t="s">
        <v>123</v>
      </c>
      <c r="AA186" s="4" t="s">
        <v>124</v>
      </c>
      <c r="AF186" s="4" t="s">
        <v>395</v>
      </c>
      <c r="AP186" s="4" t="n">
        <v>0.3333</v>
      </c>
      <c r="AR186" s="4" t="s">
        <v>108</v>
      </c>
      <c r="AS186" s="4" t="n">
        <v>2</v>
      </c>
      <c r="AT186" s="4" t="s">
        <v>397</v>
      </c>
      <c r="AU186" s="4" t="n">
        <v>1</v>
      </c>
      <c r="AV186" s="4" t="n">
        <v>1</v>
      </c>
      <c r="AX186" s="4" t="s">
        <v>121</v>
      </c>
      <c r="AY186" s="4" t="n">
        <v>1</v>
      </c>
      <c r="AZ186" s="4" t="n">
        <v>0.0208333333333333</v>
      </c>
      <c r="BA186" s="4" t="n">
        <v>150</v>
      </c>
      <c r="BB186" s="4" t="s">
        <v>126</v>
      </c>
      <c r="BC186" s="4" t="n">
        <v>1</v>
      </c>
      <c r="BD186" s="4" t="n">
        <f aca="false">1.3</f>
        <v>1.3</v>
      </c>
      <c r="BN186" s="4" t="s">
        <v>127</v>
      </c>
      <c r="BP186" s="4" t="n">
        <v>80</v>
      </c>
      <c r="BQ186" s="4" t="s">
        <v>108</v>
      </c>
      <c r="BR186" s="4" t="n">
        <v>2</v>
      </c>
      <c r="BS186" s="4" t="s">
        <v>127</v>
      </c>
      <c r="BT186" s="4" t="n">
        <v>100</v>
      </c>
      <c r="BU186" s="4" t="s">
        <v>108</v>
      </c>
      <c r="BV186" s="4" t="n">
        <v>2</v>
      </c>
      <c r="BX186" s="4" t="s">
        <v>127</v>
      </c>
      <c r="BY186" s="4" t="n">
        <v>150</v>
      </c>
      <c r="BZ186" s="4" t="n">
        <v>2</v>
      </c>
      <c r="CB186" s="4" t="s">
        <v>108</v>
      </c>
      <c r="CI186" s="4" t="n">
        <v>500</v>
      </c>
      <c r="CJ186" s="4" t="n">
        <v>120</v>
      </c>
      <c r="CM186" s="4" t="s">
        <v>111</v>
      </c>
      <c r="CO186" s="4" t="n">
        <v>1.05</v>
      </c>
      <c r="CQ186" s="4" t="n">
        <v>267</v>
      </c>
    </row>
    <row r="187" customFormat="false" ht="13.8" hidden="false" customHeight="false" outlineLevel="0" collapsed="false">
      <c r="A187" s="4" t="s">
        <v>404</v>
      </c>
      <c r="B187" s="1" t="s">
        <v>392</v>
      </c>
      <c r="C187" s="4" t="s">
        <v>393</v>
      </c>
      <c r="D187" s="4" t="s">
        <v>147</v>
      </c>
      <c r="H187" s="4" t="s">
        <v>394</v>
      </c>
      <c r="L187" s="4" t="s">
        <v>106</v>
      </c>
      <c r="N187" s="4" t="s">
        <v>232</v>
      </c>
      <c r="U187" s="4" t="s">
        <v>107</v>
      </c>
      <c r="V187" s="4" t="n">
        <v>2</v>
      </c>
      <c r="Y187" s="4" t="s">
        <v>123</v>
      </c>
      <c r="AA187" s="4" t="s">
        <v>124</v>
      </c>
      <c r="AF187" s="4" t="s">
        <v>395</v>
      </c>
      <c r="AP187" s="4" t="n">
        <v>0.3333</v>
      </c>
      <c r="AR187" s="4" t="s">
        <v>108</v>
      </c>
      <c r="AS187" s="4" t="n">
        <v>2</v>
      </c>
      <c r="AT187" s="4" t="s">
        <v>397</v>
      </c>
      <c r="AU187" s="4" t="n">
        <v>1</v>
      </c>
      <c r="AV187" s="4" t="n">
        <v>1</v>
      </c>
      <c r="AX187" s="4" t="s">
        <v>121</v>
      </c>
      <c r="AY187" s="4" t="n">
        <v>1</v>
      </c>
      <c r="AZ187" s="4" t="n">
        <v>0.0208333333333333</v>
      </c>
      <c r="BA187" s="4" t="n">
        <v>150</v>
      </c>
      <c r="BB187" s="4" t="s">
        <v>126</v>
      </c>
      <c r="BC187" s="4" t="n">
        <v>1</v>
      </c>
      <c r="BD187" s="4" t="n">
        <f aca="false">1.3</f>
        <v>1.3</v>
      </c>
      <c r="BN187" s="4" t="s">
        <v>127</v>
      </c>
      <c r="BP187" s="4" t="n">
        <v>80</v>
      </c>
      <c r="BQ187" s="4" t="s">
        <v>108</v>
      </c>
      <c r="BR187" s="4" t="n">
        <v>2</v>
      </c>
      <c r="BS187" s="4" t="s">
        <v>127</v>
      </c>
      <c r="BT187" s="4" t="n">
        <v>100</v>
      </c>
      <c r="BU187" s="4" t="s">
        <v>108</v>
      </c>
      <c r="BV187" s="4" t="n">
        <v>2</v>
      </c>
      <c r="BX187" s="4" t="s">
        <v>127</v>
      </c>
      <c r="BY187" s="4" t="n">
        <v>150</v>
      </c>
      <c r="BZ187" s="4" t="n">
        <v>2</v>
      </c>
      <c r="CB187" s="4" t="s">
        <v>108</v>
      </c>
      <c r="CI187" s="4" t="n">
        <v>500</v>
      </c>
      <c r="CJ187" s="4" t="n">
        <v>120</v>
      </c>
      <c r="CM187" s="4" t="s">
        <v>111</v>
      </c>
      <c r="CO187" s="4" t="n">
        <v>0.78</v>
      </c>
      <c r="CQ187" s="4" t="n">
        <v>364</v>
      </c>
    </row>
    <row r="188" customFormat="false" ht="13.8" hidden="false" customHeight="false" outlineLevel="0" collapsed="false">
      <c r="A188" s="4" t="s">
        <v>405</v>
      </c>
      <c r="B188" s="1" t="s">
        <v>392</v>
      </c>
      <c r="C188" s="4" t="s">
        <v>393</v>
      </c>
      <c r="D188" s="4" t="s">
        <v>147</v>
      </c>
      <c r="H188" s="4" t="s">
        <v>394</v>
      </c>
      <c r="L188" s="4" t="s">
        <v>106</v>
      </c>
      <c r="N188" s="4" t="s">
        <v>232</v>
      </c>
      <c r="U188" s="4" t="s">
        <v>107</v>
      </c>
      <c r="V188" s="4" t="n">
        <v>2</v>
      </c>
      <c r="Y188" s="4" t="s">
        <v>123</v>
      </c>
      <c r="AA188" s="4" t="s">
        <v>124</v>
      </c>
      <c r="AF188" s="4" t="s">
        <v>395</v>
      </c>
      <c r="AP188" s="4" t="n">
        <v>0.3333</v>
      </c>
      <c r="AR188" s="4" t="s">
        <v>108</v>
      </c>
      <c r="AS188" s="4" t="n">
        <v>2</v>
      </c>
      <c r="AT188" s="4" t="s">
        <v>397</v>
      </c>
      <c r="AU188" s="4" t="n">
        <v>1</v>
      </c>
      <c r="AV188" s="4" t="n">
        <v>1</v>
      </c>
      <c r="AX188" s="4" t="s">
        <v>121</v>
      </c>
      <c r="AY188" s="4" t="n">
        <v>1</v>
      </c>
      <c r="AZ188" s="4" t="n">
        <v>0.0416666666666667</v>
      </c>
      <c r="BA188" s="4" t="n">
        <v>120</v>
      </c>
      <c r="BB188" s="4" t="s">
        <v>126</v>
      </c>
      <c r="BC188" s="4" t="n">
        <v>1</v>
      </c>
      <c r="BD188" s="4" t="n">
        <f aca="false">1.3</f>
        <v>1.3</v>
      </c>
      <c r="BN188" s="4" t="s">
        <v>127</v>
      </c>
      <c r="BP188" s="4" t="n">
        <v>80</v>
      </c>
      <c r="BQ188" s="4" t="s">
        <v>108</v>
      </c>
      <c r="BR188" s="4" t="n">
        <v>2</v>
      </c>
      <c r="BS188" s="4" t="s">
        <v>127</v>
      </c>
      <c r="BT188" s="4" t="n">
        <v>100</v>
      </c>
      <c r="BU188" s="4" t="s">
        <v>108</v>
      </c>
      <c r="BV188" s="4" t="n">
        <v>2</v>
      </c>
      <c r="BX188" s="4" t="s">
        <v>127</v>
      </c>
      <c r="BY188" s="4" t="n">
        <v>150</v>
      </c>
      <c r="BZ188" s="4" t="n">
        <v>2</v>
      </c>
      <c r="CB188" s="4" t="s">
        <v>108</v>
      </c>
      <c r="CI188" s="4" t="n">
        <v>500</v>
      </c>
      <c r="CJ188" s="4" t="n">
        <v>120</v>
      </c>
      <c r="CM188" s="4" t="s">
        <v>111</v>
      </c>
      <c r="CO188" s="4" t="n">
        <v>1.46</v>
      </c>
      <c r="CQ188" s="4" t="n">
        <v>480</v>
      </c>
    </row>
    <row r="189" customFormat="false" ht="13.8" hidden="false" customHeight="false" outlineLevel="0" collapsed="false">
      <c r="A189" s="4" t="s">
        <v>406</v>
      </c>
      <c r="B189" s="1" t="s">
        <v>392</v>
      </c>
      <c r="C189" s="4" t="s">
        <v>393</v>
      </c>
      <c r="D189" s="4" t="s">
        <v>147</v>
      </c>
      <c r="H189" s="4" t="s">
        <v>394</v>
      </c>
      <c r="L189" s="4" t="s">
        <v>106</v>
      </c>
      <c r="N189" s="4" t="s">
        <v>232</v>
      </c>
      <c r="U189" s="4" t="s">
        <v>107</v>
      </c>
      <c r="V189" s="4" t="n">
        <v>2</v>
      </c>
      <c r="Y189" s="4" t="s">
        <v>123</v>
      </c>
      <c r="AA189" s="4" t="s">
        <v>124</v>
      </c>
      <c r="AF189" s="4" t="s">
        <v>395</v>
      </c>
      <c r="AP189" s="4" t="n">
        <v>0.3333</v>
      </c>
      <c r="AR189" s="4" t="s">
        <v>108</v>
      </c>
      <c r="AS189" s="4" t="n">
        <v>2</v>
      </c>
      <c r="AT189" s="4" t="s">
        <v>397</v>
      </c>
      <c r="AU189" s="4" t="n">
        <v>1</v>
      </c>
      <c r="AV189" s="4" t="n">
        <v>1</v>
      </c>
      <c r="AX189" s="4" t="s">
        <v>121</v>
      </c>
      <c r="AY189" s="4" t="n">
        <v>1</v>
      </c>
      <c r="AZ189" s="4" t="n">
        <v>0.0416666666666667</v>
      </c>
      <c r="BA189" s="4" t="n">
        <v>180</v>
      </c>
      <c r="BB189" s="4" t="s">
        <v>126</v>
      </c>
      <c r="BC189" s="4" t="n">
        <v>1</v>
      </c>
      <c r="BD189" s="4" t="n">
        <f aca="false">1.3</f>
        <v>1.3</v>
      </c>
      <c r="BN189" s="4" t="s">
        <v>127</v>
      </c>
      <c r="BP189" s="4" t="n">
        <v>80</v>
      </c>
      <c r="BQ189" s="4" t="s">
        <v>108</v>
      </c>
      <c r="BR189" s="4" t="n">
        <v>2</v>
      </c>
      <c r="BS189" s="4" t="s">
        <v>127</v>
      </c>
      <c r="BT189" s="4" t="n">
        <v>100</v>
      </c>
      <c r="BU189" s="4" t="s">
        <v>108</v>
      </c>
      <c r="BV189" s="4" t="n">
        <v>2</v>
      </c>
      <c r="BX189" s="4" t="s">
        <v>127</v>
      </c>
      <c r="BY189" s="4" t="n">
        <v>150</v>
      </c>
      <c r="BZ189" s="4" t="n">
        <v>2</v>
      </c>
      <c r="CB189" s="4" t="s">
        <v>108</v>
      </c>
      <c r="CI189" s="4" t="n">
        <v>500</v>
      </c>
      <c r="CJ189" s="4" t="n">
        <v>120</v>
      </c>
      <c r="CM189" s="4" t="s">
        <v>111</v>
      </c>
      <c r="CO189" s="4" t="n">
        <v>1.65</v>
      </c>
      <c r="CQ189" s="4" t="n">
        <v>461</v>
      </c>
    </row>
    <row r="190" customFormat="false" ht="13.8" hidden="false" customHeight="false" outlineLevel="0" collapsed="false">
      <c r="A190" s="4" t="s">
        <v>407</v>
      </c>
      <c r="B190" s="8" t="s">
        <v>408</v>
      </c>
      <c r="C190" s="4" t="s">
        <v>102</v>
      </c>
      <c r="D190" s="4" t="s">
        <v>147</v>
      </c>
      <c r="L190" s="4" t="s">
        <v>106</v>
      </c>
      <c r="N190" s="4" t="s">
        <v>122</v>
      </c>
      <c r="P190" s="4" t="s">
        <v>121</v>
      </c>
      <c r="U190" s="4" t="s">
        <v>147</v>
      </c>
      <c r="Y190" s="4" t="s">
        <v>409</v>
      </c>
      <c r="AA190" s="4" t="s">
        <v>122</v>
      </c>
      <c r="AM190" s="4" t="n">
        <v>10</v>
      </c>
      <c r="AT190" s="4" t="s">
        <v>410</v>
      </c>
      <c r="AU190" s="4" t="n">
        <v>1</v>
      </c>
      <c r="AV190" s="4" t="n">
        <v>0.166666666666667</v>
      </c>
      <c r="BN190" s="4" t="s">
        <v>127</v>
      </c>
      <c r="BP190" s="4" t="n">
        <v>100</v>
      </c>
      <c r="BQ190" s="4" t="s">
        <v>108</v>
      </c>
      <c r="BR190" s="4" t="n">
        <v>1</v>
      </c>
      <c r="CM190" s="4" t="s">
        <v>111</v>
      </c>
      <c r="CN190" s="4" t="n">
        <v>94.68</v>
      </c>
      <c r="CO190" s="4" t="n">
        <v>3.08</v>
      </c>
      <c r="CQ190" s="4" t="n">
        <v>531.35</v>
      </c>
      <c r="CR190" s="4" t="n">
        <v>0.117</v>
      </c>
    </row>
    <row r="191" customFormat="false" ht="13.8" hidden="false" customHeight="false" outlineLevel="0" collapsed="false">
      <c r="A191" s="4" t="s">
        <v>411</v>
      </c>
      <c r="B191" s="8" t="s">
        <v>408</v>
      </c>
      <c r="C191" s="4" t="s">
        <v>102</v>
      </c>
      <c r="D191" s="4" t="s">
        <v>147</v>
      </c>
      <c r="L191" s="4" t="s">
        <v>106</v>
      </c>
      <c r="N191" s="4" t="s">
        <v>122</v>
      </c>
      <c r="P191" s="4" t="s">
        <v>121</v>
      </c>
      <c r="U191" s="4" t="s">
        <v>147</v>
      </c>
      <c r="Y191" s="4" t="s">
        <v>409</v>
      </c>
      <c r="AA191" s="4" t="s">
        <v>122</v>
      </c>
      <c r="AM191" s="4" t="n">
        <v>10</v>
      </c>
      <c r="AT191" s="4" t="s">
        <v>410</v>
      </c>
      <c r="AU191" s="4" t="n">
        <v>1</v>
      </c>
      <c r="AV191" s="4" t="n">
        <v>0.166666666666667</v>
      </c>
      <c r="BN191" s="4" t="s">
        <v>127</v>
      </c>
      <c r="BP191" s="4" t="n">
        <v>100</v>
      </c>
      <c r="BQ191" s="4" t="s">
        <v>108</v>
      </c>
      <c r="BR191" s="4" t="n">
        <v>1</v>
      </c>
      <c r="CM191" s="4" t="s">
        <v>111</v>
      </c>
      <c r="CN191" s="4" t="n">
        <v>95.41</v>
      </c>
      <c r="CO191" s="4" t="n">
        <v>3.21</v>
      </c>
      <c r="CQ191" s="4" t="n">
        <v>603.86</v>
      </c>
      <c r="CR191" s="4" t="n">
        <v>0.101</v>
      </c>
    </row>
    <row r="192" customFormat="false" ht="13.8" hidden="false" customHeight="false" outlineLevel="0" collapsed="false">
      <c r="A192" s="4" t="s">
        <v>412</v>
      </c>
      <c r="B192" s="8" t="s">
        <v>408</v>
      </c>
      <c r="C192" s="4" t="s">
        <v>102</v>
      </c>
      <c r="D192" s="4" t="s">
        <v>147</v>
      </c>
      <c r="L192" s="4" t="s">
        <v>106</v>
      </c>
      <c r="N192" s="4" t="s">
        <v>122</v>
      </c>
      <c r="P192" s="4" t="s">
        <v>121</v>
      </c>
      <c r="U192" s="4" t="s">
        <v>147</v>
      </c>
      <c r="Y192" s="4" t="s">
        <v>409</v>
      </c>
      <c r="AA192" s="4" t="s">
        <v>122</v>
      </c>
      <c r="AM192" s="4" t="n">
        <v>10</v>
      </c>
      <c r="AT192" s="4" t="s">
        <v>410</v>
      </c>
      <c r="AU192" s="4" t="n">
        <v>1</v>
      </c>
      <c r="AV192" s="4" t="n">
        <v>0.166666666666667</v>
      </c>
      <c r="BN192" s="4" t="s">
        <v>127</v>
      </c>
      <c r="BP192" s="4" t="n">
        <v>100</v>
      </c>
      <c r="BQ192" s="4" t="s">
        <v>108</v>
      </c>
      <c r="BR192" s="4" t="n">
        <v>1</v>
      </c>
      <c r="CM192" s="4" t="s">
        <v>111</v>
      </c>
      <c r="CN192" s="4" t="n">
        <v>95.82</v>
      </c>
      <c r="CO192" s="4" t="n">
        <v>4.26</v>
      </c>
      <c r="CQ192" s="4" t="n">
        <v>872.36</v>
      </c>
      <c r="CR192" s="4" t="n">
        <v>0.092</v>
      </c>
    </row>
    <row r="193" customFormat="false" ht="13.8" hidden="false" customHeight="false" outlineLevel="0" collapsed="false">
      <c r="A193" s="4" t="s">
        <v>413</v>
      </c>
      <c r="B193" s="8" t="s">
        <v>408</v>
      </c>
      <c r="C193" s="4" t="s">
        <v>102</v>
      </c>
      <c r="D193" s="4" t="s">
        <v>147</v>
      </c>
      <c r="L193" s="4" t="s">
        <v>106</v>
      </c>
      <c r="N193" s="4" t="s">
        <v>122</v>
      </c>
      <c r="P193" s="4" t="s">
        <v>121</v>
      </c>
      <c r="U193" s="4" t="s">
        <v>147</v>
      </c>
      <c r="Y193" s="4" t="s">
        <v>409</v>
      </c>
      <c r="AA193" s="4" t="s">
        <v>122</v>
      </c>
      <c r="AM193" s="4" t="n">
        <v>10</v>
      </c>
      <c r="AT193" s="4" t="s">
        <v>410</v>
      </c>
      <c r="AU193" s="4" t="n">
        <v>1</v>
      </c>
      <c r="AV193" s="4" t="n">
        <v>0.166666666666667</v>
      </c>
      <c r="BN193" s="4" t="s">
        <v>127</v>
      </c>
      <c r="BP193" s="4" t="n">
        <v>100</v>
      </c>
      <c r="BQ193" s="4" t="s">
        <v>108</v>
      </c>
      <c r="BR193" s="4" t="n">
        <v>1</v>
      </c>
      <c r="CM193" s="4" t="s">
        <v>111</v>
      </c>
      <c r="CN193" s="4" t="n">
        <v>95.23</v>
      </c>
      <c r="CO193" s="4" t="n">
        <v>3.53</v>
      </c>
      <c r="CQ193" s="4" t="n">
        <v>619.47</v>
      </c>
      <c r="CR193" s="4" t="n">
        <v>0.105</v>
      </c>
    </row>
    <row r="194" customFormat="false" ht="13.8" hidden="false" customHeight="false" outlineLevel="0" collapsed="false">
      <c r="A194" s="4" t="s">
        <v>414</v>
      </c>
      <c r="B194" s="8" t="s">
        <v>408</v>
      </c>
      <c r="C194" s="4" t="s">
        <v>102</v>
      </c>
      <c r="D194" s="4" t="s">
        <v>147</v>
      </c>
      <c r="L194" s="4" t="s">
        <v>106</v>
      </c>
      <c r="N194" s="4" t="s">
        <v>122</v>
      </c>
      <c r="P194" s="4" t="s">
        <v>121</v>
      </c>
      <c r="U194" s="4" t="s">
        <v>147</v>
      </c>
      <c r="Y194" s="4" t="s">
        <v>409</v>
      </c>
      <c r="AA194" s="4" t="s">
        <v>122</v>
      </c>
      <c r="AM194" s="4" t="n">
        <v>10</v>
      </c>
      <c r="AT194" s="4" t="s">
        <v>410</v>
      </c>
      <c r="AU194" s="4" t="n">
        <v>1</v>
      </c>
      <c r="AV194" s="4" t="n">
        <v>0.166666666666667</v>
      </c>
      <c r="BN194" s="4" t="s">
        <v>127</v>
      </c>
      <c r="BP194" s="4" t="n">
        <v>100</v>
      </c>
      <c r="BQ194" s="4" t="s">
        <v>108</v>
      </c>
      <c r="BR194" s="4" t="n">
        <v>1</v>
      </c>
      <c r="CM194" s="4" t="s">
        <v>111</v>
      </c>
      <c r="CN194" s="4" t="n">
        <v>94.5</v>
      </c>
      <c r="CO194" s="4" t="n">
        <v>2.48</v>
      </c>
      <c r="CQ194" s="4" t="n">
        <v>569.38</v>
      </c>
      <c r="CR194" s="4" t="n">
        <v>0.121</v>
      </c>
    </row>
    <row r="195" customFormat="false" ht="13.8" hidden="false" customHeight="false" outlineLevel="0" collapsed="false">
      <c r="A195" s="4" t="s">
        <v>415</v>
      </c>
      <c r="B195" s="8" t="s">
        <v>408</v>
      </c>
      <c r="C195" s="4" t="s">
        <v>102</v>
      </c>
      <c r="D195" s="4" t="s">
        <v>147</v>
      </c>
      <c r="L195" s="4" t="s">
        <v>106</v>
      </c>
      <c r="N195" s="4" t="s">
        <v>122</v>
      </c>
      <c r="P195" s="4" t="s">
        <v>121</v>
      </c>
      <c r="U195" s="4" t="s">
        <v>107</v>
      </c>
      <c r="V195" s="4" t="n">
        <v>5</v>
      </c>
      <c r="Y195" s="4" t="s">
        <v>409</v>
      </c>
      <c r="AA195" s="4" t="s">
        <v>122</v>
      </c>
      <c r="AM195" s="4" t="n">
        <f aca="false">5</f>
        <v>5</v>
      </c>
      <c r="AT195" s="4" t="s">
        <v>410</v>
      </c>
      <c r="AU195" s="4" t="n">
        <v>1</v>
      </c>
      <c r="AV195" s="4" t="n">
        <v>0.166666666666667</v>
      </c>
      <c r="BN195" s="4" t="s">
        <v>127</v>
      </c>
      <c r="BP195" s="4" t="n">
        <v>100</v>
      </c>
      <c r="BQ195" s="4" t="s">
        <v>108</v>
      </c>
      <c r="BR195" s="4" t="n">
        <v>1</v>
      </c>
      <c r="CQ195" s="4" t="n">
        <v>872.36</v>
      </c>
      <c r="CR195" s="4" t="n">
        <v>0.092</v>
      </c>
    </row>
    <row r="196" customFormat="false" ht="13.8" hidden="false" customHeight="false" outlineLevel="0" collapsed="false">
      <c r="A196" s="4" t="s">
        <v>416</v>
      </c>
      <c r="B196" s="8" t="s">
        <v>408</v>
      </c>
      <c r="C196" s="4" t="s">
        <v>102</v>
      </c>
      <c r="D196" s="4" t="s">
        <v>147</v>
      </c>
      <c r="L196" s="4" t="s">
        <v>106</v>
      </c>
      <c r="P196" s="4" t="s">
        <v>121</v>
      </c>
      <c r="U196" s="4" t="s">
        <v>107</v>
      </c>
      <c r="V196" s="4" t="n">
        <v>5</v>
      </c>
      <c r="Y196" s="4" t="s">
        <v>409</v>
      </c>
      <c r="AA196" s="4" t="s">
        <v>122</v>
      </c>
      <c r="AM196" s="4" t="n">
        <f aca="false">5</f>
        <v>5</v>
      </c>
      <c r="AT196" s="4" t="s">
        <v>410</v>
      </c>
      <c r="AU196" s="4" t="n">
        <v>1</v>
      </c>
      <c r="AV196" s="4" t="n">
        <v>0.166666666666667</v>
      </c>
      <c r="BN196" s="4" t="s">
        <v>127</v>
      </c>
      <c r="BP196" s="4" t="n">
        <v>100</v>
      </c>
      <c r="BQ196" s="4" t="s">
        <v>108</v>
      </c>
      <c r="BR196" s="4" t="n">
        <v>1</v>
      </c>
      <c r="CQ196" s="4" t="n">
        <v>285.59</v>
      </c>
      <c r="CR196" s="4" t="n">
        <v>0.397</v>
      </c>
    </row>
    <row r="197" customFormat="false" ht="13.8" hidden="false" customHeight="false" outlineLevel="0" collapsed="false">
      <c r="A197" s="4" t="s">
        <v>417</v>
      </c>
      <c r="B197" s="8" t="s">
        <v>408</v>
      </c>
      <c r="C197" s="4" t="s">
        <v>102</v>
      </c>
      <c r="D197" s="4" t="s">
        <v>147</v>
      </c>
      <c r="L197" s="4" t="s">
        <v>106</v>
      </c>
      <c r="U197" s="4" t="s">
        <v>107</v>
      </c>
      <c r="V197" s="4" t="n">
        <v>5</v>
      </c>
      <c r="Y197" s="4" t="s">
        <v>409</v>
      </c>
      <c r="AA197" s="4" t="s">
        <v>122</v>
      </c>
      <c r="AM197" s="4" t="n">
        <f aca="false">5</f>
        <v>5</v>
      </c>
      <c r="AT197" s="4" t="s">
        <v>410</v>
      </c>
      <c r="AU197" s="4" t="n">
        <v>1</v>
      </c>
      <c r="AV197" s="4" t="n">
        <v>0.166666666666667</v>
      </c>
      <c r="BN197" s="4" t="s">
        <v>127</v>
      </c>
      <c r="BP197" s="4" t="n">
        <v>100</v>
      </c>
      <c r="BQ197" s="4" t="s">
        <v>108</v>
      </c>
      <c r="BR197" s="4" t="n">
        <v>1</v>
      </c>
      <c r="CQ197" s="4" t="n">
        <v>279.35</v>
      </c>
      <c r="CR197" s="4" t="n">
        <v>0.369</v>
      </c>
    </row>
    <row r="198" customFormat="false" ht="13.8" hidden="false" customHeight="false" outlineLevel="0" collapsed="false">
      <c r="A198" s="4" t="s">
        <v>418</v>
      </c>
      <c r="B198" s="8" t="s">
        <v>408</v>
      </c>
      <c r="C198" s="4" t="s">
        <v>102</v>
      </c>
      <c r="D198" s="4" t="s">
        <v>147</v>
      </c>
      <c r="L198" s="4" t="s">
        <v>106</v>
      </c>
      <c r="N198" s="4" t="s">
        <v>122</v>
      </c>
      <c r="U198" s="4" t="s">
        <v>107</v>
      </c>
      <c r="V198" s="4" t="n">
        <v>5</v>
      </c>
      <c r="Y198" s="4" t="s">
        <v>409</v>
      </c>
      <c r="AA198" s="4" t="s">
        <v>122</v>
      </c>
      <c r="AM198" s="4" t="n">
        <f aca="false">5</f>
        <v>5</v>
      </c>
      <c r="AT198" s="4" t="s">
        <v>410</v>
      </c>
      <c r="AU198" s="4" t="n">
        <v>1</v>
      </c>
      <c r="AV198" s="4" t="n">
        <v>0.166666666666667</v>
      </c>
      <c r="BN198" s="4" t="s">
        <v>127</v>
      </c>
      <c r="BP198" s="4" t="n">
        <v>100</v>
      </c>
      <c r="BQ198" s="4" t="s">
        <v>108</v>
      </c>
      <c r="BR198" s="4" t="n">
        <v>1</v>
      </c>
      <c r="CQ198" s="4" t="n">
        <v>773.91</v>
      </c>
      <c r="CR198" s="4" t="n">
        <v>0.098</v>
      </c>
    </row>
    <row r="199" customFormat="false" ht="13.8" hidden="false" customHeight="false" outlineLevel="0" collapsed="false">
      <c r="A199" s="4" t="s">
        <v>419</v>
      </c>
      <c r="B199" s="8" t="s">
        <v>408</v>
      </c>
      <c r="C199" s="4" t="s">
        <v>102</v>
      </c>
      <c r="D199" s="4" t="s">
        <v>147</v>
      </c>
      <c r="L199" s="4" t="s">
        <v>106</v>
      </c>
      <c r="U199" s="4" t="s">
        <v>107</v>
      </c>
      <c r="V199" s="4" t="n">
        <v>5</v>
      </c>
      <c r="Y199" s="4" t="s">
        <v>409</v>
      </c>
      <c r="AA199" s="4" t="s">
        <v>122</v>
      </c>
      <c r="AM199" s="4" t="n">
        <f aca="false">5</f>
        <v>5</v>
      </c>
      <c r="AT199" s="4" t="s">
        <v>410</v>
      </c>
      <c r="AU199" s="4" t="n">
        <v>1</v>
      </c>
      <c r="AV199" s="4" t="n">
        <v>0.166666666666667</v>
      </c>
      <c r="BN199" s="4" t="s">
        <v>127</v>
      </c>
      <c r="BP199" s="4" t="n">
        <v>100</v>
      </c>
      <c r="BQ199" s="4" t="s">
        <v>108</v>
      </c>
      <c r="BR199" s="4" t="n">
        <v>1</v>
      </c>
      <c r="CQ199" s="4" t="n">
        <v>740.43</v>
      </c>
      <c r="CR199" s="4" t="n">
        <v>0.103</v>
      </c>
    </row>
    <row r="200" customFormat="false" ht="13.8" hidden="false" customHeight="false" outlineLevel="0" collapsed="false">
      <c r="A200" s="4" t="s">
        <v>420</v>
      </c>
      <c r="B200" s="1" t="s">
        <v>421</v>
      </c>
      <c r="C200" s="4" t="s">
        <v>102</v>
      </c>
      <c r="D200" s="4" t="s">
        <v>131</v>
      </c>
      <c r="F200" s="4" t="s">
        <v>120</v>
      </c>
      <c r="L200" s="4" t="s">
        <v>167</v>
      </c>
      <c r="R200" s="4" t="s">
        <v>122</v>
      </c>
      <c r="S200" s="4" t="n">
        <v>3</v>
      </c>
      <c r="U200" s="4" t="s">
        <v>107</v>
      </c>
      <c r="AO200" s="4" t="n">
        <v>50</v>
      </c>
      <c r="AP200" s="4" t="n">
        <v>48</v>
      </c>
      <c r="BN200" s="4" t="s">
        <v>127</v>
      </c>
      <c r="BP200" s="4" t="n">
        <v>50</v>
      </c>
      <c r="BQ200" s="4" t="s">
        <v>108</v>
      </c>
      <c r="BR200" s="4" t="n">
        <v>12</v>
      </c>
      <c r="BS200" s="4" t="s">
        <v>127</v>
      </c>
      <c r="BT200" s="4" t="n">
        <v>80</v>
      </c>
      <c r="BU200" s="4" t="s">
        <v>108</v>
      </c>
      <c r="BV200" s="4" t="n">
        <v>12</v>
      </c>
      <c r="CM200" s="4" t="s">
        <v>111</v>
      </c>
      <c r="CQ200" s="4" t="n">
        <v>937</v>
      </c>
      <c r="CR200" s="4" t="n">
        <v>0.28</v>
      </c>
    </row>
    <row r="201" customFormat="false" ht="13.8" hidden="false" customHeight="false" outlineLevel="0" collapsed="false">
      <c r="A201" s="4" t="s">
        <v>422</v>
      </c>
      <c r="B201" s="1" t="s">
        <v>421</v>
      </c>
      <c r="C201" s="4" t="s">
        <v>102</v>
      </c>
      <c r="D201" s="4" t="s">
        <v>131</v>
      </c>
      <c r="F201" s="4" t="s">
        <v>423</v>
      </c>
      <c r="L201" s="4" t="s">
        <v>167</v>
      </c>
      <c r="R201" s="4" t="s">
        <v>122</v>
      </c>
      <c r="S201" s="4" t="n">
        <v>3</v>
      </c>
      <c r="U201" s="4" t="s">
        <v>107</v>
      </c>
      <c r="AO201" s="4" t="n">
        <v>50</v>
      </c>
      <c r="AP201" s="4" t="n">
        <v>48</v>
      </c>
      <c r="BN201" s="4" t="s">
        <v>127</v>
      </c>
      <c r="BP201" s="4" t="n">
        <v>50</v>
      </c>
      <c r="BQ201" s="4" t="s">
        <v>108</v>
      </c>
      <c r="BR201" s="4" t="n">
        <v>12</v>
      </c>
      <c r="BS201" s="4" t="s">
        <v>127</v>
      </c>
      <c r="BT201" s="4" t="n">
        <v>80</v>
      </c>
      <c r="BU201" s="4" t="s">
        <v>108</v>
      </c>
      <c r="BV201" s="4" t="n">
        <v>12</v>
      </c>
      <c r="CM201" s="4" t="s">
        <v>111</v>
      </c>
      <c r="CQ201" s="4" t="n">
        <v>857</v>
      </c>
      <c r="CR201" s="4" t="n">
        <v>0.257</v>
      </c>
      <c r="CU201" s="4" t="s">
        <v>346</v>
      </c>
    </row>
    <row r="202" customFormat="false" ht="13.8" hidden="false" customHeight="false" outlineLevel="0" collapsed="false">
      <c r="A202" s="4" t="s">
        <v>424</v>
      </c>
      <c r="B202" s="1" t="s">
        <v>421</v>
      </c>
      <c r="C202" s="4" t="s">
        <v>102</v>
      </c>
      <c r="D202" s="4" t="s">
        <v>131</v>
      </c>
      <c r="F202" s="4" t="s">
        <v>423</v>
      </c>
      <c r="L202" s="4" t="s">
        <v>167</v>
      </c>
      <c r="R202" s="4" t="s">
        <v>122</v>
      </c>
      <c r="S202" s="4" t="n">
        <v>3</v>
      </c>
      <c r="U202" s="4" t="s">
        <v>107</v>
      </c>
      <c r="AO202" s="4" t="n">
        <v>50</v>
      </c>
      <c r="AP202" s="4" t="n">
        <v>48</v>
      </c>
      <c r="BN202" s="4" t="s">
        <v>127</v>
      </c>
      <c r="BP202" s="4" t="n">
        <v>50</v>
      </c>
      <c r="BQ202" s="4" t="s">
        <v>108</v>
      </c>
      <c r="BR202" s="4" t="n">
        <v>12</v>
      </c>
      <c r="BS202" s="4" t="s">
        <v>127</v>
      </c>
      <c r="BT202" s="4" t="n">
        <v>80</v>
      </c>
      <c r="BU202" s="4" t="s">
        <v>108</v>
      </c>
      <c r="BV202" s="4" t="n">
        <v>12</v>
      </c>
      <c r="CM202" s="4" t="s">
        <v>111</v>
      </c>
      <c r="CQ202" s="4" t="n">
        <v>766</v>
      </c>
      <c r="CR202" s="4" t="n">
        <v>0.216</v>
      </c>
    </row>
    <row r="203" customFormat="false" ht="13.8" hidden="false" customHeight="false" outlineLevel="0" collapsed="false">
      <c r="A203" s="4" t="s">
        <v>425</v>
      </c>
      <c r="B203" s="1" t="s">
        <v>421</v>
      </c>
      <c r="C203" s="4" t="s">
        <v>102</v>
      </c>
      <c r="D203" s="4" t="s">
        <v>131</v>
      </c>
      <c r="F203" s="4" t="s">
        <v>423</v>
      </c>
      <c r="L203" s="4" t="s">
        <v>167</v>
      </c>
      <c r="R203" s="4" t="s">
        <v>122</v>
      </c>
      <c r="S203" s="4" t="n">
        <v>3</v>
      </c>
      <c r="U203" s="4" t="s">
        <v>107</v>
      </c>
      <c r="AO203" s="4" t="n">
        <v>50</v>
      </c>
      <c r="AP203" s="4" t="n">
        <v>48</v>
      </c>
      <c r="BN203" s="4" t="s">
        <v>127</v>
      </c>
      <c r="BP203" s="4" t="n">
        <v>50</v>
      </c>
      <c r="BQ203" s="4" t="s">
        <v>108</v>
      </c>
      <c r="BR203" s="4" t="n">
        <v>12</v>
      </c>
      <c r="BS203" s="4" t="s">
        <v>127</v>
      </c>
      <c r="BT203" s="4" t="n">
        <v>80</v>
      </c>
      <c r="BU203" s="4" t="s">
        <v>108</v>
      </c>
      <c r="BV203" s="4" t="n">
        <v>12</v>
      </c>
      <c r="CM203" s="4" t="s">
        <v>111</v>
      </c>
      <c r="CQ203" s="4" t="n">
        <v>665</v>
      </c>
      <c r="CR203" s="4" t="n">
        <v>0.199</v>
      </c>
      <c r="CU203" s="4" t="s">
        <v>112</v>
      </c>
    </row>
    <row r="204" customFormat="false" ht="13.8" hidden="false" customHeight="false" outlineLevel="0" collapsed="false">
      <c r="A204" s="4" t="s">
        <v>426</v>
      </c>
      <c r="B204" s="1" t="s">
        <v>421</v>
      </c>
      <c r="C204" s="4" t="s">
        <v>102</v>
      </c>
      <c r="D204" s="4" t="s">
        <v>131</v>
      </c>
      <c r="F204" s="4" t="s">
        <v>423</v>
      </c>
      <c r="L204" s="4" t="s">
        <v>167</v>
      </c>
      <c r="R204" s="4" t="s">
        <v>122</v>
      </c>
      <c r="S204" s="4" t="n">
        <v>3</v>
      </c>
      <c r="U204" s="4" t="s">
        <v>107</v>
      </c>
      <c r="AO204" s="4" t="n">
        <v>50</v>
      </c>
      <c r="AP204" s="4" t="n">
        <v>48</v>
      </c>
      <c r="BN204" s="4" t="s">
        <v>127</v>
      </c>
      <c r="BP204" s="4" t="n">
        <v>50</v>
      </c>
      <c r="BQ204" s="4" t="s">
        <v>108</v>
      </c>
      <c r="BR204" s="4" t="n">
        <v>12</v>
      </c>
      <c r="BS204" s="4" t="s">
        <v>127</v>
      </c>
      <c r="BT204" s="4" t="n">
        <v>80</v>
      </c>
      <c r="BU204" s="4" t="s">
        <v>108</v>
      </c>
      <c r="BV204" s="4" t="n">
        <v>12</v>
      </c>
      <c r="CM204" s="4" t="s">
        <v>111</v>
      </c>
      <c r="CQ204" s="4" t="n">
        <v>551</v>
      </c>
      <c r="CR204" s="4" t="n">
        <v>0.12</v>
      </c>
    </row>
    <row r="205" customFormat="false" ht="13.8" hidden="false" customHeight="false" outlineLevel="0" collapsed="false">
      <c r="A205" s="4" t="s">
        <v>427</v>
      </c>
      <c r="B205" s="1" t="s">
        <v>421</v>
      </c>
      <c r="C205" s="4" t="s">
        <v>102</v>
      </c>
      <c r="D205" s="4" t="s">
        <v>131</v>
      </c>
      <c r="F205" s="4" t="s">
        <v>423</v>
      </c>
      <c r="L205" s="4" t="s">
        <v>167</v>
      </c>
      <c r="R205" s="4" t="s">
        <v>122</v>
      </c>
      <c r="S205" s="4" t="n">
        <v>3</v>
      </c>
      <c r="U205" s="4" t="s">
        <v>107</v>
      </c>
      <c r="AO205" s="4" t="n">
        <v>50</v>
      </c>
      <c r="AP205" s="4" t="n">
        <v>48</v>
      </c>
      <c r="BN205" s="4" t="s">
        <v>127</v>
      </c>
      <c r="BP205" s="4" t="n">
        <v>50</v>
      </c>
      <c r="BQ205" s="4" t="s">
        <v>108</v>
      </c>
      <c r="BR205" s="4" t="n">
        <v>12</v>
      </c>
      <c r="BS205" s="4" t="s">
        <v>127</v>
      </c>
      <c r="BT205" s="4" t="n">
        <v>80</v>
      </c>
      <c r="BU205" s="4" t="s">
        <v>108</v>
      </c>
      <c r="BV205" s="4" t="n">
        <v>12</v>
      </c>
      <c r="CM205" s="4" t="s">
        <v>111</v>
      </c>
      <c r="CQ205" s="4" t="n">
        <v>424</v>
      </c>
      <c r="CR205" s="4" t="n">
        <v>0.116</v>
      </c>
    </row>
    <row r="206" customFormat="false" ht="13.8" hidden="false" customHeight="false" outlineLevel="0" collapsed="false">
      <c r="A206" s="4" t="s">
        <v>428</v>
      </c>
      <c r="B206" s="1" t="s">
        <v>429</v>
      </c>
      <c r="C206" s="4" t="s">
        <v>102</v>
      </c>
      <c r="D206" s="4" t="s">
        <v>131</v>
      </c>
      <c r="L206" s="4" t="s">
        <v>121</v>
      </c>
      <c r="N206" s="4" t="s">
        <v>106</v>
      </c>
      <c r="R206" s="4" t="s">
        <v>430</v>
      </c>
      <c r="S206" s="4" t="n">
        <v>0.1</v>
      </c>
      <c r="U206" s="4" t="s">
        <v>107</v>
      </c>
      <c r="AK206" s="4" t="n">
        <v>25</v>
      </c>
      <c r="AM206" s="4" t="n">
        <v>5</v>
      </c>
      <c r="AT206" s="4" t="s">
        <v>121</v>
      </c>
      <c r="AU206" s="4" t="n">
        <v>1</v>
      </c>
      <c r="AV206" s="4" t="n">
        <v>0.25</v>
      </c>
      <c r="BN206" s="4" t="s">
        <v>127</v>
      </c>
      <c r="BP206" s="4" t="n">
        <v>40</v>
      </c>
      <c r="BQ206" s="4" t="s">
        <v>108</v>
      </c>
      <c r="BR206" s="4" t="n">
        <v>6</v>
      </c>
      <c r="CM206" s="4" t="s">
        <v>111</v>
      </c>
      <c r="CO206" s="4" t="n">
        <v>1.09</v>
      </c>
      <c r="CQ206" s="4" t="n">
        <v>403</v>
      </c>
      <c r="CR206" s="4" t="n">
        <v>0.148</v>
      </c>
      <c r="CT206" s="4" t="n">
        <v>0.023</v>
      </c>
    </row>
    <row r="207" customFormat="false" ht="13.8" hidden="false" customHeight="false" outlineLevel="0" collapsed="false">
      <c r="A207" s="4" t="s">
        <v>431</v>
      </c>
      <c r="B207" s="1" t="s">
        <v>429</v>
      </c>
      <c r="C207" s="4" t="s">
        <v>102</v>
      </c>
      <c r="D207" s="4" t="s">
        <v>131</v>
      </c>
      <c r="L207" s="4" t="s">
        <v>121</v>
      </c>
      <c r="N207" s="4" t="s">
        <v>106</v>
      </c>
      <c r="R207" s="4" t="s">
        <v>430</v>
      </c>
      <c r="S207" s="4" t="n">
        <v>0.1</v>
      </c>
      <c r="U207" s="4" t="s">
        <v>107</v>
      </c>
      <c r="AK207" s="4" t="n">
        <v>25</v>
      </c>
      <c r="AM207" s="4" t="n">
        <v>23</v>
      </c>
      <c r="AT207" s="4" t="s">
        <v>121</v>
      </c>
      <c r="AU207" s="4" t="n">
        <v>1</v>
      </c>
      <c r="AV207" s="4" t="n">
        <v>0.25</v>
      </c>
      <c r="BN207" s="4" t="s">
        <v>127</v>
      </c>
      <c r="BP207" s="4" t="n">
        <v>40</v>
      </c>
      <c r="BQ207" s="4" t="s">
        <v>108</v>
      </c>
      <c r="BR207" s="4" t="n">
        <v>6</v>
      </c>
      <c r="CM207" s="4" t="s">
        <v>111</v>
      </c>
      <c r="CO207" s="4" t="n">
        <v>1.41</v>
      </c>
      <c r="CQ207" s="4" t="n">
        <v>493</v>
      </c>
      <c r="CR207" s="4" t="n">
        <v>0.114</v>
      </c>
      <c r="CT207" s="4" t="n">
        <v>0.019</v>
      </c>
    </row>
    <row r="208" customFormat="false" ht="13.8" hidden="false" customHeight="false" outlineLevel="0" collapsed="false">
      <c r="A208" s="4" t="s">
        <v>432</v>
      </c>
      <c r="B208" s="1" t="s">
        <v>429</v>
      </c>
      <c r="C208" s="4" t="s">
        <v>102</v>
      </c>
      <c r="D208" s="4" t="s">
        <v>131</v>
      </c>
      <c r="L208" s="4" t="s">
        <v>121</v>
      </c>
      <c r="N208" s="4" t="s">
        <v>106</v>
      </c>
      <c r="R208" s="4" t="s">
        <v>430</v>
      </c>
      <c r="S208" s="4" t="n">
        <v>0.1</v>
      </c>
      <c r="U208" s="4" t="s">
        <v>107</v>
      </c>
      <c r="AK208" s="4" t="n">
        <v>25</v>
      </c>
      <c r="AM208" s="4" t="n">
        <v>74</v>
      </c>
      <c r="AT208" s="4" t="s">
        <v>121</v>
      </c>
      <c r="AU208" s="4" t="n">
        <v>1</v>
      </c>
      <c r="AV208" s="4" t="n">
        <v>0.25</v>
      </c>
      <c r="BN208" s="4" t="s">
        <v>127</v>
      </c>
      <c r="BP208" s="4" t="n">
        <v>40</v>
      </c>
      <c r="BQ208" s="4" t="s">
        <v>108</v>
      </c>
      <c r="BR208" s="4" t="n">
        <v>6</v>
      </c>
      <c r="CM208" s="4" t="s">
        <v>111</v>
      </c>
      <c r="CO208" s="4" t="n">
        <v>1.66</v>
      </c>
      <c r="CQ208" s="4" t="n">
        <v>502</v>
      </c>
      <c r="CR208" s="4" t="n">
        <v>0.088</v>
      </c>
      <c r="CT208" s="4" t="n">
        <v>0.018</v>
      </c>
    </row>
    <row r="209" customFormat="false" ht="13.8" hidden="false" customHeight="false" outlineLevel="0" collapsed="false">
      <c r="A209" s="4" t="s">
        <v>433</v>
      </c>
      <c r="B209" s="1" t="s">
        <v>429</v>
      </c>
      <c r="C209" s="4" t="s">
        <v>102</v>
      </c>
      <c r="D209" s="4" t="s">
        <v>131</v>
      </c>
      <c r="L209" s="4" t="s">
        <v>121</v>
      </c>
      <c r="N209" s="4" t="s">
        <v>106</v>
      </c>
      <c r="R209" s="4" t="s">
        <v>430</v>
      </c>
      <c r="S209" s="4" t="n">
        <v>0.1</v>
      </c>
      <c r="U209" s="4" t="s">
        <v>107</v>
      </c>
      <c r="AK209" s="4" t="n">
        <v>25</v>
      </c>
      <c r="AM209" s="4" t="n">
        <v>140</v>
      </c>
      <c r="AT209" s="4" t="s">
        <v>121</v>
      </c>
      <c r="AU209" s="4" t="n">
        <v>1</v>
      </c>
      <c r="AV209" s="4" t="n">
        <v>0.25</v>
      </c>
      <c r="BN209" s="4" t="s">
        <v>127</v>
      </c>
      <c r="BP209" s="4" t="n">
        <v>40</v>
      </c>
      <c r="BQ209" s="4" t="s">
        <v>108</v>
      </c>
      <c r="BR209" s="4" t="n">
        <v>6</v>
      </c>
      <c r="CM209" s="4" t="s">
        <v>111</v>
      </c>
      <c r="CO209" s="4" t="n">
        <v>1.65</v>
      </c>
      <c r="CQ209" s="4" t="n">
        <v>385</v>
      </c>
      <c r="CR209" s="4" t="n">
        <v>0.074</v>
      </c>
      <c r="CT209" s="4" t="n">
        <v>0.021</v>
      </c>
    </row>
    <row r="210" customFormat="false" ht="13.8" hidden="false" customHeight="false" outlineLevel="0" collapsed="false">
      <c r="A210" s="4" t="s">
        <v>434</v>
      </c>
      <c r="B210" s="1" t="s">
        <v>429</v>
      </c>
      <c r="C210" s="4" t="s">
        <v>102</v>
      </c>
      <c r="D210" s="4" t="s">
        <v>131</v>
      </c>
      <c r="L210" s="4" t="s">
        <v>121</v>
      </c>
      <c r="N210" s="4" t="s">
        <v>106</v>
      </c>
      <c r="R210" s="4" t="s">
        <v>430</v>
      </c>
      <c r="S210" s="4" t="n">
        <v>0.1</v>
      </c>
      <c r="U210" s="4" t="s">
        <v>107</v>
      </c>
      <c r="AK210" s="4" t="n">
        <v>25</v>
      </c>
      <c r="AM210" s="4" t="n">
        <v>236</v>
      </c>
      <c r="AT210" s="4" t="s">
        <v>121</v>
      </c>
      <c r="AU210" s="4" t="n">
        <v>1</v>
      </c>
      <c r="AV210" s="4" t="n">
        <v>0.25</v>
      </c>
      <c r="BN210" s="4" t="s">
        <v>127</v>
      </c>
      <c r="BP210" s="4" t="n">
        <v>40</v>
      </c>
      <c r="BQ210" s="4" t="s">
        <v>108</v>
      </c>
      <c r="BR210" s="4" t="n">
        <v>6</v>
      </c>
      <c r="CM210" s="4" t="s">
        <v>111</v>
      </c>
      <c r="CO210" s="4" t="n">
        <v>1.63</v>
      </c>
      <c r="CQ210" s="4" t="n">
        <v>314</v>
      </c>
      <c r="CR210" s="4" t="n">
        <v>0.064</v>
      </c>
      <c r="CT210" s="4" t="n">
        <v>0.024</v>
      </c>
    </row>
    <row r="211" customFormat="false" ht="13.8" hidden="false" customHeight="false" outlineLevel="0" collapsed="false">
      <c r="A211" s="4" t="s">
        <v>435</v>
      </c>
      <c r="B211" s="1" t="s">
        <v>436</v>
      </c>
      <c r="C211" s="4" t="s">
        <v>102</v>
      </c>
      <c r="D211" s="4" t="s">
        <v>103</v>
      </c>
      <c r="L211" s="4" t="s">
        <v>105</v>
      </c>
      <c r="N211" s="4" t="s">
        <v>106</v>
      </c>
      <c r="U211" s="4" t="s">
        <v>107</v>
      </c>
      <c r="AK211" s="4" t="s">
        <v>108</v>
      </c>
      <c r="AM211" s="4" t="n">
        <v>10</v>
      </c>
      <c r="AO211" s="4" t="s">
        <v>108</v>
      </c>
      <c r="AP211" s="4" t="n">
        <v>2</v>
      </c>
      <c r="AT211" s="4" t="s">
        <v>105</v>
      </c>
      <c r="AU211" s="4" t="n">
        <v>2</v>
      </c>
      <c r="AV211" s="4" t="n">
        <v>0.333333333333333</v>
      </c>
      <c r="AX211" s="4" t="s">
        <v>437</v>
      </c>
      <c r="AY211" s="4" t="n">
        <v>4</v>
      </c>
      <c r="AZ211" s="4" t="n">
        <v>1.33333333333333</v>
      </c>
      <c r="BN211" s="4" t="s">
        <v>109</v>
      </c>
      <c r="BO211" s="4" t="s">
        <v>110</v>
      </c>
      <c r="BP211" s="4" t="n">
        <v>14</v>
      </c>
      <c r="BR211" s="4" t="n">
        <v>1.33333333333333</v>
      </c>
      <c r="BS211" s="4" t="s">
        <v>438</v>
      </c>
      <c r="BT211" s="4" t="n">
        <v>40</v>
      </c>
      <c r="BV211" s="4" t="n">
        <v>2</v>
      </c>
      <c r="BW211" s="4" t="s">
        <v>110</v>
      </c>
      <c r="CM211" s="4" t="s">
        <v>111</v>
      </c>
      <c r="CN211" s="4" t="n">
        <v>91.08</v>
      </c>
      <c r="CO211" s="4" t="n">
        <v>5.2</v>
      </c>
      <c r="CP211" s="4" t="n">
        <v>28.8</v>
      </c>
      <c r="CQ211" s="4" t="n">
        <v>722.83</v>
      </c>
      <c r="CR211" s="4" t="n">
        <v>0.175</v>
      </c>
    </row>
    <row r="212" customFormat="false" ht="13.8" hidden="false" customHeight="false" outlineLevel="0" collapsed="false">
      <c r="A212" s="4" t="s">
        <v>439</v>
      </c>
      <c r="B212" s="1" t="s">
        <v>436</v>
      </c>
      <c r="C212" s="4" t="s">
        <v>102</v>
      </c>
      <c r="D212" s="4" t="s">
        <v>103</v>
      </c>
      <c r="L212" s="4" t="s">
        <v>105</v>
      </c>
      <c r="N212" s="4" t="s">
        <v>106</v>
      </c>
      <c r="U212" s="4" t="s">
        <v>107</v>
      </c>
      <c r="AK212" s="4" t="s">
        <v>108</v>
      </c>
      <c r="AM212" s="4" t="n">
        <v>10</v>
      </c>
      <c r="AO212" s="4" t="s">
        <v>108</v>
      </c>
      <c r="AP212" s="4" t="n">
        <v>2</v>
      </c>
      <c r="AT212" s="4" t="s">
        <v>105</v>
      </c>
      <c r="AU212" s="4" t="n">
        <v>2</v>
      </c>
      <c r="AV212" s="4" t="n">
        <v>0.333333333333333</v>
      </c>
      <c r="AX212" s="4" t="s">
        <v>440</v>
      </c>
      <c r="AY212" s="4" t="n">
        <v>1</v>
      </c>
      <c r="AZ212" s="4" t="n">
        <v>0.333333333333333</v>
      </c>
      <c r="BB212" s="4" t="s">
        <v>441</v>
      </c>
      <c r="BC212" s="4" t="n">
        <v>4</v>
      </c>
      <c r="BD212" s="4" t="n">
        <v>1.33333333333333</v>
      </c>
      <c r="BF212" s="4" t="s">
        <v>441</v>
      </c>
      <c r="BH212" s="4" t="n">
        <v>1</v>
      </c>
      <c r="BN212" s="4" t="s">
        <v>109</v>
      </c>
      <c r="BO212" s="4" t="s">
        <v>110</v>
      </c>
      <c r="BP212" s="4" t="n">
        <v>14</v>
      </c>
      <c r="BR212" s="4" t="n">
        <v>1.33333333333333</v>
      </c>
      <c r="BS212" s="4" t="s">
        <v>438</v>
      </c>
      <c r="BT212" s="4" t="n">
        <v>40</v>
      </c>
      <c r="BV212" s="4" t="n">
        <v>2</v>
      </c>
      <c r="BW212" s="4" t="s">
        <v>110</v>
      </c>
      <c r="CM212" s="4" t="s">
        <v>111</v>
      </c>
      <c r="CN212" s="4" t="n">
        <v>90.57</v>
      </c>
      <c r="CO212" s="4" t="n">
        <v>4.95</v>
      </c>
      <c r="CP212" s="4" t="n">
        <v>22.99</v>
      </c>
      <c r="CQ212" s="4" t="n">
        <v>860.96</v>
      </c>
      <c r="CR212" s="4" t="n">
        <v>0.183</v>
      </c>
    </row>
    <row r="213" customFormat="false" ht="13.8" hidden="false" customHeight="false" outlineLevel="0" collapsed="false">
      <c r="A213" s="4" t="s">
        <v>442</v>
      </c>
      <c r="B213" s="1" t="s">
        <v>436</v>
      </c>
      <c r="C213" s="4" t="s">
        <v>102</v>
      </c>
      <c r="D213" s="4" t="s">
        <v>103</v>
      </c>
      <c r="L213" s="4" t="s">
        <v>105</v>
      </c>
      <c r="N213" s="4" t="s">
        <v>106</v>
      </c>
      <c r="U213" s="4" t="s">
        <v>107</v>
      </c>
      <c r="AK213" s="4" t="s">
        <v>108</v>
      </c>
      <c r="AM213" s="4" t="n">
        <v>10</v>
      </c>
      <c r="AO213" s="4" t="s">
        <v>108</v>
      </c>
      <c r="AP213" s="4" t="n">
        <v>2</v>
      </c>
      <c r="AT213" s="4" t="s">
        <v>105</v>
      </c>
      <c r="AU213" s="4" t="n">
        <v>2</v>
      </c>
      <c r="AV213" s="4" t="n">
        <v>0.333333333333333</v>
      </c>
      <c r="AX213" s="4" t="s">
        <v>443</v>
      </c>
      <c r="AY213" s="4" t="n">
        <v>1</v>
      </c>
      <c r="AZ213" s="4" t="n">
        <v>0.333333333333333</v>
      </c>
      <c r="BB213" s="4" t="s">
        <v>444</v>
      </c>
      <c r="BC213" s="4" t="n">
        <v>4</v>
      </c>
      <c r="BD213" s="4" t="n">
        <v>1.33333333333333</v>
      </c>
      <c r="BF213" s="4" t="s">
        <v>444</v>
      </c>
      <c r="BH213" s="4" t="n">
        <v>1</v>
      </c>
      <c r="BN213" s="4" t="s">
        <v>109</v>
      </c>
      <c r="BO213" s="4" t="s">
        <v>110</v>
      </c>
      <c r="BP213" s="4" t="n">
        <v>14</v>
      </c>
      <c r="BR213" s="4" t="n">
        <v>1.33333333333333</v>
      </c>
      <c r="BS213" s="4" t="s">
        <v>438</v>
      </c>
      <c r="BT213" s="4" t="n">
        <v>40</v>
      </c>
      <c r="BV213" s="4" t="n">
        <v>2</v>
      </c>
      <c r="BW213" s="4" t="s">
        <v>110</v>
      </c>
      <c r="CM213" s="4" t="s">
        <v>111</v>
      </c>
      <c r="CN213" s="4" t="n">
        <v>90.56</v>
      </c>
      <c r="CO213" s="4" t="n">
        <v>4.98</v>
      </c>
      <c r="CP213" s="4" t="n">
        <v>22.75</v>
      </c>
      <c r="CQ213" s="4" t="n">
        <v>874.99</v>
      </c>
      <c r="CR213" s="4" t="n">
        <v>0.182</v>
      </c>
    </row>
    <row r="214" customFormat="false" ht="13.8" hidden="false" customHeight="false" outlineLevel="0" collapsed="false">
      <c r="A214" s="4" t="s">
        <v>445</v>
      </c>
      <c r="B214" s="1" t="s">
        <v>436</v>
      </c>
      <c r="C214" s="4" t="s">
        <v>102</v>
      </c>
      <c r="D214" s="4" t="s">
        <v>103</v>
      </c>
      <c r="L214" s="4" t="s">
        <v>105</v>
      </c>
      <c r="N214" s="4" t="s">
        <v>106</v>
      </c>
      <c r="U214" s="4" t="s">
        <v>107</v>
      </c>
      <c r="AK214" s="4" t="s">
        <v>108</v>
      </c>
      <c r="AM214" s="4" t="n">
        <v>10</v>
      </c>
      <c r="AO214" s="4" t="s">
        <v>108</v>
      </c>
      <c r="AP214" s="4" t="n">
        <v>4</v>
      </c>
      <c r="AT214" s="4" t="s">
        <v>105</v>
      </c>
      <c r="AU214" s="4" t="n">
        <v>2</v>
      </c>
      <c r="AV214" s="4" t="n">
        <v>0.333333333333333</v>
      </c>
      <c r="AX214" s="4" t="s">
        <v>437</v>
      </c>
      <c r="AY214" s="4" t="n">
        <v>4</v>
      </c>
      <c r="AZ214" s="4" t="n">
        <v>1.33333333333333</v>
      </c>
      <c r="BN214" s="4" t="s">
        <v>109</v>
      </c>
      <c r="BO214" s="4" t="s">
        <v>110</v>
      </c>
      <c r="BP214" s="4" t="n">
        <v>14</v>
      </c>
      <c r="BR214" s="4" t="n">
        <v>1.33333333333333</v>
      </c>
      <c r="BS214" s="4" t="s">
        <v>438</v>
      </c>
      <c r="BT214" s="4" t="n">
        <v>40</v>
      </c>
      <c r="BV214" s="4" t="n">
        <v>2</v>
      </c>
      <c r="BW214" s="4" t="s">
        <v>110</v>
      </c>
    </row>
    <row r="215" customFormat="false" ht="13.8" hidden="false" customHeight="false" outlineLevel="0" collapsed="false">
      <c r="A215" s="4" t="s">
        <v>446</v>
      </c>
      <c r="B215" s="1" t="s">
        <v>436</v>
      </c>
      <c r="C215" s="4" t="s">
        <v>102</v>
      </c>
      <c r="D215" s="4" t="s">
        <v>103</v>
      </c>
      <c r="L215" s="4" t="s">
        <v>105</v>
      </c>
      <c r="N215" s="4" t="s">
        <v>106</v>
      </c>
      <c r="U215" s="4" t="s">
        <v>107</v>
      </c>
      <c r="AK215" s="4" t="s">
        <v>108</v>
      </c>
      <c r="AM215" s="4" t="n">
        <v>10</v>
      </c>
      <c r="AO215" s="4" t="s">
        <v>108</v>
      </c>
      <c r="AP215" s="4" t="n">
        <v>8</v>
      </c>
      <c r="AT215" s="4" t="s">
        <v>105</v>
      </c>
      <c r="AU215" s="4" t="n">
        <v>2</v>
      </c>
      <c r="AV215" s="4" t="n">
        <v>0.333333333333333</v>
      </c>
      <c r="AX215" s="4" t="s">
        <v>437</v>
      </c>
      <c r="AY215" s="4" t="n">
        <v>4</v>
      </c>
      <c r="AZ215" s="4" t="n">
        <v>1.33333333333333</v>
      </c>
      <c r="BN215" s="4" t="s">
        <v>109</v>
      </c>
      <c r="BO215" s="4" t="s">
        <v>110</v>
      </c>
      <c r="BP215" s="4" t="n">
        <v>14</v>
      </c>
      <c r="BR215" s="4" t="n">
        <v>1.33333333333333</v>
      </c>
      <c r="BS215" s="4" t="s">
        <v>438</v>
      </c>
      <c r="BT215" s="4" t="n">
        <v>40</v>
      </c>
      <c r="BV215" s="4" t="n">
        <v>2</v>
      </c>
      <c r="BW215" s="4" t="s">
        <v>110</v>
      </c>
    </row>
    <row r="216" customFormat="false" ht="13.8" hidden="false" customHeight="false" outlineLevel="0" collapsed="false">
      <c r="A216" s="4" t="s">
        <v>447</v>
      </c>
      <c r="B216" s="1" t="s">
        <v>436</v>
      </c>
      <c r="C216" s="4" t="s">
        <v>102</v>
      </c>
      <c r="D216" s="4" t="s">
        <v>103</v>
      </c>
      <c r="L216" s="4" t="s">
        <v>105</v>
      </c>
      <c r="N216" s="4" t="s">
        <v>106</v>
      </c>
      <c r="U216" s="4" t="s">
        <v>107</v>
      </c>
      <c r="AK216" s="4" t="s">
        <v>108</v>
      </c>
      <c r="AM216" s="4" t="n">
        <v>10</v>
      </c>
      <c r="AO216" s="4" t="s">
        <v>108</v>
      </c>
      <c r="AP216" s="4" t="n">
        <v>12</v>
      </c>
      <c r="AT216" s="4" t="s">
        <v>105</v>
      </c>
      <c r="AU216" s="4" t="n">
        <v>2</v>
      </c>
      <c r="AV216" s="4" t="n">
        <v>0.333333333333333</v>
      </c>
      <c r="AX216" s="4" t="s">
        <v>437</v>
      </c>
      <c r="AY216" s="4" t="n">
        <v>4</v>
      </c>
      <c r="AZ216" s="4" t="n">
        <v>1.33333333333333</v>
      </c>
      <c r="BN216" s="4" t="s">
        <v>109</v>
      </c>
      <c r="BO216" s="4" t="s">
        <v>110</v>
      </c>
      <c r="BP216" s="4" t="n">
        <v>14</v>
      </c>
      <c r="BR216" s="4" t="n">
        <v>1.33333333333333</v>
      </c>
      <c r="BS216" s="4" t="s">
        <v>438</v>
      </c>
      <c r="BT216" s="4" t="n">
        <v>40</v>
      </c>
      <c r="BV216" s="4" t="n">
        <v>2</v>
      </c>
      <c r="BW216" s="4" t="s">
        <v>110</v>
      </c>
    </row>
    <row r="217" customFormat="false" ht="13.8" hidden="false" customHeight="false" outlineLevel="0" collapsed="false">
      <c r="A217" s="4" t="s">
        <v>448</v>
      </c>
      <c r="B217" s="1" t="s">
        <v>436</v>
      </c>
      <c r="C217" s="4" t="s">
        <v>102</v>
      </c>
      <c r="D217" s="4" t="s">
        <v>103</v>
      </c>
      <c r="L217" s="4" t="s">
        <v>105</v>
      </c>
      <c r="N217" s="4" t="s">
        <v>106</v>
      </c>
      <c r="U217" s="4" t="s">
        <v>107</v>
      </c>
      <c r="AK217" s="4" t="s">
        <v>108</v>
      </c>
      <c r="AM217" s="4" t="n">
        <v>10</v>
      </c>
      <c r="AO217" s="4" t="s">
        <v>108</v>
      </c>
      <c r="AP217" s="4" t="n">
        <v>16</v>
      </c>
      <c r="AT217" s="4" t="s">
        <v>105</v>
      </c>
      <c r="AU217" s="4" t="n">
        <v>2</v>
      </c>
      <c r="AV217" s="4" t="n">
        <v>0.333333333333333</v>
      </c>
      <c r="AX217" s="4" t="s">
        <v>437</v>
      </c>
      <c r="AY217" s="4" t="n">
        <v>4</v>
      </c>
      <c r="AZ217" s="4" t="n">
        <v>1.33333333333333</v>
      </c>
      <c r="BN217" s="4" t="s">
        <v>109</v>
      </c>
      <c r="BO217" s="4" t="s">
        <v>110</v>
      </c>
      <c r="BP217" s="4" t="n">
        <v>14</v>
      </c>
      <c r="BR217" s="4" t="n">
        <v>1.33333333333333</v>
      </c>
      <c r="BS217" s="4" t="s">
        <v>438</v>
      </c>
      <c r="BT217" s="4" t="n">
        <v>40</v>
      </c>
      <c r="BV217" s="4" t="n">
        <v>2</v>
      </c>
      <c r="BW217" s="4" t="s">
        <v>110</v>
      </c>
    </row>
    <row r="218" customFormat="false" ht="13.8" hidden="false" customHeight="false" outlineLevel="0" collapsed="false">
      <c r="A218" s="4" t="s">
        <v>449</v>
      </c>
      <c r="B218" s="1" t="s">
        <v>436</v>
      </c>
      <c r="C218" s="4" t="s">
        <v>102</v>
      </c>
      <c r="D218" s="4" t="s">
        <v>103</v>
      </c>
      <c r="L218" s="4" t="s">
        <v>105</v>
      </c>
      <c r="N218" s="4" t="s">
        <v>106</v>
      </c>
      <c r="U218" s="4" t="s">
        <v>107</v>
      </c>
      <c r="AK218" s="4" t="s">
        <v>108</v>
      </c>
      <c r="AM218" s="4" t="n">
        <v>10</v>
      </c>
      <c r="AO218" s="4" t="s">
        <v>108</v>
      </c>
      <c r="AP218" s="4" t="n">
        <v>20</v>
      </c>
      <c r="AT218" s="4" t="s">
        <v>105</v>
      </c>
      <c r="AU218" s="4" t="n">
        <v>2</v>
      </c>
      <c r="AV218" s="4" t="n">
        <v>0.333333333333333</v>
      </c>
      <c r="AX218" s="4" t="s">
        <v>437</v>
      </c>
      <c r="AY218" s="4" t="n">
        <v>4</v>
      </c>
      <c r="AZ218" s="4" t="n">
        <v>1.33333333333333</v>
      </c>
      <c r="BN218" s="4" t="s">
        <v>109</v>
      </c>
      <c r="BO218" s="4" t="s">
        <v>110</v>
      </c>
      <c r="BP218" s="4" t="n">
        <v>14</v>
      </c>
      <c r="BR218" s="4" t="n">
        <v>1.33333333333333</v>
      </c>
      <c r="BS218" s="4" t="s">
        <v>438</v>
      </c>
      <c r="BT218" s="4" t="n">
        <v>40</v>
      </c>
      <c r="BV218" s="4" t="n">
        <v>2</v>
      </c>
      <c r="BW218" s="4" t="s">
        <v>110</v>
      </c>
    </row>
    <row r="219" customFormat="false" ht="13.8" hidden="false" customHeight="false" outlineLevel="0" collapsed="false">
      <c r="A219" s="4" t="s">
        <v>450</v>
      </c>
      <c r="B219" s="1" t="s">
        <v>436</v>
      </c>
      <c r="C219" s="4" t="s">
        <v>102</v>
      </c>
      <c r="D219" s="4" t="s">
        <v>103</v>
      </c>
      <c r="L219" s="4" t="s">
        <v>105</v>
      </c>
      <c r="N219" s="4" t="s">
        <v>106</v>
      </c>
      <c r="U219" s="4" t="s">
        <v>107</v>
      </c>
      <c r="AK219" s="4" t="s">
        <v>108</v>
      </c>
      <c r="AM219" s="4" t="n">
        <v>10</v>
      </c>
      <c r="AO219" s="4" t="s">
        <v>108</v>
      </c>
      <c r="AP219" s="4" t="n">
        <v>24</v>
      </c>
      <c r="AT219" s="4" t="s">
        <v>105</v>
      </c>
      <c r="AU219" s="4" t="n">
        <v>2</v>
      </c>
      <c r="AV219" s="4" t="n">
        <v>0.333333333333333</v>
      </c>
      <c r="AX219" s="4" t="s">
        <v>437</v>
      </c>
      <c r="AY219" s="4" t="n">
        <v>4</v>
      </c>
      <c r="AZ219" s="4" t="n">
        <v>1.33333333333333</v>
      </c>
      <c r="BN219" s="4" t="s">
        <v>109</v>
      </c>
      <c r="BO219" s="4" t="s">
        <v>110</v>
      </c>
      <c r="BP219" s="4" t="n">
        <v>14</v>
      </c>
      <c r="BR219" s="4" t="n">
        <v>1.33333333333333</v>
      </c>
      <c r="BS219" s="4" t="s">
        <v>438</v>
      </c>
      <c r="BT219" s="4" t="n">
        <v>40</v>
      </c>
      <c r="BV219" s="4" t="n">
        <v>2</v>
      </c>
      <c r="BW219" s="4" t="s">
        <v>110</v>
      </c>
      <c r="CM219" s="4" t="s">
        <v>111</v>
      </c>
      <c r="CN219" s="4" t="n">
        <v>90.77</v>
      </c>
      <c r="CO219" s="4" t="n">
        <v>4.85</v>
      </c>
      <c r="CP219" s="4" t="n">
        <v>23.51</v>
      </c>
      <c r="CQ219" s="4" t="n">
        <v>825.74</v>
      </c>
      <c r="CR219" s="4" t="n">
        <v>0.187</v>
      </c>
    </row>
    <row r="220" customFormat="false" ht="13.8" hidden="false" customHeight="false" outlineLevel="0" collapsed="false">
      <c r="A220" s="4" t="s">
        <v>451</v>
      </c>
      <c r="B220" s="1" t="s">
        <v>436</v>
      </c>
      <c r="C220" s="4" t="s">
        <v>102</v>
      </c>
      <c r="D220" s="4" t="s">
        <v>103</v>
      </c>
      <c r="L220" s="4" t="s">
        <v>105</v>
      </c>
      <c r="N220" s="4" t="s">
        <v>106</v>
      </c>
      <c r="U220" s="4" t="s">
        <v>107</v>
      </c>
      <c r="AK220" s="4" t="s">
        <v>108</v>
      </c>
      <c r="AM220" s="4" t="n">
        <v>10</v>
      </c>
      <c r="AO220" s="4" t="s">
        <v>108</v>
      </c>
      <c r="AP220" s="4" t="n">
        <v>24</v>
      </c>
      <c r="AT220" s="4" t="s">
        <v>105</v>
      </c>
      <c r="AU220" s="4" t="n">
        <v>2</v>
      </c>
      <c r="AV220" s="4" t="n">
        <v>0.333333333333333</v>
      </c>
      <c r="AX220" s="4" t="s">
        <v>440</v>
      </c>
      <c r="AY220" s="4" t="n">
        <v>1</v>
      </c>
      <c r="AZ220" s="4" t="n">
        <v>0.333333333333333</v>
      </c>
      <c r="BB220" s="4" t="s">
        <v>441</v>
      </c>
      <c r="BC220" s="4" t="n">
        <v>4</v>
      </c>
      <c r="BD220" s="4" t="n">
        <v>1.33333333333333</v>
      </c>
      <c r="BF220" s="4" t="s">
        <v>441</v>
      </c>
      <c r="BH220" s="4" t="n">
        <v>1</v>
      </c>
      <c r="BN220" s="4" t="s">
        <v>109</v>
      </c>
      <c r="BO220" s="4" t="s">
        <v>110</v>
      </c>
      <c r="BP220" s="4" t="n">
        <v>14</v>
      </c>
      <c r="BR220" s="4" t="n">
        <v>1.33333333333333</v>
      </c>
      <c r="BS220" s="4" t="s">
        <v>438</v>
      </c>
      <c r="BT220" s="4" t="n">
        <v>40</v>
      </c>
      <c r="BV220" s="4" t="n">
        <v>2</v>
      </c>
      <c r="BW220" s="4" t="s">
        <v>110</v>
      </c>
      <c r="CM220" s="4" t="s">
        <v>111</v>
      </c>
      <c r="CN220" s="4" t="n">
        <v>90.45</v>
      </c>
      <c r="CO220" s="4" t="n">
        <v>4.79</v>
      </c>
      <c r="CP220" s="4" t="n">
        <v>23.1</v>
      </c>
      <c r="CQ220" s="4" t="n">
        <v>828.57</v>
      </c>
      <c r="CR220" s="4" t="n">
        <v>0.189</v>
      </c>
    </row>
    <row r="221" customFormat="false" ht="13.8" hidden="false" customHeight="false" outlineLevel="0" collapsed="false">
      <c r="A221" s="4" t="s">
        <v>452</v>
      </c>
      <c r="B221" s="1" t="s">
        <v>436</v>
      </c>
      <c r="C221" s="4" t="s">
        <v>102</v>
      </c>
      <c r="D221" s="4" t="s">
        <v>103</v>
      </c>
      <c r="L221" s="4" t="s">
        <v>105</v>
      </c>
      <c r="N221" s="4" t="s">
        <v>106</v>
      </c>
      <c r="U221" s="4" t="s">
        <v>107</v>
      </c>
      <c r="AK221" s="4" t="s">
        <v>108</v>
      </c>
      <c r="AM221" s="4" t="n">
        <v>10</v>
      </c>
      <c r="AO221" s="4" t="s">
        <v>108</v>
      </c>
      <c r="AP221" s="4" t="n">
        <v>24</v>
      </c>
      <c r="AT221" s="4" t="s">
        <v>105</v>
      </c>
      <c r="AU221" s="4" t="n">
        <v>2</v>
      </c>
      <c r="AV221" s="4" t="n">
        <v>0.333333333333333</v>
      </c>
      <c r="AX221" s="4" t="s">
        <v>443</v>
      </c>
      <c r="AY221" s="4" t="n">
        <v>1</v>
      </c>
      <c r="AZ221" s="4" t="n">
        <v>0.333333333333333</v>
      </c>
      <c r="BB221" s="4" t="s">
        <v>444</v>
      </c>
      <c r="BC221" s="4" t="n">
        <v>4</v>
      </c>
      <c r="BD221" s="4" t="n">
        <v>1.33333333333333</v>
      </c>
      <c r="BF221" s="4" t="s">
        <v>444</v>
      </c>
      <c r="BH221" s="4" t="n">
        <v>1</v>
      </c>
      <c r="BN221" s="4" t="s">
        <v>109</v>
      </c>
      <c r="BO221" s="4" t="s">
        <v>110</v>
      </c>
      <c r="BP221" s="4" t="n">
        <v>14</v>
      </c>
      <c r="BR221" s="4" t="n">
        <v>1.33333333333333</v>
      </c>
      <c r="BS221" s="4" t="s">
        <v>438</v>
      </c>
      <c r="BT221" s="4" t="n">
        <v>40</v>
      </c>
      <c r="BV221" s="4" t="n">
        <v>2</v>
      </c>
      <c r="BW221" s="4" t="s">
        <v>110</v>
      </c>
      <c r="CM221" s="4" t="s">
        <v>111</v>
      </c>
      <c r="CN221" s="4" t="n">
        <v>89.87</v>
      </c>
      <c r="CO221" s="4" t="n">
        <v>4.63</v>
      </c>
      <c r="CP221" s="4" t="n">
        <v>22.21</v>
      </c>
      <c r="CQ221" s="4" t="n">
        <v>834.22</v>
      </c>
      <c r="CR221" s="4" t="n">
        <v>0.194</v>
      </c>
    </row>
    <row r="222" customFormat="false" ht="13.8" hidden="false" customHeight="false" outlineLevel="0" collapsed="false">
      <c r="A222" s="4" t="s">
        <v>453</v>
      </c>
      <c r="B222" s="1" t="s">
        <v>454</v>
      </c>
      <c r="C222" s="4" t="s">
        <v>102</v>
      </c>
      <c r="D222" s="4" t="s">
        <v>206</v>
      </c>
      <c r="L222" s="4" t="s">
        <v>121</v>
      </c>
      <c r="N222" s="4" t="s">
        <v>106</v>
      </c>
      <c r="U222" s="4" t="s">
        <v>455</v>
      </c>
      <c r="V222" s="4" t="n">
        <v>5.5</v>
      </c>
      <c r="Y222" s="4" t="s">
        <v>456</v>
      </c>
      <c r="AA222" s="4" t="s">
        <v>457</v>
      </c>
      <c r="AO222" s="4" t="n">
        <v>65</v>
      </c>
      <c r="AP222" s="4" t="n">
        <v>24</v>
      </c>
      <c r="AT222" s="4" t="s">
        <v>458</v>
      </c>
      <c r="AU222" s="4" t="n">
        <v>1</v>
      </c>
      <c r="AV222" s="4" t="n">
        <v>1</v>
      </c>
      <c r="BN222" s="4" t="s">
        <v>127</v>
      </c>
      <c r="BP222" s="4" t="n">
        <v>150</v>
      </c>
      <c r="BQ222" s="4" t="s">
        <v>108</v>
      </c>
      <c r="BR222" s="4" t="n">
        <v>3</v>
      </c>
      <c r="CM222" s="4" t="s">
        <v>111</v>
      </c>
      <c r="CO222" s="4" t="n">
        <v>3.8</v>
      </c>
      <c r="CP222" s="4" t="n">
        <v>15.4</v>
      </c>
      <c r="CQ222" s="4" t="n">
        <v>867</v>
      </c>
      <c r="CR222" s="4" t="n">
        <v>0.105</v>
      </c>
    </row>
    <row r="223" customFormat="false" ht="13.8" hidden="false" customHeight="false" outlineLevel="0" collapsed="false">
      <c r="A223" s="4" t="s">
        <v>453</v>
      </c>
      <c r="B223" s="1" t="s">
        <v>454</v>
      </c>
      <c r="C223" s="4" t="s">
        <v>102</v>
      </c>
      <c r="D223" s="4" t="s">
        <v>206</v>
      </c>
      <c r="L223" s="4" t="s">
        <v>121</v>
      </c>
      <c r="N223" s="4" t="s">
        <v>106</v>
      </c>
      <c r="U223" s="4" t="s">
        <v>455</v>
      </c>
      <c r="V223" s="4" t="n">
        <v>5.5</v>
      </c>
      <c r="Y223" s="4" t="s">
        <v>456</v>
      </c>
      <c r="AA223" s="4" t="s">
        <v>457</v>
      </c>
      <c r="AO223" s="4" t="n">
        <v>65</v>
      </c>
      <c r="AP223" s="4" t="n">
        <v>24</v>
      </c>
      <c r="AT223" s="4" t="s">
        <v>458</v>
      </c>
      <c r="AU223" s="4" t="n">
        <v>1</v>
      </c>
      <c r="AV223" s="4" t="n">
        <v>2</v>
      </c>
      <c r="BN223" s="4" t="s">
        <v>127</v>
      </c>
      <c r="BP223" s="4" t="n">
        <v>150</v>
      </c>
      <c r="BQ223" s="4" t="s">
        <v>108</v>
      </c>
      <c r="BR223" s="4" t="n">
        <v>3</v>
      </c>
      <c r="CM223" s="4" t="s">
        <v>111</v>
      </c>
      <c r="CO223" s="4" t="n">
        <v>3.6</v>
      </c>
      <c r="CP223" s="4" t="n">
        <v>16</v>
      </c>
      <c r="CQ223" s="4" t="n">
        <v>850</v>
      </c>
      <c r="CR223" s="4" t="n">
        <v>0.108</v>
      </c>
    </row>
    <row r="224" customFormat="false" ht="13.8" hidden="false" customHeight="false" outlineLevel="0" collapsed="false">
      <c r="A224" s="4" t="s">
        <v>453</v>
      </c>
      <c r="B224" s="1" t="s">
        <v>454</v>
      </c>
      <c r="C224" s="4" t="s">
        <v>102</v>
      </c>
      <c r="D224" s="4" t="s">
        <v>206</v>
      </c>
      <c r="L224" s="4" t="s">
        <v>121</v>
      </c>
      <c r="N224" s="4" t="s">
        <v>106</v>
      </c>
      <c r="U224" s="4" t="s">
        <v>455</v>
      </c>
      <c r="V224" s="4" t="n">
        <v>5.5</v>
      </c>
      <c r="Y224" s="4" t="s">
        <v>456</v>
      </c>
      <c r="AA224" s="4" t="s">
        <v>457</v>
      </c>
      <c r="AO224" s="4" t="n">
        <v>65</v>
      </c>
      <c r="AP224" s="4" t="n">
        <v>24</v>
      </c>
      <c r="AT224" s="4" t="s">
        <v>458</v>
      </c>
      <c r="AU224" s="4" t="n">
        <v>1</v>
      </c>
      <c r="AV224" s="4" t="n">
        <v>7</v>
      </c>
      <c r="BN224" s="4" t="s">
        <v>127</v>
      </c>
      <c r="BP224" s="4" t="n">
        <v>150</v>
      </c>
      <c r="BQ224" s="4" t="s">
        <v>108</v>
      </c>
      <c r="BR224" s="4" t="n">
        <v>3</v>
      </c>
      <c r="CM224" s="4" t="s">
        <v>111</v>
      </c>
      <c r="CO224" s="4" t="n">
        <v>3.1</v>
      </c>
      <c r="CP224" s="4" t="n">
        <v>14.5</v>
      </c>
      <c r="CQ224" s="4" t="n">
        <v>833</v>
      </c>
      <c r="CR224" s="4" t="n">
        <v>0.099</v>
      </c>
    </row>
    <row r="225" customFormat="false" ht="13.8" hidden="false" customHeight="false" outlineLevel="0" collapsed="false">
      <c r="A225" s="4" t="s">
        <v>459</v>
      </c>
      <c r="B225" s="1" t="s">
        <v>454</v>
      </c>
      <c r="C225" s="4" t="s">
        <v>102</v>
      </c>
      <c r="D225" s="4" t="s">
        <v>206</v>
      </c>
      <c r="L225" s="4" t="s">
        <v>121</v>
      </c>
      <c r="N225" s="4" t="s">
        <v>106</v>
      </c>
      <c r="U225" s="4" t="s">
        <v>455</v>
      </c>
      <c r="V225" s="4" t="n">
        <v>5.5</v>
      </c>
      <c r="Y225" s="4" t="s">
        <v>460</v>
      </c>
      <c r="AA225" s="4" t="s">
        <v>457</v>
      </c>
      <c r="AO225" s="4" t="n">
        <v>65</v>
      </c>
      <c r="AP225" s="4" t="n">
        <v>24</v>
      </c>
      <c r="AT225" s="4" t="s">
        <v>461</v>
      </c>
      <c r="AU225" s="4" t="n">
        <v>1</v>
      </c>
      <c r="AV225" s="4" t="n">
        <v>1</v>
      </c>
      <c r="BN225" s="4" t="s">
        <v>127</v>
      </c>
      <c r="BP225" s="4" t="n">
        <v>150</v>
      </c>
      <c r="BQ225" s="4" t="s">
        <v>108</v>
      </c>
      <c r="BR225" s="4" t="n">
        <v>3</v>
      </c>
      <c r="CO225" s="4" t="n">
        <v>0.8</v>
      </c>
      <c r="CP225" s="4" t="n">
        <v>8</v>
      </c>
      <c r="CQ225" s="4" t="n">
        <v>334</v>
      </c>
      <c r="CR225" s="4" t="n">
        <v>0.724</v>
      </c>
    </row>
    <row r="226" customFormat="false" ht="13.8" hidden="false" customHeight="false" outlineLevel="0" collapsed="false">
      <c r="A226" s="4" t="s">
        <v>459</v>
      </c>
      <c r="B226" s="1" t="s">
        <v>454</v>
      </c>
      <c r="C226" s="4" t="s">
        <v>102</v>
      </c>
      <c r="D226" s="4" t="s">
        <v>206</v>
      </c>
      <c r="L226" s="4" t="s">
        <v>121</v>
      </c>
      <c r="N226" s="4" t="s">
        <v>106</v>
      </c>
      <c r="U226" s="4" t="s">
        <v>455</v>
      </c>
      <c r="V226" s="4" t="n">
        <v>5.5</v>
      </c>
      <c r="Y226" s="4" t="s">
        <v>460</v>
      </c>
      <c r="AA226" s="4" t="s">
        <v>457</v>
      </c>
      <c r="AO226" s="4" t="n">
        <v>65</v>
      </c>
      <c r="AP226" s="4" t="n">
        <v>24</v>
      </c>
      <c r="AT226" s="4" t="s">
        <v>461</v>
      </c>
      <c r="AU226" s="4" t="n">
        <v>1</v>
      </c>
      <c r="AV226" s="4" t="n">
        <v>2</v>
      </c>
      <c r="BN226" s="4" t="s">
        <v>127</v>
      </c>
      <c r="BP226" s="4" t="n">
        <v>150</v>
      </c>
      <c r="BQ226" s="4" t="s">
        <v>108</v>
      </c>
      <c r="BR226" s="4" t="n">
        <v>3</v>
      </c>
      <c r="CO226" s="4" t="n">
        <v>0.7</v>
      </c>
      <c r="CP226" s="4" t="n">
        <v>9.3</v>
      </c>
      <c r="CQ226" s="4" t="n">
        <v>254</v>
      </c>
      <c r="CR226" s="4" t="n">
        <v>0.644</v>
      </c>
    </row>
    <row r="227" customFormat="false" ht="13.8" hidden="false" customHeight="false" outlineLevel="0" collapsed="false">
      <c r="A227" s="4" t="s">
        <v>459</v>
      </c>
      <c r="B227" s="1" t="s">
        <v>454</v>
      </c>
      <c r="C227" s="4" t="s">
        <v>102</v>
      </c>
      <c r="D227" s="4" t="s">
        <v>206</v>
      </c>
      <c r="L227" s="4" t="s">
        <v>121</v>
      </c>
      <c r="N227" s="4" t="s">
        <v>106</v>
      </c>
      <c r="U227" s="4" t="s">
        <v>455</v>
      </c>
      <c r="V227" s="4" t="n">
        <v>5.5</v>
      </c>
      <c r="Y227" s="4" t="s">
        <v>460</v>
      </c>
      <c r="AA227" s="4" t="s">
        <v>457</v>
      </c>
      <c r="AO227" s="4" t="n">
        <v>65</v>
      </c>
      <c r="AP227" s="4" t="n">
        <v>24</v>
      </c>
      <c r="AT227" s="4" t="s">
        <v>461</v>
      </c>
      <c r="AU227" s="4" t="n">
        <v>1</v>
      </c>
      <c r="AV227" s="4" t="n">
        <v>7</v>
      </c>
      <c r="BN227" s="4" t="s">
        <v>127</v>
      </c>
      <c r="BP227" s="4" t="n">
        <v>150</v>
      </c>
      <c r="BQ227" s="4" t="s">
        <v>108</v>
      </c>
      <c r="BR227" s="4" t="n">
        <v>3</v>
      </c>
      <c r="CO227" s="4" t="n">
        <v>1.4</v>
      </c>
      <c r="CP227" s="4" t="n">
        <v>11.4</v>
      </c>
      <c r="CQ227" s="4" t="n">
        <v>440</v>
      </c>
      <c r="CR227" s="4" t="n">
        <v>0.442</v>
      </c>
    </row>
    <row r="228" customFormat="false" ht="13.8" hidden="false" customHeight="false" outlineLevel="0" collapsed="false">
      <c r="A228" s="4" t="s">
        <v>462</v>
      </c>
      <c r="B228" s="1" t="s">
        <v>454</v>
      </c>
      <c r="C228" s="4" t="s">
        <v>102</v>
      </c>
      <c r="D228" s="4" t="s">
        <v>206</v>
      </c>
      <c r="L228" s="4" t="s">
        <v>121</v>
      </c>
      <c r="N228" s="4" t="s">
        <v>106</v>
      </c>
      <c r="U228" s="4" t="s">
        <v>455</v>
      </c>
      <c r="V228" s="4" t="n">
        <v>5.5</v>
      </c>
      <c r="Y228" s="4" t="s">
        <v>136</v>
      </c>
      <c r="AA228" s="4" t="s">
        <v>457</v>
      </c>
      <c r="AO228" s="4" t="n">
        <v>65</v>
      </c>
      <c r="AP228" s="4" t="n">
        <v>24</v>
      </c>
      <c r="AT228" s="4" t="s">
        <v>463</v>
      </c>
      <c r="AU228" s="4" t="n">
        <v>1</v>
      </c>
      <c r="AV228" s="4" t="n">
        <v>1</v>
      </c>
      <c r="BN228" s="4" t="s">
        <v>127</v>
      </c>
      <c r="BP228" s="4" t="n">
        <v>150</v>
      </c>
      <c r="BQ228" s="4" t="s">
        <v>108</v>
      </c>
      <c r="BR228" s="4" t="n">
        <v>3</v>
      </c>
      <c r="CO228" s="4" t="n">
        <v>0.3</v>
      </c>
      <c r="CP228" s="4" t="n">
        <v>4.5</v>
      </c>
      <c r="CQ228" s="4" t="n">
        <v>412</v>
      </c>
      <c r="CR228" s="4" t="n">
        <v>1.454</v>
      </c>
    </row>
    <row r="229" customFormat="false" ht="13.8" hidden="false" customHeight="false" outlineLevel="0" collapsed="false">
      <c r="A229" s="4" t="s">
        <v>462</v>
      </c>
      <c r="B229" s="1" t="s">
        <v>454</v>
      </c>
      <c r="C229" s="4" t="s">
        <v>102</v>
      </c>
      <c r="D229" s="4" t="s">
        <v>206</v>
      </c>
      <c r="L229" s="4" t="s">
        <v>121</v>
      </c>
      <c r="N229" s="4" t="s">
        <v>106</v>
      </c>
      <c r="U229" s="4" t="s">
        <v>455</v>
      </c>
      <c r="V229" s="4" t="n">
        <v>5.5</v>
      </c>
      <c r="Y229" s="4" t="s">
        <v>136</v>
      </c>
      <c r="AA229" s="4" t="s">
        <v>457</v>
      </c>
      <c r="AO229" s="4" t="n">
        <v>65</v>
      </c>
      <c r="AP229" s="4" t="n">
        <v>24</v>
      </c>
      <c r="AT229" s="4" t="s">
        <v>463</v>
      </c>
      <c r="AU229" s="4" t="n">
        <v>1</v>
      </c>
      <c r="AV229" s="4" t="n">
        <v>2</v>
      </c>
      <c r="BN229" s="4" t="s">
        <v>127</v>
      </c>
      <c r="BP229" s="4" t="n">
        <v>150</v>
      </c>
      <c r="BQ229" s="4" t="s">
        <v>108</v>
      </c>
      <c r="BR229" s="4" t="n">
        <v>3</v>
      </c>
      <c r="CR229" s="4" t="n">
        <v>1.279</v>
      </c>
    </row>
    <row r="230" customFormat="false" ht="13.8" hidden="false" customHeight="false" outlineLevel="0" collapsed="false">
      <c r="A230" s="4" t="s">
        <v>462</v>
      </c>
      <c r="B230" s="1" t="s">
        <v>454</v>
      </c>
      <c r="C230" s="4" t="s">
        <v>102</v>
      </c>
      <c r="D230" s="4" t="s">
        <v>206</v>
      </c>
      <c r="L230" s="4" t="s">
        <v>121</v>
      </c>
      <c r="N230" s="4" t="s">
        <v>106</v>
      </c>
      <c r="U230" s="4" t="s">
        <v>455</v>
      </c>
      <c r="V230" s="4" t="n">
        <v>5.5</v>
      </c>
      <c r="Y230" s="4" t="s">
        <v>136</v>
      </c>
      <c r="AA230" s="4" t="s">
        <v>457</v>
      </c>
      <c r="AO230" s="4" t="n">
        <v>65</v>
      </c>
      <c r="AP230" s="4" t="n">
        <v>24</v>
      </c>
      <c r="AT230" s="4" t="s">
        <v>463</v>
      </c>
      <c r="AU230" s="4" t="n">
        <v>1</v>
      </c>
      <c r="AV230" s="4" t="n">
        <v>7</v>
      </c>
      <c r="BN230" s="4" t="s">
        <v>127</v>
      </c>
      <c r="BP230" s="4" t="n">
        <v>150</v>
      </c>
      <c r="BQ230" s="4" t="s">
        <v>108</v>
      </c>
      <c r="BR230" s="4" t="n">
        <v>3</v>
      </c>
      <c r="CR230" s="4" t="n">
        <v>1.231</v>
      </c>
    </row>
    <row r="231" customFormat="false" ht="13.8" hidden="false" customHeight="false" outlineLevel="0" collapsed="false">
      <c r="A231" s="4" t="s">
        <v>464</v>
      </c>
      <c r="B231" s="1" t="s">
        <v>454</v>
      </c>
      <c r="C231" s="4" t="s">
        <v>102</v>
      </c>
      <c r="D231" s="4" t="s">
        <v>206</v>
      </c>
      <c r="L231" s="4" t="s">
        <v>121</v>
      </c>
      <c r="N231" s="4" t="s">
        <v>106</v>
      </c>
      <c r="U231" s="4" t="s">
        <v>455</v>
      </c>
      <c r="V231" s="4" t="n">
        <v>5.5</v>
      </c>
      <c r="Y231" s="4" t="s">
        <v>465</v>
      </c>
      <c r="AA231" s="4" t="s">
        <v>457</v>
      </c>
      <c r="AO231" s="4" t="n">
        <v>65</v>
      </c>
      <c r="AP231" s="4" t="n">
        <v>24</v>
      </c>
      <c r="AT231" s="4" t="s">
        <v>466</v>
      </c>
      <c r="AU231" s="4" t="n">
        <v>1</v>
      </c>
      <c r="AV231" s="4" t="n">
        <v>1</v>
      </c>
      <c r="BN231" s="4" t="s">
        <v>127</v>
      </c>
      <c r="BP231" s="4" t="n">
        <v>150</v>
      </c>
      <c r="BQ231" s="4" t="s">
        <v>108</v>
      </c>
      <c r="BR231" s="4" t="n">
        <v>3</v>
      </c>
      <c r="CO231" s="4" t="n">
        <v>2.9</v>
      </c>
      <c r="CP231" s="4" t="n">
        <v>13.8</v>
      </c>
      <c r="CQ231" s="4" t="n">
        <v>819</v>
      </c>
      <c r="CR231" s="4" t="n">
        <v>0.105</v>
      </c>
    </row>
    <row r="232" customFormat="false" ht="13.8" hidden="false" customHeight="false" outlineLevel="0" collapsed="false">
      <c r="A232" s="4" t="s">
        <v>464</v>
      </c>
      <c r="B232" s="1" t="s">
        <v>454</v>
      </c>
      <c r="C232" s="4" t="s">
        <v>102</v>
      </c>
      <c r="D232" s="4" t="s">
        <v>206</v>
      </c>
      <c r="L232" s="4" t="s">
        <v>121</v>
      </c>
      <c r="N232" s="4" t="s">
        <v>106</v>
      </c>
      <c r="U232" s="4" t="s">
        <v>455</v>
      </c>
      <c r="V232" s="4" t="n">
        <v>5.5</v>
      </c>
      <c r="Y232" s="4" t="s">
        <v>465</v>
      </c>
      <c r="AA232" s="4" t="s">
        <v>457</v>
      </c>
      <c r="AO232" s="4" t="n">
        <v>65</v>
      </c>
      <c r="AP232" s="4" t="n">
        <v>24</v>
      </c>
      <c r="AT232" s="4" t="s">
        <v>466</v>
      </c>
      <c r="AU232" s="4" t="n">
        <v>1</v>
      </c>
      <c r="AV232" s="4" t="n">
        <v>2</v>
      </c>
      <c r="BN232" s="4" t="s">
        <v>127</v>
      </c>
      <c r="BP232" s="4" t="n">
        <v>150</v>
      </c>
      <c r="BQ232" s="4" t="s">
        <v>108</v>
      </c>
      <c r="BR232" s="4" t="n">
        <v>3</v>
      </c>
      <c r="CR232" s="4" t="n">
        <v>0.113</v>
      </c>
    </row>
    <row r="233" customFormat="false" ht="13.8" hidden="false" customHeight="false" outlineLevel="0" collapsed="false">
      <c r="A233" s="4" t="s">
        <v>467</v>
      </c>
      <c r="B233" s="1" t="s">
        <v>454</v>
      </c>
      <c r="C233" s="4" t="s">
        <v>102</v>
      </c>
      <c r="D233" s="4" t="s">
        <v>206</v>
      </c>
      <c r="L233" s="4" t="s">
        <v>121</v>
      </c>
      <c r="N233" s="4" t="s">
        <v>106</v>
      </c>
      <c r="U233" s="4" t="s">
        <v>455</v>
      </c>
      <c r="V233" s="4" t="n">
        <v>5.5</v>
      </c>
      <c r="Y233" s="4" t="s">
        <v>468</v>
      </c>
      <c r="AA233" s="4" t="s">
        <v>457</v>
      </c>
      <c r="AO233" s="4" t="n">
        <v>65</v>
      </c>
      <c r="AP233" s="4" t="n">
        <v>24</v>
      </c>
      <c r="AT233" s="4" t="s">
        <v>469</v>
      </c>
      <c r="AU233" s="4" t="n">
        <v>1</v>
      </c>
      <c r="AV233" s="4" t="n">
        <v>1</v>
      </c>
      <c r="BN233" s="4" t="s">
        <v>127</v>
      </c>
      <c r="BP233" s="4" t="n">
        <v>150</v>
      </c>
      <c r="BQ233" s="4" t="s">
        <v>108</v>
      </c>
      <c r="BR233" s="4" t="n">
        <v>3</v>
      </c>
      <c r="CO233" s="4" t="n">
        <v>3</v>
      </c>
      <c r="CP233" s="4" t="n">
        <v>14.3</v>
      </c>
      <c r="CQ233" s="4" t="n">
        <v>816</v>
      </c>
      <c r="CR233" s="4" t="n">
        <v>0.115</v>
      </c>
    </row>
    <row r="234" customFormat="false" ht="13.8" hidden="false" customHeight="false" outlineLevel="0" collapsed="false">
      <c r="A234" s="4" t="s">
        <v>467</v>
      </c>
      <c r="B234" s="1" t="s">
        <v>454</v>
      </c>
      <c r="C234" s="4" t="s">
        <v>102</v>
      </c>
      <c r="D234" s="4" t="s">
        <v>206</v>
      </c>
      <c r="L234" s="4" t="s">
        <v>121</v>
      </c>
      <c r="N234" s="4" t="s">
        <v>106</v>
      </c>
      <c r="U234" s="4" t="s">
        <v>455</v>
      </c>
      <c r="V234" s="4" t="n">
        <v>5.5</v>
      </c>
      <c r="Y234" s="4" t="s">
        <v>468</v>
      </c>
      <c r="AA234" s="4" t="s">
        <v>457</v>
      </c>
      <c r="AO234" s="4" t="n">
        <v>65</v>
      </c>
      <c r="AP234" s="4" t="n">
        <v>24</v>
      </c>
      <c r="AT234" s="4" t="s">
        <v>469</v>
      </c>
      <c r="AU234" s="4" t="n">
        <v>1</v>
      </c>
      <c r="AV234" s="4" t="n">
        <v>2</v>
      </c>
      <c r="BN234" s="4" t="s">
        <v>127</v>
      </c>
      <c r="BP234" s="4" t="n">
        <v>150</v>
      </c>
      <c r="BQ234" s="4" t="s">
        <v>108</v>
      </c>
      <c r="BR234" s="4" t="n">
        <v>3</v>
      </c>
      <c r="CR234" s="4" t="n">
        <v>0.127</v>
      </c>
    </row>
    <row r="235" customFormat="false" ht="13.8" hidden="false" customHeight="false" outlineLevel="0" collapsed="false">
      <c r="A235" s="4" t="s">
        <v>470</v>
      </c>
      <c r="B235" s="1" t="s">
        <v>454</v>
      </c>
      <c r="C235" s="4" t="s">
        <v>102</v>
      </c>
      <c r="D235" s="4" t="s">
        <v>206</v>
      </c>
      <c r="L235" s="4" t="s">
        <v>121</v>
      </c>
      <c r="N235" s="4" t="s">
        <v>106</v>
      </c>
      <c r="U235" s="4" t="s">
        <v>455</v>
      </c>
      <c r="V235" s="4" t="n">
        <v>5.5</v>
      </c>
      <c r="Y235" s="4" t="s">
        <v>471</v>
      </c>
      <c r="AA235" s="4" t="s">
        <v>457</v>
      </c>
      <c r="AO235" s="4" t="n">
        <v>65</v>
      </c>
      <c r="AP235" s="4" t="n">
        <v>24</v>
      </c>
      <c r="AT235" s="4" t="s">
        <v>472</v>
      </c>
      <c r="AU235" s="4" t="n">
        <v>1</v>
      </c>
      <c r="AV235" s="4" t="n">
        <v>1</v>
      </c>
      <c r="BN235" s="4" t="s">
        <v>127</v>
      </c>
      <c r="BP235" s="4" t="n">
        <v>150</v>
      </c>
      <c r="BQ235" s="4" t="s">
        <v>108</v>
      </c>
      <c r="BR235" s="4" t="n">
        <v>3</v>
      </c>
      <c r="CO235" s="4" t="n">
        <v>3.4</v>
      </c>
      <c r="CP235" s="4" t="n">
        <v>14.5</v>
      </c>
      <c r="CQ235" s="4" t="n">
        <v>836</v>
      </c>
      <c r="CR235" s="4" t="n">
        <v>0.112</v>
      </c>
    </row>
    <row r="236" customFormat="false" ht="13.8" hidden="false" customHeight="false" outlineLevel="0" collapsed="false">
      <c r="A236" s="4" t="s">
        <v>470</v>
      </c>
      <c r="B236" s="1" t="s">
        <v>454</v>
      </c>
      <c r="C236" s="4" t="s">
        <v>102</v>
      </c>
      <c r="D236" s="4" t="s">
        <v>206</v>
      </c>
      <c r="L236" s="4" t="s">
        <v>121</v>
      </c>
      <c r="N236" s="4" t="s">
        <v>106</v>
      </c>
      <c r="U236" s="4" t="s">
        <v>455</v>
      </c>
      <c r="V236" s="4" t="n">
        <v>5.5</v>
      </c>
      <c r="Y236" s="4" t="s">
        <v>471</v>
      </c>
      <c r="AA236" s="4" t="s">
        <v>457</v>
      </c>
      <c r="AO236" s="4" t="n">
        <v>65</v>
      </c>
      <c r="AP236" s="4" t="n">
        <v>24</v>
      </c>
      <c r="AT236" s="4" t="s">
        <v>472</v>
      </c>
      <c r="AU236" s="4" t="n">
        <v>1</v>
      </c>
      <c r="AV236" s="4" t="n">
        <v>2</v>
      </c>
      <c r="BN236" s="4" t="s">
        <v>127</v>
      </c>
      <c r="BP236" s="4" t="n">
        <v>150</v>
      </c>
      <c r="BQ236" s="4" t="s">
        <v>108</v>
      </c>
      <c r="BR236" s="4" t="n">
        <v>3</v>
      </c>
      <c r="CR236" s="4" t="n">
        <v>0.108</v>
      </c>
    </row>
    <row r="237" customFormat="false" ht="13.8" hidden="false" customHeight="false" outlineLevel="0" collapsed="false">
      <c r="A237" s="4" t="s">
        <v>473</v>
      </c>
      <c r="B237" s="1" t="s">
        <v>454</v>
      </c>
      <c r="C237" s="4" t="s">
        <v>102</v>
      </c>
      <c r="D237" s="4" t="s">
        <v>206</v>
      </c>
      <c r="L237" s="4" t="s">
        <v>121</v>
      </c>
      <c r="N237" s="4" t="s">
        <v>106</v>
      </c>
      <c r="U237" s="4" t="s">
        <v>455</v>
      </c>
      <c r="V237" s="4" t="n">
        <v>5.5</v>
      </c>
      <c r="Y237" s="4" t="s">
        <v>465</v>
      </c>
      <c r="AA237" s="4" t="s">
        <v>457</v>
      </c>
      <c r="AO237" s="4" t="n">
        <v>65</v>
      </c>
      <c r="AP237" s="4" t="n">
        <v>24</v>
      </c>
      <c r="AT237" s="4" t="s">
        <v>466</v>
      </c>
      <c r="AU237" s="4" t="n">
        <v>1</v>
      </c>
      <c r="AV237" s="4" t="n">
        <v>1</v>
      </c>
      <c r="BN237" s="4" t="s">
        <v>127</v>
      </c>
      <c r="BP237" s="4" t="n">
        <v>150</v>
      </c>
      <c r="BQ237" s="4" t="s">
        <v>108</v>
      </c>
      <c r="BR237" s="4" t="n">
        <v>3</v>
      </c>
      <c r="CO237" s="4" t="n">
        <v>3.8</v>
      </c>
      <c r="CP237" s="4" t="n">
        <v>16.2</v>
      </c>
      <c r="CQ237" s="4" t="n">
        <v>824</v>
      </c>
      <c r="CR237" s="4" t="n">
        <v>0.116</v>
      </c>
    </row>
    <row r="238" customFormat="false" ht="13.8" hidden="false" customHeight="false" outlineLevel="0" collapsed="false">
      <c r="A238" s="4" t="s">
        <v>473</v>
      </c>
      <c r="B238" s="1" t="s">
        <v>454</v>
      </c>
      <c r="C238" s="4" t="s">
        <v>102</v>
      </c>
      <c r="D238" s="4" t="s">
        <v>206</v>
      </c>
      <c r="L238" s="4" t="s">
        <v>121</v>
      </c>
      <c r="N238" s="4" t="s">
        <v>106</v>
      </c>
      <c r="U238" s="4" t="s">
        <v>455</v>
      </c>
      <c r="V238" s="4" t="n">
        <v>5.5</v>
      </c>
      <c r="Y238" s="4" t="s">
        <v>465</v>
      </c>
      <c r="AA238" s="4" t="s">
        <v>457</v>
      </c>
      <c r="AO238" s="4" t="n">
        <v>65</v>
      </c>
      <c r="AP238" s="4" t="n">
        <v>24</v>
      </c>
      <c r="AT238" s="4" t="s">
        <v>466</v>
      </c>
      <c r="AU238" s="4" t="n">
        <v>1</v>
      </c>
      <c r="AV238" s="4" t="n">
        <v>2</v>
      </c>
      <c r="BN238" s="4" t="s">
        <v>127</v>
      </c>
      <c r="BP238" s="4" t="n">
        <v>150</v>
      </c>
      <c r="BQ238" s="4" t="s">
        <v>108</v>
      </c>
      <c r="BR238" s="4" t="n">
        <v>3</v>
      </c>
      <c r="CR238" s="4" t="n">
        <v>0.144</v>
      </c>
    </row>
    <row r="239" customFormat="false" ht="13.8" hidden="false" customHeight="false" outlineLevel="0" collapsed="false">
      <c r="A239" s="4" t="s">
        <v>474</v>
      </c>
      <c r="B239" s="1" t="s">
        <v>454</v>
      </c>
      <c r="C239" s="4" t="s">
        <v>102</v>
      </c>
      <c r="D239" s="4" t="s">
        <v>206</v>
      </c>
      <c r="L239" s="4" t="s">
        <v>121</v>
      </c>
      <c r="N239" s="4" t="s">
        <v>106</v>
      </c>
      <c r="U239" s="4" t="s">
        <v>455</v>
      </c>
      <c r="V239" s="4" t="n">
        <v>5.5</v>
      </c>
      <c r="Y239" s="4" t="s">
        <v>468</v>
      </c>
      <c r="AA239" s="4" t="s">
        <v>457</v>
      </c>
      <c r="AO239" s="4" t="n">
        <v>65</v>
      </c>
      <c r="AP239" s="4" t="n">
        <v>24</v>
      </c>
      <c r="AT239" s="4" t="s">
        <v>469</v>
      </c>
      <c r="AU239" s="4" t="n">
        <v>1</v>
      </c>
      <c r="AV239" s="4" t="n">
        <v>1</v>
      </c>
      <c r="BN239" s="4" t="s">
        <v>127</v>
      </c>
      <c r="BP239" s="4" t="n">
        <v>150</v>
      </c>
      <c r="BQ239" s="4" t="s">
        <v>108</v>
      </c>
      <c r="BR239" s="4" t="n">
        <v>3</v>
      </c>
      <c r="CO239" s="4" t="n">
        <v>3.6</v>
      </c>
      <c r="CP239" s="4" t="n">
        <v>16.2</v>
      </c>
      <c r="CQ239" s="4" t="n">
        <v>735</v>
      </c>
      <c r="CR239" s="4" t="n">
        <v>0.115</v>
      </c>
    </row>
    <row r="240" customFormat="false" ht="13.8" hidden="false" customHeight="false" outlineLevel="0" collapsed="false">
      <c r="A240" s="4" t="s">
        <v>474</v>
      </c>
      <c r="B240" s="1" t="s">
        <v>454</v>
      </c>
      <c r="C240" s="4" t="s">
        <v>102</v>
      </c>
      <c r="D240" s="4" t="s">
        <v>206</v>
      </c>
      <c r="L240" s="4" t="s">
        <v>121</v>
      </c>
      <c r="N240" s="4" t="s">
        <v>106</v>
      </c>
      <c r="U240" s="4" t="s">
        <v>455</v>
      </c>
      <c r="V240" s="4" t="n">
        <v>5.5</v>
      </c>
      <c r="Y240" s="4" t="s">
        <v>468</v>
      </c>
      <c r="AA240" s="4" t="s">
        <v>457</v>
      </c>
      <c r="AO240" s="4" t="n">
        <v>65</v>
      </c>
      <c r="AP240" s="4" t="n">
        <v>24</v>
      </c>
      <c r="AT240" s="4" t="s">
        <v>469</v>
      </c>
      <c r="AU240" s="4" t="n">
        <v>1</v>
      </c>
      <c r="AV240" s="4" t="n">
        <v>2</v>
      </c>
      <c r="BN240" s="4" t="s">
        <v>127</v>
      </c>
      <c r="BP240" s="4" t="n">
        <v>150</v>
      </c>
      <c r="BQ240" s="4" t="s">
        <v>108</v>
      </c>
      <c r="BR240" s="4" t="n">
        <v>3</v>
      </c>
      <c r="CR240" s="4" t="n">
        <v>0.11</v>
      </c>
    </row>
    <row r="241" customFormat="false" ht="13.8" hidden="false" customHeight="false" outlineLevel="0" collapsed="false">
      <c r="A241" s="4" t="s">
        <v>475</v>
      </c>
      <c r="B241" s="1" t="s">
        <v>454</v>
      </c>
      <c r="C241" s="4" t="s">
        <v>102</v>
      </c>
      <c r="D241" s="4" t="s">
        <v>206</v>
      </c>
      <c r="L241" s="4" t="s">
        <v>121</v>
      </c>
      <c r="N241" s="4" t="s">
        <v>106</v>
      </c>
      <c r="U241" s="4" t="s">
        <v>455</v>
      </c>
      <c r="V241" s="4" t="n">
        <v>5.5</v>
      </c>
      <c r="Y241" s="4" t="s">
        <v>471</v>
      </c>
      <c r="AA241" s="4" t="s">
        <v>457</v>
      </c>
      <c r="AO241" s="4" t="n">
        <v>65</v>
      </c>
      <c r="AP241" s="4" t="n">
        <v>24</v>
      </c>
      <c r="AT241" s="4" t="s">
        <v>472</v>
      </c>
      <c r="AU241" s="4" t="n">
        <v>1</v>
      </c>
      <c r="AV241" s="4" t="n">
        <v>1</v>
      </c>
      <c r="BN241" s="4" t="s">
        <v>127</v>
      </c>
      <c r="BP241" s="4" t="n">
        <v>150</v>
      </c>
      <c r="BQ241" s="4" t="s">
        <v>108</v>
      </c>
      <c r="BR241" s="4" t="n">
        <v>3</v>
      </c>
      <c r="CO241" s="4" t="n">
        <v>3.3</v>
      </c>
      <c r="CP241" s="4" t="n">
        <v>15.6</v>
      </c>
      <c r="CQ241" s="4" t="n">
        <v>809</v>
      </c>
      <c r="CR241" s="4" t="n">
        <v>0.123</v>
      </c>
    </row>
    <row r="242" customFormat="false" ht="13.8" hidden="false" customHeight="false" outlineLevel="0" collapsed="false">
      <c r="A242" s="4" t="s">
        <v>475</v>
      </c>
      <c r="B242" s="1" t="s">
        <v>454</v>
      </c>
      <c r="C242" s="4" t="s">
        <v>102</v>
      </c>
      <c r="D242" s="4" t="s">
        <v>206</v>
      </c>
      <c r="L242" s="4" t="s">
        <v>121</v>
      </c>
      <c r="N242" s="4" t="s">
        <v>106</v>
      </c>
      <c r="U242" s="4" t="s">
        <v>455</v>
      </c>
      <c r="V242" s="4" t="n">
        <v>5.5</v>
      </c>
      <c r="Y242" s="4" t="s">
        <v>471</v>
      </c>
      <c r="AA242" s="4" t="s">
        <v>457</v>
      </c>
      <c r="AO242" s="4" t="n">
        <v>65</v>
      </c>
      <c r="AP242" s="4" t="n">
        <v>24</v>
      </c>
      <c r="AT242" s="4" t="s">
        <v>472</v>
      </c>
      <c r="AU242" s="4" t="n">
        <v>1</v>
      </c>
      <c r="AV242" s="4" t="n">
        <v>2</v>
      </c>
      <c r="BN242" s="4" t="s">
        <v>127</v>
      </c>
      <c r="BP242" s="4" t="n">
        <v>150</v>
      </c>
      <c r="BQ242" s="4" t="s">
        <v>108</v>
      </c>
      <c r="BR242" s="4" t="n">
        <v>3</v>
      </c>
      <c r="CO242" s="4" t="n">
        <v>3.4</v>
      </c>
      <c r="CP242" s="4" t="n">
        <v>15.5</v>
      </c>
      <c r="CQ242" s="4" t="n">
        <v>818</v>
      </c>
      <c r="CR242" s="4" t="n">
        <v>0.122</v>
      </c>
    </row>
    <row r="243" customFormat="false" ht="13.8" hidden="false" customHeight="false" outlineLevel="0" collapsed="false">
      <c r="A243" s="4" t="s">
        <v>476</v>
      </c>
      <c r="B243" s="1" t="s">
        <v>454</v>
      </c>
      <c r="C243" s="4" t="s">
        <v>102</v>
      </c>
      <c r="D243" s="4" t="s">
        <v>206</v>
      </c>
      <c r="L243" s="4" t="s">
        <v>121</v>
      </c>
      <c r="N243" s="4" t="s">
        <v>106</v>
      </c>
      <c r="U243" s="4" t="s">
        <v>455</v>
      </c>
      <c r="V243" s="4" t="n">
        <v>5.5</v>
      </c>
      <c r="Y243" s="4" t="s">
        <v>465</v>
      </c>
      <c r="AA243" s="4" t="s">
        <v>457</v>
      </c>
      <c r="AO243" s="4" t="n">
        <v>65</v>
      </c>
      <c r="AP243" s="4" t="n">
        <v>24</v>
      </c>
      <c r="AT243" s="4" t="s">
        <v>466</v>
      </c>
      <c r="AU243" s="4" t="n">
        <v>1</v>
      </c>
      <c r="AV243" s="4" t="n">
        <v>1</v>
      </c>
      <c r="BN243" s="4" t="s">
        <v>127</v>
      </c>
      <c r="BP243" s="4" t="n">
        <v>150</v>
      </c>
      <c r="BQ243" s="4" t="s">
        <v>108</v>
      </c>
      <c r="BR243" s="4" t="n">
        <v>3</v>
      </c>
      <c r="CO243" s="4" t="n">
        <v>3.5</v>
      </c>
      <c r="CP243" s="4" t="n">
        <v>16.4</v>
      </c>
      <c r="CQ243" s="4" t="n">
        <v>819</v>
      </c>
      <c r="CR243" s="4" t="n">
        <v>0.133</v>
      </c>
    </row>
    <row r="244" customFormat="false" ht="13.8" hidden="false" customHeight="false" outlineLevel="0" collapsed="false">
      <c r="A244" s="4" t="s">
        <v>476</v>
      </c>
      <c r="B244" s="1" t="s">
        <v>454</v>
      </c>
      <c r="C244" s="4" t="s">
        <v>102</v>
      </c>
      <c r="D244" s="4" t="s">
        <v>206</v>
      </c>
      <c r="L244" s="4" t="s">
        <v>121</v>
      </c>
      <c r="N244" s="4" t="s">
        <v>106</v>
      </c>
      <c r="U244" s="4" t="s">
        <v>455</v>
      </c>
      <c r="V244" s="4" t="n">
        <v>5.5</v>
      </c>
      <c r="Y244" s="4" t="s">
        <v>465</v>
      </c>
      <c r="AA244" s="4" t="s">
        <v>457</v>
      </c>
      <c r="AO244" s="4" t="n">
        <v>65</v>
      </c>
      <c r="AP244" s="4" t="n">
        <v>24</v>
      </c>
      <c r="AT244" s="4" t="s">
        <v>466</v>
      </c>
      <c r="AU244" s="4" t="n">
        <v>1</v>
      </c>
      <c r="AV244" s="4" t="n">
        <v>2</v>
      </c>
      <c r="BN244" s="4" t="s">
        <v>127</v>
      </c>
      <c r="BP244" s="4" t="n">
        <v>150</v>
      </c>
      <c r="BQ244" s="4" t="s">
        <v>108</v>
      </c>
      <c r="BR244" s="4" t="n">
        <v>3</v>
      </c>
      <c r="CR244" s="4" t="n">
        <v>0.113</v>
      </c>
    </row>
    <row r="245" customFormat="false" ht="13.8" hidden="false" customHeight="false" outlineLevel="0" collapsed="false">
      <c r="A245" s="4" t="s">
        <v>476</v>
      </c>
      <c r="B245" s="1" t="s">
        <v>454</v>
      </c>
      <c r="C245" s="4" t="s">
        <v>102</v>
      </c>
      <c r="D245" s="4" t="s">
        <v>206</v>
      </c>
      <c r="L245" s="4" t="s">
        <v>121</v>
      </c>
      <c r="N245" s="4" t="s">
        <v>106</v>
      </c>
      <c r="U245" s="4" t="s">
        <v>455</v>
      </c>
      <c r="V245" s="4" t="n">
        <v>5.5</v>
      </c>
      <c r="Y245" s="4" t="s">
        <v>465</v>
      </c>
      <c r="AA245" s="4" t="s">
        <v>457</v>
      </c>
      <c r="AO245" s="4" t="n">
        <v>65</v>
      </c>
      <c r="AP245" s="4" t="n">
        <v>24</v>
      </c>
      <c r="AT245" s="4" t="s">
        <v>466</v>
      </c>
      <c r="AU245" s="4" t="n">
        <v>1</v>
      </c>
      <c r="AV245" s="4" t="n">
        <v>7</v>
      </c>
      <c r="BN245" s="4" t="s">
        <v>127</v>
      </c>
      <c r="BP245" s="4" t="n">
        <v>150</v>
      </c>
      <c r="BQ245" s="4" t="s">
        <v>108</v>
      </c>
      <c r="BR245" s="4" t="n">
        <v>3</v>
      </c>
      <c r="CR245" s="4" t="n">
        <v>0.114</v>
      </c>
    </row>
    <row r="246" customFormat="false" ht="13.8" hidden="false" customHeight="false" outlineLevel="0" collapsed="false">
      <c r="A246" s="4" t="s">
        <v>477</v>
      </c>
      <c r="B246" s="1" t="s">
        <v>454</v>
      </c>
      <c r="C246" s="4" t="s">
        <v>102</v>
      </c>
      <c r="D246" s="4" t="s">
        <v>206</v>
      </c>
      <c r="L246" s="4" t="s">
        <v>121</v>
      </c>
      <c r="N246" s="4" t="s">
        <v>106</v>
      </c>
      <c r="U246" s="4" t="s">
        <v>455</v>
      </c>
      <c r="V246" s="4" t="n">
        <v>5.5</v>
      </c>
      <c r="Y246" s="4" t="s">
        <v>468</v>
      </c>
      <c r="AA246" s="4" t="s">
        <v>457</v>
      </c>
      <c r="AO246" s="4" t="n">
        <v>65</v>
      </c>
      <c r="AP246" s="4" t="n">
        <v>24</v>
      </c>
      <c r="AT246" s="4" t="s">
        <v>469</v>
      </c>
      <c r="AU246" s="4" t="n">
        <v>1</v>
      </c>
      <c r="AV246" s="4" t="n">
        <v>1</v>
      </c>
      <c r="BN246" s="4" t="s">
        <v>127</v>
      </c>
      <c r="BP246" s="4" t="n">
        <v>150</v>
      </c>
      <c r="BQ246" s="4" t="s">
        <v>108</v>
      </c>
      <c r="BR246" s="4" t="n">
        <v>3</v>
      </c>
      <c r="CO246" s="4" t="n">
        <v>3.5</v>
      </c>
      <c r="CP246" s="4" t="n">
        <v>15.9</v>
      </c>
      <c r="CQ246" s="4" t="n">
        <v>813</v>
      </c>
      <c r="CR246" s="4" t="n">
        <v>0.141</v>
      </c>
    </row>
    <row r="247" customFormat="false" ht="13.8" hidden="false" customHeight="false" outlineLevel="0" collapsed="false">
      <c r="A247" s="4" t="s">
        <v>477</v>
      </c>
      <c r="B247" s="1" t="s">
        <v>454</v>
      </c>
      <c r="C247" s="4" t="s">
        <v>102</v>
      </c>
      <c r="D247" s="4" t="s">
        <v>206</v>
      </c>
      <c r="L247" s="4" t="s">
        <v>121</v>
      </c>
      <c r="N247" s="4" t="s">
        <v>106</v>
      </c>
      <c r="U247" s="4" t="s">
        <v>455</v>
      </c>
      <c r="V247" s="4" t="n">
        <v>5.5</v>
      </c>
      <c r="Y247" s="4" t="s">
        <v>468</v>
      </c>
      <c r="AA247" s="4" t="s">
        <v>457</v>
      </c>
      <c r="AO247" s="4" t="n">
        <v>65</v>
      </c>
      <c r="AP247" s="4" t="n">
        <v>24</v>
      </c>
      <c r="AT247" s="4" t="s">
        <v>469</v>
      </c>
      <c r="AU247" s="4" t="n">
        <v>1</v>
      </c>
      <c r="AV247" s="4" t="n">
        <v>2</v>
      </c>
      <c r="BN247" s="4" t="s">
        <v>127</v>
      </c>
      <c r="BP247" s="4" t="n">
        <v>150</v>
      </c>
      <c r="BQ247" s="4" t="s">
        <v>108</v>
      </c>
      <c r="BR247" s="4" t="n">
        <v>3</v>
      </c>
      <c r="CO247" s="4" t="n">
        <v>3.6</v>
      </c>
      <c r="CP247" s="4" t="n">
        <v>17.4</v>
      </c>
      <c r="CQ247" s="4" t="n">
        <v>746</v>
      </c>
      <c r="CR247" s="4" t="n">
        <v>0.21</v>
      </c>
    </row>
    <row r="248" customFormat="false" ht="13.8" hidden="false" customHeight="false" outlineLevel="0" collapsed="false">
      <c r="A248" s="4" t="s">
        <v>477</v>
      </c>
      <c r="B248" s="1" t="s">
        <v>454</v>
      </c>
      <c r="C248" s="4" t="s">
        <v>102</v>
      </c>
      <c r="D248" s="4" t="s">
        <v>206</v>
      </c>
      <c r="L248" s="4" t="s">
        <v>121</v>
      </c>
      <c r="N248" s="4" t="s">
        <v>106</v>
      </c>
      <c r="U248" s="4" t="s">
        <v>455</v>
      </c>
      <c r="V248" s="4" t="n">
        <v>5.5</v>
      </c>
      <c r="Y248" s="4" t="s">
        <v>468</v>
      </c>
      <c r="AA248" s="4" t="s">
        <v>457</v>
      </c>
      <c r="AO248" s="4" t="n">
        <v>65</v>
      </c>
      <c r="AP248" s="4" t="n">
        <v>24</v>
      </c>
      <c r="AT248" s="4" t="s">
        <v>469</v>
      </c>
      <c r="AU248" s="4" t="n">
        <v>1</v>
      </c>
      <c r="AV248" s="4" t="n">
        <v>7</v>
      </c>
      <c r="BN248" s="4" t="s">
        <v>127</v>
      </c>
      <c r="BP248" s="4" t="n">
        <v>150</v>
      </c>
      <c r="BQ248" s="4" t="s">
        <v>108</v>
      </c>
      <c r="BR248" s="4" t="n">
        <v>3</v>
      </c>
      <c r="CO248" s="4" t="n">
        <v>3.3</v>
      </c>
      <c r="CP248" s="4" t="n">
        <v>15.7</v>
      </c>
      <c r="CQ248" s="4" t="n">
        <v>731</v>
      </c>
      <c r="CR248" s="4" t="n">
        <v>0.234</v>
      </c>
    </row>
    <row r="249" customFormat="false" ht="13.8" hidden="false" customHeight="false" outlineLevel="0" collapsed="false">
      <c r="A249" s="4" t="s">
        <v>478</v>
      </c>
      <c r="B249" s="1" t="s">
        <v>454</v>
      </c>
      <c r="C249" s="4" t="s">
        <v>102</v>
      </c>
      <c r="D249" s="4" t="s">
        <v>206</v>
      </c>
      <c r="L249" s="4" t="s">
        <v>121</v>
      </c>
      <c r="N249" s="4" t="s">
        <v>106</v>
      </c>
      <c r="U249" s="4" t="s">
        <v>455</v>
      </c>
      <c r="V249" s="4" t="n">
        <v>5.5</v>
      </c>
      <c r="Y249" s="4" t="s">
        <v>465</v>
      </c>
      <c r="AA249" s="4" t="s">
        <v>457</v>
      </c>
      <c r="AO249" s="4" t="n">
        <v>65</v>
      </c>
      <c r="AP249" s="4" t="n">
        <v>24</v>
      </c>
      <c r="AT249" s="4" t="s">
        <v>466</v>
      </c>
      <c r="AU249" s="4" t="n">
        <v>1</v>
      </c>
      <c r="AV249" s="4" t="n">
        <v>1</v>
      </c>
      <c r="BN249" s="4" t="s">
        <v>127</v>
      </c>
      <c r="BP249" s="4" t="n">
        <v>150</v>
      </c>
      <c r="BQ249" s="4" t="s">
        <v>108</v>
      </c>
      <c r="BR249" s="4" t="n">
        <v>3</v>
      </c>
      <c r="CO249" s="4" t="n">
        <v>1.7</v>
      </c>
      <c r="CP249" s="4" t="n">
        <v>6.9</v>
      </c>
      <c r="CQ249" s="4" t="n">
        <v>591</v>
      </c>
    </row>
    <row r="250" customFormat="false" ht="13.8" hidden="false" customHeight="false" outlineLevel="0" collapsed="false">
      <c r="A250" s="4" t="s">
        <v>478</v>
      </c>
      <c r="B250" s="1" t="s">
        <v>454</v>
      </c>
      <c r="C250" s="4" t="s">
        <v>102</v>
      </c>
      <c r="D250" s="4" t="s">
        <v>206</v>
      </c>
      <c r="L250" s="4" t="s">
        <v>121</v>
      </c>
      <c r="N250" s="4" t="s">
        <v>106</v>
      </c>
      <c r="U250" s="4" t="s">
        <v>455</v>
      </c>
      <c r="V250" s="4" t="n">
        <v>5.5</v>
      </c>
      <c r="Y250" s="4" t="s">
        <v>465</v>
      </c>
      <c r="AA250" s="4" t="s">
        <v>457</v>
      </c>
      <c r="AO250" s="4" t="n">
        <v>65</v>
      </c>
      <c r="AP250" s="4" t="n">
        <v>24</v>
      </c>
      <c r="AT250" s="4" t="s">
        <v>466</v>
      </c>
      <c r="AU250" s="4" t="n">
        <v>1</v>
      </c>
      <c r="AV250" s="4" t="n">
        <v>2</v>
      </c>
      <c r="BN250" s="4" t="s">
        <v>127</v>
      </c>
      <c r="BP250" s="4" t="n">
        <v>150</v>
      </c>
      <c r="BQ250" s="4" t="s">
        <v>108</v>
      </c>
      <c r="BR250" s="4" t="n">
        <v>3</v>
      </c>
      <c r="CO250" s="4" t="n">
        <v>2.3</v>
      </c>
      <c r="CP250" s="4" t="n">
        <v>12.4</v>
      </c>
      <c r="CQ250" s="4" t="n">
        <v>684</v>
      </c>
      <c r="CR250" s="4" t="n">
        <v>0.328</v>
      </c>
    </row>
    <row r="251" customFormat="false" ht="13.8" hidden="false" customHeight="false" outlineLevel="0" collapsed="false">
      <c r="A251" s="4" t="s">
        <v>478</v>
      </c>
      <c r="B251" s="1" t="s">
        <v>454</v>
      </c>
      <c r="C251" s="4" t="s">
        <v>102</v>
      </c>
      <c r="D251" s="4" t="s">
        <v>206</v>
      </c>
      <c r="L251" s="4" t="s">
        <v>121</v>
      </c>
      <c r="N251" s="4" t="s">
        <v>106</v>
      </c>
      <c r="U251" s="4" t="s">
        <v>455</v>
      </c>
      <c r="V251" s="4" t="n">
        <v>5.5</v>
      </c>
      <c r="Y251" s="4" t="s">
        <v>465</v>
      </c>
      <c r="AA251" s="4" t="s">
        <v>457</v>
      </c>
      <c r="AO251" s="4" t="n">
        <v>65</v>
      </c>
      <c r="AP251" s="4" t="n">
        <v>24</v>
      </c>
      <c r="AT251" s="4" t="s">
        <v>466</v>
      </c>
      <c r="AU251" s="4" t="n">
        <v>1</v>
      </c>
      <c r="AV251" s="4" t="n">
        <v>7</v>
      </c>
      <c r="BN251" s="4" t="s">
        <v>127</v>
      </c>
      <c r="BP251" s="4" t="n">
        <v>150</v>
      </c>
      <c r="BQ251" s="4" t="s">
        <v>108</v>
      </c>
      <c r="BR251" s="4" t="n">
        <v>3</v>
      </c>
      <c r="CO251" s="4" t="n">
        <v>2.8</v>
      </c>
      <c r="CP251" s="4" t="n">
        <v>15.8</v>
      </c>
      <c r="CQ251" s="4" t="n">
        <v>653</v>
      </c>
      <c r="CR251" s="4" t="n">
        <v>0.324</v>
      </c>
    </row>
    <row r="252" customFormat="false" ht="13.8" hidden="false" customHeight="false" outlineLevel="0" collapsed="false">
      <c r="A252" s="4" t="s">
        <v>479</v>
      </c>
      <c r="B252" s="1" t="s">
        <v>454</v>
      </c>
      <c r="C252" s="4" t="s">
        <v>102</v>
      </c>
      <c r="D252" s="4" t="s">
        <v>206</v>
      </c>
      <c r="L252" s="4" t="s">
        <v>121</v>
      </c>
      <c r="N252" s="4" t="s">
        <v>106</v>
      </c>
      <c r="U252" s="4" t="s">
        <v>455</v>
      </c>
      <c r="V252" s="4" t="n">
        <v>5.5</v>
      </c>
      <c r="Y252" s="4" t="s">
        <v>468</v>
      </c>
      <c r="AA252" s="4" t="s">
        <v>457</v>
      </c>
      <c r="AO252" s="4" t="n">
        <v>65</v>
      </c>
      <c r="AP252" s="4" t="n">
        <v>24</v>
      </c>
      <c r="AT252" s="4" t="s">
        <v>469</v>
      </c>
      <c r="AU252" s="4" t="n">
        <v>1</v>
      </c>
      <c r="AV252" s="4" t="n">
        <v>1</v>
      </c>
      <c r="BN252" s="4" t="s">
        <v>127</v>
      </c>
      <c r="BP252" s="4" t="n">
        <v>150</v>
      </c>
      <c r="BQ252" s="4" t="s">
        <v>108</v>
      </c>
      <c r="BR252" s="4" t="n">
        <v>3</v>
      </c>
      <c r="CO252" s="4" t="n">
        <v>3</v>
      </c>
      <c r="CP252" s="4" t="n">
        <v>14.3</v>
      </c>
      <c r="CQ252" s="4" t="n">
        <v>760</v>
      </c>
      <c r="CR252" s="4" t="n">
        <v>0.303</v>
      </c>
    </row>
    <row r="253" customFormat="false" ht="13.8" hidden="false" customHeight="false" outlineLevel="0" collapsed="false">
      <c r="A253" s="4" t="s">
        <v>479</v>
      </c>
      <c r="B253" s="1" t="s">
        <v>454</v>
      </c>
      <c r="C253" s="4" t="s">
        <v>102</v>
      </c>
      <c r="D253" s="4" t="s">
        <v>206</v>
      </c>
      <c r="L253" s="4" t="s">
        <v>121</v>
      </c>
      <c r="N253" s="4" t="s">
        <v>106</v>
      </c>
      <c r="U253" s="4" t="s">
        <v>455</v>
      </c>
      <c r="V253" s="4" t="n">
        <v>5.5</v>
      </c>
      <c r="Y253" s="4" t="s">
        <v>468</v>
      </c>
      <c r="AA253" s="4" t="s">
        <v>457</v>
      </c>
      <c r="AO253" s="4" t="n">
        <v>65</v>
      </c>
      <c r="AP253" s="4" t="n">
        <v>24</v>
      </c>
      <c r="AT253" s="4" t="s">
        <v>469</v>
      </c>
      <c r="AU253" s="4" t="n">
        <v>1</v>
      </c>
      <c r="AV253" s="4" t="n">
        <v>2</v>
      </c>
      <c r="BN253" s="4" t="s">
        <v>127</v>
      </c>
      <c r="BP253" s="4" t="n">
        <v>150</v>
      </c>
      <c r="BQ253" s="4" t="s">
        <v>108</v>
      </c>
      <c r="BR253" s="4" t="n">
        <v>3</v>
      </c>
      <c r="CO253" s="4" t="n">
        <v>3.7</v>
      </c>
      <c r="CP253" s="4" t="n">
        <v>17.2</v>
      </c>
      <c r="CQ253" s="4" t="n">
        <v>818</v>
      </c>
      <c r="CR253" s="4" t="n">
        <v>0.128</v>
      </c>
    </row>
    <row r="254" customFormat="false" ht="13.8" hidden="false" customHeight="false" outlineLevel="0" collapsed="false">
      <c r="A254" s="4" t="s">
        <v>479</v>
      </c>
      <c r="B254" s="1" t="s">
        <v>454</v>
      </c>
      <c r="C254" s="4" t="s">
        <v>102</v>
      </c>
      <c r="D254" s="4" t="s">
        <v>206</v>
      </c>
      <c r="L254" s="4" t="s">
        <v>121</v>
      </c>
      <c r="N254" s="4" t="s">
        <v>106</v>
      </c>
      <c r="U254" s="4" t="s">
        <v>455</v>
      </c>
      <c r="V254" s="4" t="n">
        <v>5.5</v>
      </c>
      <c r="Y254" s="4" t="s">
        <v>468</v>
      </c>
      <c r="AA254" s="4" t="s">
        <v>457</v>
      </c>
      <c r="AO254" s="4" t="n">
        <v>65</v>
      </c>
      <c r="AP254" s="4" t="n">
        <v>24</v>
      </c>
      <c r="AT254" s="4" t="s">
        <v>469</v>
      </c>
      <c r="AU254" s="4" t="n">
        <v>1</v>
      </c>
      <c r="AV254" s="4" t="n">
        <v>7</v>
      </c>
      <c r="BN254" s="4" t="s">
        <v>127</v>
      </c>
      <c r="BP254" s="4" t="n">
        <v>150</v>
      </c>
      <c r="BQ254" s="4" t="s">
        <v>108</v>
      </c>
      <c r="BR254" s="4" t="n">
        <v>3</v>
      </c>
      <c r="CO254" s="4" t="n">
        <v>2.8</v>
      </c>
      <c r="CP254" s="4" t="n">
        <v>15.8</v>
      </c>
      <c r="CQ254" s="4" t="n">
        <v>653</v>
      </c>
      <c r="CR254" s="4" t="n">
        <v>0.114</v>
      </c>
    </row>
    <row r="255" customFormat="false" ht="13.8" hidden="false" customHeight="false" outlineLevel="0" collapsed="false">
      <c r="A255" s="4" t="s">
        <v>480</v>
      </c>
      <c r="B255" s="1" t="s">
        <v>454</v>
      </c>
      <c r="C255" s="4" t="s">
        <v>102</v>
      </c>
      <c r="D255" s="4" t="s">
        <v>206</v>
      </c>
      <c r="L255" s="4" t="s">
        <v>121</v>
      </c>
      <c r="N255" s="4" t="s">
        <v>106</v>
      </c>
      <c r="U255" s="4" t="s">
        <v>455</v>
      </c>
      <c r="V255" s="4" t="n">
        <v>5.5</v>
      </c>
      <c r="Y255" s="4" t="s">
        <v>471</v>
      </c>
      <c r="AA255" s="4" t="s">
        <v>457</v>
      </c>
      <c r="AO255" s="4" t="n">
        <v>65</v>
      </c>
      <c r="AP255" s="4" t="n">
        <v>24</v>
      </c>
      <c r="AT255" s="4" t="s">
        <v>472</v>
      </c>
      <c r="AU255" s="4" t="n">
        <v>1</v>
      </c>
      <c r="AV255" s="4" t="n">
        <v>1</v>
      </c>
      <c r="BN255" s="4" t="s">
        <v>127</v>
      </c>
      <c r="BP255" s="4" t="n">
        <v>150</v>
      </c>
      <c r="BQ255" s="4" t="s">
        <v>108</v>
      </c>
      <c r="BR255" s="4" t="n">
        <v>3</v>
      </c>
      <c r="CO255" s="4" t="n">
        <v>2.8</v>
      </c>
      <c r="CP255" s="4" t="n">
        <v>13.6</v>
      </c>
      <c r="CQ255" s="4" t="n">
        <v>766</v>
      </c>
      <c r="CR255" s="4" t="n">
        <v>0.306</v>
      </c>
    </row>
    <row r="256" customFormat="false" ht="13.8" hidden="false" customHeight="false" outlineLevel="0" collapsed="false">
      <c r="A256" s="4" t="s">
        <v>480</v>
      </c>
      <c r="B256" s="1" t="s">
        <v>454</v>
      </c>
      <c r="C256" s="4" t="s">
        <v>102</v>
      </c>
      <c r="D256" s="4" t="s">
        <v>206</v>
      </c>
      <c r="L256" s="4" t="s">
        <v>121</v>
      </c>
      <c r="N256" s="4" t="s">
        <v>106</v>
      </c>
      <c r="U256" s="4" t="s">
        <v>455</v>
      </c>
      <c r="V256" s="4" t="n">
        <v>5.5</v>
      </c>
      <c r="Y256" s="4" t="s">
        <v>471</v>
      </c>
      <c r="AA256" s="4" t="s">
        <v>457</v>
      </c>
      <c r="AO256" s="4" t="n">
        <v>65</v>
      </c>
      <c r="AP256" s="4" t="n">
        <v>24</v>
      </c>
      <c r="AT256" s="4" t="s">
        <v>472</v>
      </c>
      <c r="AU256" s="4" t="n">
        <v>1</v>
      </c>
      <c r="AV256" s="4" t="n">
        <v>2</v>
      </c>
      <c r="BN256" s="4" t="s">
        <v>127</v>
      </c>
      <c r="BP256" s="4" t="n">
        <v>150</v>
      </c>
      <c r="BQ256" s="4" t="s">
        <v>108</v>
      </c>
      <c r="BR256" s="4" t="n">
        <v>3</v>
      </c>
      <c r="CO256" s="4" t="n">
        <v>3.2</v>
      </c>
      <c r="CP256" s="4" t="n">
        <v>14.6</v>
      </c>
      <c r="CQ256" s="4" t="n">
        <v>792</v>
      </c>
      <c r="CR256" s="4" t="n">
        <v>0.242</v>
      </c>
    </row>
    <row r="257" customFormat="false" ht="13.8" hidden="false" customHeight="false" outlineLevel="0" collapsed="false">
      <c r="A257" s="4" t="s">
        <v>480</v>
      </c>
      <c r="B257" s="1" t="s">
        <v>454</v>
      </c>
      <c r="C257" s="4" t="s">
        <v>102</v>
      </c>
      <c r="D257" s="4" t="s">
        <v>206</v>
      </c>
      <c r="L257" s="4" t="s">
        <v>121</v>
      </c>
      <c r="N257" s="4" t="s">
        <v>106</v>
      </c>
      <c r="U257" s="4" t="s">
        <v>455</v>
      </c>
      <c r="V257" s="4" t="n">
        <v>5.5</v>
      </c>
      <c r="Y257" s="4" t="s">
        <v>471</v>
      </c>
      <c r="AA257" s="4" t="s">
        <v>457</v>
      </c>
      <c r="AO257" s="4" t="n">
        <v>65</v>
      </c>
      <c r="AP257" s="4" t="n">
        <v>24</v>
      </c>
      <c r="AT257" s="4" t="s">
        <v>472</v>
      </c>
      <c r="AU257" s="4" t="n">
        <v>1</v>
      </c>
      <c r="AV257" s="4" t="n">
        <v>7</v>
      </c>
      <c r="BN257" s="4" t="s">
        <v>127</v>
      </c>
      <c r="BP257" s="4" t="n">
        <v>150</v>
      </c>
      <c r="BQ257" s="4" t="s">
        <v>108</v>
      </c>
      <c r="BR257" s="4" t="n">
        <v>3</v>
      </c>
      <c r="CO257" s="4" t="n">
        <v>3.6</v>
      </c>
      <c r="CP257" s="4" t="n">
        <v>17.6</v>
      </c>
      <c r="CQ257" s="4" t="n">
        <v>778</v>
      </c>
      <c r="CR257" s="4" t="n">
        <v>0.141</v>
      </c>
    </row>
    <row r="258" customFormat="false" ht="13.8" hidden="false" customHeight="false" outlineLevel="0" collapsed="false">
      <c r="A258" s="4" t="s">
        <v>481</v>
      </c>
      <c r="B258" s="1" t="s">
        <v>454</v>
      </c>
      <c r="C258" s="4" t="s">
        <v>102</v>
      </c>
      <c r="D258" s="4" t="s">
        <v>206</v>
      </c>
      <c r="L258" s="4" t="s">
        <v>121</v>
      </c>
      <c r="N258" s="4" t="s">
        <v>106</v>
      </c>
      <c r="U258" s="4" t="s">
        <v>455</v>
      </c>
      <c r="V258" s="4" t="n">
        <v>5.5</v>
      </c>
      <c r="Y258" s="4" t="s">
        <v>471</v>
      </c>
      <c r="AA258" s="4" t="s">
        <v>457</v>
      </c>
      <c r="AO258" s="4" t="n">
        <v>65</v>
      </c>
      <c r="AP258" s="4" t="n">
        <v>24</v>
      </c>
      <c r="AT258" s="4" t="s">
        <v>472</v>
      </c>
      <c r="AU258" s="4" t="n">
        <v>1</v>
      </c>
      <c r="AV258" s="4" t="n">
        <v>1</v>
      </c>
      <c r="BN258" s="4" t="s">
        <v>127</v>
      </c>
      <c r="BP258" s="4" t="n">
        <v>150</v>
      </c>
      <c r="BQ258" s="4" t="s">
        <v>108</v>
      </c>
      <c r="BR258" s="4" t="n">
        <v>3</v>
      </c>
      <c r="CO258" s="4" t="n">
        <v>2.8</v>
      </c>
      <c r="CP258" s="4" t="n">
        <v>13.6</v>
      </c>
      <c r="CQ258" s="4" t="n">
        <v>766</v>
      </c>
      <c r="CR258" s="4" t="n">
        <v>0.374</v>
      </c>
    </row>
    <row r="259" customFormat="false" ht="13.8" hidden="false" customHeight="false" outlineLevel="0" collapsed="false">
      <c r="A259" s="4" t="s">
        <v>481</v>
      </c>
      <c r="B259" s="1" t="s">
        <v>454</v>
      </c>
      <c r="C259" s="4" t="s">
        <v>102</v>
      </c>
      <c r="D259" s="4" t="s">
        <v>206</v>
      </c>
      <c r="L259" s="4" t="s">
        <v>121</v>
      </c>
      <c r="N259" s="4" t="s">
        <v>106</v>
      </c>
      <c r="U259" s="4" t="s">
        <v>455</v>
      </c>
      <c r="V259" s="4" t="n">
        <v>5.5</v>
      </c>
      <c r="Y259" s="4" t="s">
        <v>471</v>
      </c>
      <c r="AA259" s="4" t="s">
        <v>457</v>
      </c>
      <c r="AO259" s="4" t="n">
        <v>65</v>
      </c>
      <c r="AP259" s="4" t="n">
        <v>24</v>
      </c>
      <c r="AT259" s="4" t="s">
        <v>472</v>
      </c>
      <c r="AU259" s="4" t="n">
        <v>1</v>
      </c>
      <c r="AV259" s="4" t="n">
        <v>2</v>
      </c>
      <c r="BN259" s="4" t="s">
        <v>127</v>
      </c>
      <c r="BP259" s="4" t="n">
        <v>150</v>
      </c>
      <c r="BQ259" s="4" t="s">
        <v>108</v>
      </c>
      <c r="BR259" s="4" t="n">
        <v>3</v>
      </c>
      <c r="CR259" s="4" t="n">
        <v>0.243</v>
      </c>
    </row>
    <row r="260" customFormat="false" ht="13.8" hidden="false" customHeight="false" outlineLevel="0" collapsed="false">
      <c r="A260" s="4" t="s">
        <v>481</v>
      </c>
      <c r="B260" s="1" t="s">
        <v>454</v>
      </c>
      <c r="C260" s="4" t="s">
        <v>102</v>
      </c>
      <c r="D260" s="4" t="s">
        <v>206</v>
      </c>
      <c r="L260" s="4" t="s">
        <v>121</v>
      </c>
      <c r="N260" s="4" t="s">
        <v>106</v>
      </c>
      <c r="U260" s="4" t="s">
        <v>455</v>
      </c>
      <c r="V260" s="4" t="n">
        <v>5.5</v>
      </c>
      <c r="Y260" s="4" t="s">
        <v>471</v>
      </c>
      <c r="AA260" s="4" t="s">
        <v>457</v>
      </c>
      <c r="AO260" s="4" t="n">
        <v>65</v>
      </c>
      <c r="AP260" s="4" t="n">
        <v>24</v>
      </c>
      <c r="AT260" s="4" t="s">
        <v>472</v>
      </c>
      <c r="AU260" s="4" t="n">
        <v>1</v>
      </c>
      <c r="AV260" s="4" t="n">
        <v>7</v>
      </c>
      <c r="BN260" s="4" t="s">
        <v>127</v>
      </c>
      <c r="BP260" s="4" t="n">
        <v>150</v>
      </c>
      <c r="BQ260" s="4" t="s">
        <v>108</v>
      </c>
      <c r="BR260" s="4" t="n">
        <v>3</v>
      </c>
      <c r="CO260" s="4" t="n">
        <v>3.2</v>
      </c>
      <c r="CP260" s="4" t="n">
        <v>16.5</v>
      </c>
      <c r="CQ260" s="4" t="n">
        <v>724</v>
      </c>
      <c r="CR260" s="4" t="n">
        <v>0.256</v>
      </c>
    </row>
    <row r="261" customFormat="false" ht="13.8" hidden="false" customHeight="false" outlineLevel="0" collapsed="false">
      <c r="A261" s="4" t="s">
        <v>482</v>
      </c>
      <c r="B261" s="1" t="s">
        <v>454</v>
      </c>
      <c r="C261" s="4" t="s">
        <v>102</v>
      </c>
      <c r="D261" s="4" t="s">
        <v>206</v>
      </c>
      <c r="L261" s="4" t="s">
        <v>121</v>
      </c>
      <c r="N261" s="4" t="s">
        <v>106</v>
      </c>
      <c r="U261" s="4" t="s">
        <v>455</v>
      </c>
      <c r="V261" s="4" t="n">
        <v>5.5</v>
      </c>
      <c r="Y261" s="4" t="s">
        <v>471</v>
      </c>
      <c r="AA261" s="4" t="s">
        <v>457</v>
      </c>
      <c r="AO261" s="4" t="n">
        <v>65</v>
      </c>
      <c r="AP261" s="4" t="n">
        <v>24</v>
      </c>
      <c r="AT261" s="4" t="s">
        <v>472</v>
      </c>
      <c r="AU261" s="4" t="n">
        <v>1</v>
      </c>
      <c r="AV261" s="4" t="n">
        <v>1</v>
      </c>
      <c r="BN261" s="4" t="s">
        <v>127</v>
      </c>
      <c r="BP261" s="4" t="n">
        <v>150</v>
      </c>
      <c r="BQ261" s="4" t="s">
        <v>108</v>
      </c>
      <c r="BR261" s="4" t="n">
        <v>3</v>
      </c>
      <c r="CR261" s="4" t="n">
        <v>0.386</v>
      </c>
    </row>
    <row r="262" customFormat="false" ht="13.8" hidden="false" customHeight="false" outlineLevel="0" collapsed="false">
      <c r="A262" s="4" t="s">
        <v>482</v>
      </c>
      <c r="B262" s="1" t="s">
        <v>454</v>
      </c>
      <c r="C262" s="4" t="s">
        <v>102</v>
      </c>
      <c r="D262" s="4" t="s">
        <v>206</v>
      </c>
      <c r="L262" s="4" t="s">
        <v>121</v>
      </c>
      <c r="N262" s="4" t="s">
        <v>106</v>
      </c>
      <c r="U262" s="4" t="s">
        <v>455</v>
      </c>
      <c r="V262" s="4" t="n">
        <v>5.5</v>
      </c>
      <c r="Y262" s="4" t="s">
        <v>471</v>
      </c>
      <c r="AA262" s="4" t="s">
        <v>457</v>
      </c>
      <c r="AO262" s="4" t="n">
        <v>65</v>
      </c>
      <c r="AP262" s="4" t="n">
        <v>24</v>
      </c>
      <c r="AT262" s="4" t="s">
        <v>472</v>
      </c>
      <c r="AU262" s="4" t="n">
        <v>1</v>
      </c>
      <c r="AV262" s="4" t="n">
        <v>2</v>
      </c>
      <c r="BN262" s="4" t="s">
        <v>127</v>
      </c>
      <c r="BP262" s="4" t="n">
        <v>150</v>
      </c>
      <c r="BQ262" s="4" t="s">
        <v>108</v>
      </c>
      <c r="BR262" s="4" t="n">
        <v>3</v>
      </c>
      <c r="CO262" s="4" t="n">
        <v>2</v>
      </c>
      <c r="CP262" s="4" t="n">
        <v>10.8</v>
      </c>
      <c r="CQ262" s="4" t="n">
        <v>654</v>
      </c>
      <c r="CR262" s="4" t="n">
        <v>0.355</v>
      </c>
    </row>
    <row r="263" customFormat="false" ht="13.8" hidden="false" customHeight="false" outlineLevel="0" collapsed="false">
      <c r="A263" s="4" t="s">
        <v>483</v>
      </c>
      <c r="B263" s="1" t="s">
        <v>454</v>
      </c>
      <c r="C263" s="4" t="s">
        <v>102</v>
      </c>
      <c r="D263" s="4" t="s">
        <v>206</v>
      </c>
      <c r="L263" s="4" t="s">
        <v>121</v>
      </c>
      <c r="N263" s="4" t="s">
        <v>106</v>
      </c>
      <c r="U263" s="4" t="s">
        <v>455</v>
      </c>
      <c r="V263" s="4" t="n">
        <v>5.5</v>
      </c>
      <c r="Y263" s="4" t="s">
        <v>471</v>
      </c>
      <c r="AA263" s="4" t="s">
        <v>457</v>
      </c>
      <c r="AO263" s="4" t="n">
        <v>65</v>
      </c>
      <c r="AP263" s="4" t="n">
        <v>24</v>
      </c>
      <c r="AT263" s="4" t="s">
        <v>472</v>
      </c>
      <c r="AU263" s="4" t="n">
        <v>1</v>
      </c>
      <c r="AV263" s="4" t="n">
        <v>1</v>
      </c>
      <c r="BN263" s="4" t="s">
        <v>127</v>
      </c>
      <c r="BP263" s="4" t="n">
        <v>150</v>
      </c>
      <c r="BQ263" s="4" t="s">
        <v>108</v>
      </c>
      <c r="BR263" s="4" t="n">
        <v>3</v>
      </c>
      <c r="CO263" s="4" t="n">
        <v>1.2</v>
      </c>
      <c r="CP263" s="4" t="n">
        <v>8.5</v>
      </c>
      <c r="CQ263" s="4" t="n">
        <v>503</v>
      </c>
      <c r="CR263" s="4" t="n">
        <v>0.548</v>
      </c>
    </row>
    <row r="264" customFormat="false" ht="13.8" hidden="false" customHeight="false" outlineLevel="0" collapsed="false">
      <c r="A264" s="4" t="s">
        <v>483</v>
      </c>
      <c r="B264" s="1" t="s">
        <v>454</v>
      </c>
      <c r="C264" s="4" t="s">
        <v>102</v>
      </c>
      <c r="D264" s="4" t="s">
        <v>206</v>
      </c>
      <c r="L264" s="4" t="s">
        <v>121</v>
      </c>
      <c r="N264" s="4" t="s">
        <v>106</v>
      </c>
      <c r="U264" s="4" t="s">
        <v>455</v>
      </c>
      <c r="V264" s="4" t="n">
        <v>5.5</v>
      </c>
      <c r="Y264" s="4" t="s">
        <v>471</v>
      </c>
      <c r="AA264" s="4" t="s">
        <v>457</v>
      </c>
      <c r="AO264" s="4" t="n">
        <v>65</v>
      </c>
      <c r="AP264" s="4" t="n">
        <v>24</v>
      </c>
      <c r="AT264" s="4" t="s">
        <v>472</v>
      </c>
      <c r="AU264" s="4" t="n">
        <v>1</v>
      </c>
      <c r="AV264" s="4" t="n">
        <v>2</v>
      </c>
      <c r="BN264" s="4" t="s">
        <v>127</v>
      </c>
      <c r="BP264" s="4" t="n">
        <v>150</v>
      </c>
      <c r="BQ264" s="4" t="s">
        <v>108</v>
      </c>
      <c r="BR264" s="4" t="n">
        <v>3</v>
      </c>
      <c r="CR264" s="4" t="n">
        <v>0.482</v>
      </c>
    </row>
    <row r="265" customFormat="false" ht="13.8" hidden="false" customHeight="false" outlineLevel="0" collapsed="false">
      <c r="A265" s="4" t="s">
        <v>484</v>
      </c>
      <c r="B265" s="1" t="s">
        <v>454</v>
      </c>
      <c r="C265" s="4" t="s">
        <v>102</v>
      </c>
      <c r="D265" s="4" t="s">
        <v>206</v>
      </c>
      <c r="L265" s="4" t="s">
        <v>121</v>
      </c>
      <c r="N265" s="4" t="s">
        <v>106</v>
      </c>
      <c r="U265" s="4" t="s">
        <v>455</v>
      </c>
      <c r="V265" s="4" t="n">
        <v>5.5</v>
      </c>
      <c r="Y265" s="4" t="s">
        <v>471</v>
      </c>
      <c r="AA265" s="4" t="s">
        <v>457</v>
      </c>
      <c r="AO265" s="4" t="n">
        <v>65</v>
      </c>
      <c r="AP265" s="4" t="n">
        <v>24</v>
      </c>
      <c r="AT265" s="4" t="s">
        <v>472</v>
      </c>
      <c r="AU265" s="4" t="n">
        <v>1</v>
      </c>
      <c r="AV265" s="4" t="n">
        <v>1</v>
      </c>
      <c r="BN265" s="4" t="s">
        <v>127</v>
      </c>
      <c r="BP265" s="4" t="n">
        <v>150</v>
      </c>
      <c r="BQ265" s="4" t="s">
        <v>108</v>
      </c>
      <c r="BR265" s="4" t="n">
        <v>3</v>
      </c>
      <c r="CR265" s="4" t="n">
        <v>0.617</v>
      </c>
    </row>
    <row r="266" customFormat="false" ht="13.8" hidden="false" customHeight="false" outlineLevel="0" collapsed="false">
      <c r="A266" s="4" t="s">
        <v>484</v>
      </c>
      <c r="B266" s="1" t="s">
        <v>454</v>
      </c>
      <c r="C266" s="4" t="s">
        <v>102</v>
      </c>
      <c r="D266" s="4" t="s">
        <v>206</v>
      </c>
      <c r="L266" s="4" t="s">
        <v>121</v>
      </c>
      <c r="N266" s="4" t="s">
        <v>106</v>
      </c>
      <c r="U266" s="4" t="s">
        <v>455</v>
      </c>
      <c r="V266" s="4" t="n">
        <v>5.5</v>
      </c>
      <c r="Y266" s="4" t="s">
        <v>471</v>
      </c>
      <c r="AA266" s="4" t="s">
        <v>457</v>
      </c>
      <c r="AO266" s="4" t="n">
        <v>65</v>
      </c>
      <c r="AP266" s="4" t="n">
        <v>24</v>
      </c>
      <c r="AT266" s="4" t="s">
        <v>472</v>
      </c>
      <c r="AU266" s="4" t="n">
        <v>1</v>
      </c>
      <c r="AV266" s="4" t="n">
        <v>2</v>
      </c>
      <c r="BN266" s="4" t="s">
        <v>127</v>
      </c>
      <c r="BP266" s="4" t="n">
        <v>150</v>
      </c>
      <c r="BQ266" s="4" t="s">
        <v>108</v>
      </c>
      <c r="BR266" s="4" t="n">
        <v>3</v>
      </c>
      <c r="CR266" s="4" t="n">
        <v>0.57</v>
      </c>
    </row>
    <row r="267" customFormat="false" ht="13.8" hidden="false" customHeight="false" outlineLevel="0" collapsed="false">
      <c r="A267" s="4" t="s">
        <v>485</v>
      </c>
      <c r="B267" s="1" t="s">
        <v>454</v>
      </c>
      <c r="C267" s="4" t="s">
        <v>102</v>
      </c>
      <c r="D267" s="4" t="s">
        <v>206</v>
      </c>
      <c r="L267" s="4" t="s">
        <v>121</v>
      </c>
      <c r="N267" s="4" t="s">
        <v>106</v>
      </c>
      <c r="U267" s="4" t="s">
        <v>455</v>
      </c>
      <c r="V267" s="4" t="n">
        <v>5.5</v>
      </c>
      <c r="Y267" s="4" t="s">
        <v>471</v>
      </c>
      <c r="AA267" s="4" t="s">
        <v>457</v>
      </c>
      <c r="AO267" s="4" t="n">
        <v>65</v>
      </c>
      <c r="AP267" s="4" t="n">
        <v>24</v>
      </c>
      <c r="AT267" s="4" t="s">
        <v>472</v>
      </c>
      <c r="AU267" s="4" t="n">
        <v>1</v>
      </c>
      <c r="AV267" s="4" t="n">
        <v>1</v>
      </c>
      <c r="BN267" s="4" t="s">
        <v>127</v>
      </c>
      <c r="BP267" s="4" t="n">
        <v>150</v>
      </c>
      <c r="BQ267" s="4" t="s">
        <v>108</v>
      </c>
      <c r="BR267" s="4" t="n">
        <v>3</v>
      </c>
      <c r="CQ267" s="4" t="n">
        <v>359</v>
      </c>
      <c r="CR267" s="4" t="n">
        <v>0.813</v>
      </c>
    </row>
    <row r="268" customFormat="false" ht="13.8" hidden="false" customHeight="false" outlineLevel="0" collapsed="false">
      <c r="A268" s="4" t="s">
        <v>485</v>
      </c>
      <c r="B268" s="1" t="s">
        <v>454</v>
      </c>
      <c r="C268" s="4" t="s">
        <v>102</v>
      </c>
      <c r="D268" s="4" t="s">
        <v>206</v>
      </c>
      <c r="L268" s="4" t="s">
        <v>121</v>
      </c>
      <c r="N268" s="4" t="s">
        <v>106</v>
      </c>
      <c r="U268" s="4" t="s">
        <v>455</v>
      </c>
      <c r="V268" s="4" t="n">
        <v>5.5</v>
      </c>
      <c r="Y268" s="4" t="s">
        <v>471</v>
      </c>
      <c r="AA268" s="4" t="s">
        <v>457</v>
      </c>
      <c r="AO268" s="4" t="n">
        <v>65</v>
      </c>
      <c r="AP268" s="4" t="n">
        <v>24</v>
      </c>
      <c r="AT268" s="4" t="s">
        <v>472</v>
      </c>
      <c r="AU268" s="4" t="n">
        <v>1</v>
      </c>
      <c r="AV268" s="4" t="n">
        <v>2</v>
      </c>
      <c r="BN268" s="4" t="s">
        <v>127</v>
      </c>
      <c r="BP268" s="4" t="n">
        <v>150</v>
      </c>
      <c r="BQ268" s="4" t="s">
        <v>108</v>
      </c>
      <c r="BR268" s="4" t="n">
        <v>3</v>
      </c>
      <c r="CO268" s="4" t="n">
        <v>0.5</v>
      </c>
      <c r="CP268" s="4" t="n">
        <v>7.9</v>
      </c>
      <c r="CQ268" s="4" t="n">
        <v>221</v>
      </c>
      <c r="CR268" s="4" t="n">
        <v>0.723</v>
      </c>
    </row>
    <row r="269" customFormat="false" ht="13.8" hidden="false" customHeight="false" outlineLevel="0" collapsed="false">
      <c r="A269" s="4" t="s">
        <v>486</v>
      </c>
      <c r="B269" s="4" t="s">
        <v>487</v>
      </c>
      <c r="C269" s="4" t="s">
        <v>102</v>
      </c>
      <c r="D269" s="4" t="s">
        <v>212</v>
      </c>
      <c r="L269" s="4" t="s">
        <v>121</v>
      </c>
      <c r="N269" s="4" t="s">
        <v>488</v>
      </c>
      <c r="P269" s="4" t="s">
        <v>489</v>
      </c>
      <c r="AO269" s="4" t="n">
        <v>20</v>
      </c>
      <c r="AT269" s="4" t="s">
        <v>121</v>
      </c>
      <c r="BN269" s="4" t="s">
        <v>109</v>
      </c>
      <c r="BO269" s="4" t="s">
        <v>110</v>
      </c>
      <c r="BP269" s="4" t="n">
        <v>50</v>
      </c>
      <c r="BQ269" s="4" t="n">
        <v>10</v>
      </c>
      <c r="BR269" s="4" t="n">
        <v>4</v>
      </c>
      <c r="CR269" s="4" t="n">
        <v>0.192</v>
      </c>
    </row>
    <row r="270" customFormat="false" ht="13.8" hidden="false" customHeight="false" outlineLevel="0" collapsed="false">
      <c r="A270" s="4" t="s">
        <v>490</v>
      </c>
      <c r="B270" s="4" t="s">
        <v>487</v>
      </c>
      <c r="C270" s="4" t="s">
        <v>102</v>
      </c>
      <c r="D270" s="4" t="s">
        <v>212</v>
      </c>
      <c r="L270" s="4" t="s">
        <v>121</v>
      </c>
      <c r="N270" s="4" t="s">
        <v>488</v>
      </c>
      <c r="P270" s="4" t="s">
        <v>489</v>
      </c>
      <c r="AO270" s="4" t="n">
        <v>20</v>
      </c>
      <c r="AT270" s="4" t="s">
        <v>121</v>
      </c>
      <c r="BN270" s="4" t="s">
        <v>109</v>
      </c>
      <c r="BO270" s="4" t="s">
        <v>110</v>
      </c>
      <c r="BP270" s="4" t="n">
        <v>50</v>
      </c>
      <c r="BQ270" s="4" t="n">
        <v>10</v>
      </c>
      <c r="BR270" s="4" t="n">
        <v>4</v>
      </c>
      <c r="CR270" s="4" t="n">
        <v>0.164</v>
      </c>
    </row>
    <row r="271" customFormat="false" ht="13.8" hidden="false" customHeight="false" outlineLevel="0" collapsed="false">
      <c r="A271" s="4" t="s">
        <v>491</v>
      </c>
      <c r="B271" s="4" t="s">
        <v>487</v>
      </c>
      <c r="C271" s="4" t="s">
        <v>102</v>
      </c>
      <c r="D271" s="4" t="s">
        <v>212</v>
      </c>
      <c r="L271" s="4" t="s">
        <v>121</v>
      </c>
      <c r="N271" s="4" t="s">
        <v>488</v>
      </c>
      <c r="P271" s="4" t="s">
        <v>489</v>
      </c>
      <c r="AO271" s="4" t="n">
        <v>20</v>
      </c>
      <c r="AT271" s="4" t="s">
        <v>121</v>
      </c>
      <c r="BN271" s="4" t="s">
        <v>109</v>
      </c>
      <c r="BO271" s="4" t="s">
        <v>110</v>
      </c>
      <c r="BP271" s="4" t="n">
        <v>50</v>
      </c>
      <c r="BQ271" s="4" t="n">
        <v>10</v>
      </c>
      <c r="BR271" s="4" t="n">
        <v>4</v>
      </c>
      <c r="CR271" s="4" t="n">
        <v>0.158</v>
      </c>
    </row>
    <row r="272" customFormat="false" ht="13.8" hidden="false" customHeight="false" outlineLevel="0" collapsed="false">
      <c r="A272" s="4" t="s">
        <v>492</v>
      </c>
      <c r="B272" s="4" t="s">
        <v>487</v>
      </c>
      <c r="C272" s="4" t="s">
        <v>102</v>
      </c>
      <c r="D272" s="4" t="s">
        <v>212</v>
      </c>
      <c r="L272" s="4" t="s">
        <v>121</v>
      </c>
      <c r="N272" s="4" t="s">
        <v>488</v>
      </c>
      <c r="P272" s="4" t="s">
        <v>489</v>
      </c>
      <c r="Y272" s="4" t="s">
        <v>493</v>
      </c>
      <c r="AO272" s="4" t="n">
        <v>20</v>
      </c>
      <c r="AT272" s="4" t="s">
        <v>121</v>
      </c>
      <c r="BN272" s="4" t="s">
        <v>109</v>
      </c>
      <c r="BO272" s="4" t="s">
        <v>110</v>
      </c>
      <c r="BP272" s="4" t="n">
        <v>50</v>
      </c>
      <c r="BQ272" s="4" t="n">
        <v>10</v>
      </c>
      <c r="BR272" s="4" t="n">
        <v>4</v>
      </c>
      <c r="BT272" s="4" t="n">
        <v>800</v>
      </c>
      <c r="BV272" s="4" t="n">
        <v>3</v>
      </c>
      <c r="BW272" s="4" t="s">
        <v>494</v>
      </c>
      <c r="BY272" s="4" t="n">
        <v>1500</v>
      </c>
      <c r="BZ272" s="4" t="n">
        <v>5</v>
      </c>
      <c r="CA272" s="4" t="s">
        <v>494</v>
      </c>
      <c r="CI272" s="4" t="n">
        <v>600</v>
      </c>
      <c r="CJ272" s="4" t="n">
        <v>180</v>
      </c>
      <c r="CM272" s="4" t="s">
        <v>111</v>
      </c>
      <c r="CO272" s="4" t="n">
        <v>1.27</v>
      </c>
      <c r="CQ272" s="4" t="n">
        <v>225</v>
      </c>
      <c r="CR272" s="4" t="n">
        <v>0.312</v>
      </c>
      <c r="CT272" s="4" t="n">
        <v>0.06071</v>
      </c>
      <c r="CU272" s="4" t="s">
        <v>112</v>
      </c>
    </row>
    <row r="273" customFormat="false" ht="13.8" hidden="false" customHeight="false" outlineLevel="0" collapsed="false">
      <c r="A273" s="4" t="s">
        <v>495</v>
      </c>
      <c r="B273" s="4" t="s">
        <v>487</v>
      </c>
      <c r="C273" s="4" t="s">
        <v>102</v>
      </c>
      <c r="D273" s="4" t="s">
        <v>212</v>
      </c>
      <c r="L273" s="4" t="s">
        <v>121</v>
      </c>
      <c r="N273" s="4" t="s">
        <v>488</v>
      </c>
      <c r="P273" s="4" t="s">
        <v>489</v>
      </c>
      <c r="Y273" s="4" t="s">
        <v>493</v>
      </c>
      <c r="AO273" s="4" t="n">
        <v>20</v>
      </c>
      <c r="AT273" s="4" t="s">
        <v>121</v>
      </c>
      <c r="BN273" s="4" t="s">
        <v>109</v>
      </c>
      <c r="BO273" s="4" t="s">
        <v>110</v>
      </c>
      <c r="BP273" s="4" t="n">
        <v>50</v>
      </c>
      <c r="BQ273" s="4" t="n">
        <v>10</v>
      </c>
      <c r="BR273" s="4" t="n">
        <v>4</v>
      </c>
      <c r="BT273" s="4" t="n">
        <v>800</v>
      </c>
      <c r="BV273" s="4" t="n">
        <v>3</v>
      </c>
      <c r="BW273" s="4" t="s">
        <v>494</v>
      </c>
      <c r="BY273" s="4" t="n">
        <v>1500</v>
      </c>
      <c r="BZ273" s="4" t="n">
        <v>5</v>
      </c>
      <c r="CA273" s="4" t="s">
        <v>494</v>
      </c>
      <c r="CI273" s="4" t="n">
        <v>600</v>
      </c>
      <c r="CJ273" s="4" t="n">
        <v>180</v>
      </c>
      <c r="CM273" s="4" t="s">
        <v>111</v>
      </c>
      <c r="CO273" s="4" t="n">
        <v>1.21</v>
      </c>
      <c r="CQ273" s="4" t="n">
        <v>445</v>
      </c>
      <c r="CR273" s="4" t="n">
        <v>0.127</v>
      </c>
      <c r="CT273" s="4" t="n">
        <v>0.04909</v>
      </c>
      <c r="CU273" s="4" t="s">
        <v>112</v>
      </c>
    </row>
    <row r="274" customFormat="false" ht="13.8" hidden="false" customHeight="false" outlineLevel="0" collapsed="false">
      <c r="A274" s="4" t="s">
        <v>496</v>
      </c>
      <c r="B274" s="4" t="s">
        <v>487</v>
      </c>
      <c r="C274" s="4" t="s">
        <v>102</v>
      </c>
      <c r="D274" s="4" t="s">
        <v>212</v>
      </c>
      <c r="L274" s="4" t="s">
        <v>121</v>
      </c>
      <c r="N274" s="4" t="s">
        <v>488</v>
      </c>
      <c r="P274" s="4" t="s">
        <v>489</v>
      </c>
      <c r="Y274" s="4" t="s">
        <v>493</v>
      </c>
      <c r="AO274" s="4" t="n">
        <v>20</v>
      </c>
      <c r="AT274" s="4" t="s">
        <v>121</v>
      </c>
      <c r="BN274" s="4" t="s">
        <v>109</v>
      </c>
      <c r="BO274" s="4" t="s">
        <v>110</v>
      </c>
      <c r="BP274" s="4" t="n">
        <v>50</v>
      </c>
      <c r="BQ274" s="4" t="n">
        <v>10</v>
      </c>
      <c r="BR274" s="4" t="n">
        <v>4</v>
      </c>
      <c r="BT274" s="4" t="n">
        <v>800</v>
      </c>
      <c r="BV274" s="4" t="n">
        <v>3</v>
      </c>
      <c r="BW274" s="4" t="s">
        <v>494</v>
      </c>
      <c r="BY274" s="4" t="n">
        <v>1500</v>
      </c>
      <c r="BZ274" s="4" t="n">
        <v>5</v>
      </c>
      <c r="CA274" s="4" t="s">
        <v>494</v>
      </c>
      <c r="CI274" s="4" t="n">
        <v>600</v>
      </c>
      <c r="CJ274" s="4" t="n">
        <v>180</v>
      </c>
      <c r="CM274" s="4" t="s">
        <v>111</v>
      </c>
      <c r="CO274" s="4" t="n">
        <v>0.845</v>
      </c>
      <c r="CQ274" s="4" t="n">
        <v>339</v>
      </c>
      <c r="CR274" s="4" t="n">
        <v>0.148</v>
      </c>
      <c r="CT274" s="4" t="n">
        <v>0.05242</v>
      </c>
      <c r="CU274" s="4" t="s">
        <v>112</v>
      </c>
    </row>
    <row r="275" customFormat="false" ht="13.8" hidden="false" customHeight="false" outlineLevel="0" collapsed="false">
      <c r="A275" s="4" t="s">
        <v>497</v>
      </c>
      <c r="B275" s="4" t="s">
        <v>487</v>
      </c>
      <c r="C275" s="4" t="s">
        <v>102</v>
      </c>
      <c r="D275" s="4" t="s">
        <v>212</v>
      </c>
      <c r="L275" s="4" t="s">
        <v>121</v>
      </c>
      <c r="N275" s="4" t="s">
        <v>488</v>
      </c>
      <c r="P275" s="4" t="s">
        <v>489</v>
      </c>
      <c r="Y275" s="4" t="s">
        <v>493</v>
      </c>
      <c r="AO275" s="4" t="n">
        <v>20</v>
      </c>
      <c r="AT275" s="4" t="s">
        <v>121</v>
      </c>
      <c r="BN275" s="4" t="s">
        <v>109</v>
      </c>
      <c r="BO275" s="4" t="s">
        <v>110</v>
      </c>
      <c r="BP275" s="4" t="n">
        <v>50</v>
      </c>
      <c r="BQ275" s="4" t="n">
        <v>10</v>
      </c>
      <c r="BR275" s="4" t="n">
        <v>4</v>
      </c>
      <c r="BT275" s="4" t="n">
        <v>800</v>
      </c>
      <c r="BV275" s="4" t="n">
        <v>3</v>
      </c>
      <c r="BW275" s="4" t="s">
        <v>494</v>
      </c>
      <c r="BY275" s="4" t="n">
        <v>1400</v>
      </c>
      <c r="BZ275" s="4" t="n">
        <v>5</v>
      </c>
      <c r="CA275" s="4" t="s">
        <v>494</v>
      </c>
      <c r="CI275" s="4" t="n">
        <v>600</v>
      </c>
      <c r="CJ275" s="4" t="n">
        <v>180</v>
      </c>
      <c r="CM275" s="4" t="s">
        <v>111</v>
      </c>
      <c r="CO275" s="4" t="n">
        <v>1.74</v>
      </c>
      <c r="CQ275" s="4" t="n">
        <v>638</v>
      </c>
      <c r="CR275" s="4" t="n">
        <v>0.121</v>
      </c>
      <c r="CT275" s="4" t="n">
        <v>0.459</v>
      </c>
      <c r="CU275" s="4" t="s">
        <v>112</v>
      </c>
    </row>
    <row r="276" customFormat="false" ht="13.8" hidden="false" customHeight="false" outlineLevel="0" collapsed="false">
      <c r="A276" s="4" t="s">
        <v>498</v>
      </c>
      <c r="B276" s="4" t="s">
        <v>487</v>
      </c>
      <c r="C276" s="4" t="s">
        <v>102</v>
      </c>
      <c r="D276" s="4" t="s">
        <v>212</v>
      </c>
      <c r="L276" s="4" t="s">
        <v>121</v>
      </c>
      <c r="N276" s="4" t="s">
        <v>488</v>
      </c>
      <c r="P276" s="4" t="s">
        <v>489</v>
      </c>
      <c r="Y276" s="4" t="s">
        <v>493</v>
      </c>
      <c r="AO276" s="4" t="n">
        <v>20</v>
      </c>
      <c r="AT276" s="4" t="s">
        <v>121</v>
      </c>
      <c r="BN276" s="4" t="s">
        <v>109</v>
      </c>
      <c r="BO276" s="4" t="s">
        <v>110</v>
      </c>
      <c r="BP276" s="4" t="n">
        <v>50</v>
      </c>
      <c r="BQ276" s="4" t="n">
        <v>10</v>
      </c>
      <c r="BR276" s="4" t="n">
        <v>4</v>
      </c>
      <c r="BT276" s="4" t="n">
        <v>800</v>
      </c>
      <c r="BV276" s="4" t="n">
        <v>3</v>
      </c>
      <c r="BW276" s="4" t="s">
        <v>494</v>
      </c>
      <c r="BY276" s="4" t="n">
        <v>1450</v>
      </c>
      <c r="BZ276" s="4" t="n">
        <v>5</v>
      </c>
      <c r="CA276" s="4" t="s">
        <v>494</v>
      </c>
      <c r="CI276" s="4" t="n">
        <v>600</v>
      </c>
      <c r="CJ276" s="4" t="n">
        <v>180</v>
      </c>
      <c r="CM276" s="4" t="s">
        <v>111</v>
      </c>
      <c r="CO276" s="4" t="n">
        <v>0.84</v>
      </c>
      <c r="CQ276" s="4" t="n">
        <v>303</v>
      </c>
      <c r="CR276" s="4" t="n">
        <v>0.135</v>
      </c>
      <c r="CT276" s="4" t="n">
        <v>0.05385</v>
      </c>
      <c r="CU276" s="4" t="s">
        <v>112</v>
      </c>
    </row>
    <row r="277" customFormat="false" ht="13.8" hidden="false" customHeight="false" outlineLevel="0" collapsed="false">
      <c r="A277" s="4" t="s">
        <v>499</v>
      </c>
      <c r="B277" s="4" t="s">
        <v>487</v>
      </c>
      <c r="C277" s="4" t="s">
        <v>102</v>
      </c>
      <c r="D277" s="4" t="s">
        <v>212</v>
      </c>
      <c r="L277" s="4" t="s">
        <v>121</v>
      </c>
      <c r="N277" s="4" t="s">
        <v>488</v>
      </c>
      <c r="P277" s="4" t="s">
        <v>489</v>
      </c>
      <c r="Y277" s="4" t="s">
        <v>493</v>
      </c>
      <c r="AO277" s="4" t="n">
        <v>20</v>
      </c>
      <c r="AT277" s="4" t="s">
        <v>121</v>
      </c>
      <c r="BN277" s="4" t="s">
        <v>109</v>
      </c>
      <c r="BO277" s="4" t="s">
        <v>110</v>
      </c>
      <c r="BP277" s="4" t="n">
        <v>50</v>
      </c>
      <c r="BQ277" s="4" t="n">
        <v>10</v>
      </c>
      <c r="BR277" s="4" t="n">
        <v>4</v>
      </c>
      <c r="BT277" s="4" t="n">
        <v>800</v>
      </c>
      <c r="BV277" s="4" t="n">
        <v>3</v>
      </c>
      <c r="BW277" s="4" t="s">
        <v>494</v>
      </c>
      <c r="BY277" s="4" t="n">
        <v>1550</v>
      </c>
      <c r="BZ277" s="4" t="n">
        <v>5</v>
      </c>
      <c r="CA277" s="4" t="s">
        <v>494</v>
      </c>
      <c r="CI277" s="4" t="n">
        <v>600</v>
      </c>
      <c r="CJ277" s="4" t="n">
        <v>180</v>
      </c>
      <c r="CM277" s="4" t="s">
        <v>111</v>
      </c>
      <c r="CO277" s="4" t="n">
        <v>1.1</v>
      </c>
      <c r="CQ277" s="4" t="n">
        <v>189</v>
      </c>
      <c r="CR277" s="4" t="n">
        <v>0.142</v>
      </c>
      <c r="CU277" s="4" t="s">
        <v>112</v>
      </c>
    </row>
    <row r="278" customFormat="false" ht="13.8" hidden="false" customHeight="false" outlineLevel="0" collapsed="false">
      <c r="A278" s="4" t="s">
        <v>500</v>
      </c>
      <c r="B278" s="1" t="s">
        <v>501</v>
      </c>
      <c r="C278" s="4" t="s">
        <v>102</v>
      </c>
      <c r="D278" s="4" t="s">
        <v>120</v>
      </c>
      <c r="L278" s="4" t="s">
        <v>121</v>
      </c>
      <c r="N278" s="4" t="s">
        <v>106</v>
      </c>
      <c r="U278" s="4" t="s">
        <v>345</v>
      </c>
      <c r="V278" s="4" t="n">
        <v>1</v>
      </c>
      <c r="AP278" s="4" t="n">
        <v>0.166666666666667</v>
      </c>
      <c r="AT278" s="4" t="s">
        <v>502</v>
      </c>
      <c r="AU278" s="4" t="n">
        <v>1</v>
      </c>
      <c r="AV278" s="4" t="n">
        <v>0.666666666666667</v>
      </c>
      <c r="AW278" s="4" t="n">
        <v>39.85</v>
      </c>
      <c r="AX278" s="4" t="s">
        <v>124</v>
      </c>
      <c r="AY278" s="4" t="n">
        <v>2</v>
      </c>
      <c r="AZ278" s="4" t="n">
        <v>0.5</v>
      </c>
      <c r="BN278" s="4" t="s">
        <v>127</v>
      </c>
      <c r="BP278" s="4" t="n">
        <v>79.85</v>
      </c>
      <c r="BQ278" s="4" t="s">
        <v>108</v>
      </c>
      <c r="BR278" s="4" t="n">
        <v>2</v>
      </c>
      <c r="BS278" s="4" t="s">
        <v>127</v>
      </c>
      <c r="BT278" s="4" t="n">
        <v>119.85</v>
      </c>
      <c r="BU278" s="4" t="s">
        <v>108</v>
      </c>
      <c r="BV278" s="4" t="n">
        <v>2</v>
      </c>
      <c r="CM278" s="4" t="s">
        <v>111</v>
      </c>
      <c r="CO278" s="4" t="n">
        <v>1.5</v>
      </c>
      <c r="CP278" s="4" t="n">
        <v>5</v>
      </c>
      <c r="CQ278" s="4" t="n">
        <v>881</v>
      </c>
    </row>
    <row r="279" customFormat="false" ht="13.8" hidden="false" customHeight="false" outlineLevel="0" collapsed="false">
      <c r="A279" s="4" t="s">
        <v>503</v>
      </c>
      <c r="B279" s="1" t="s">
        <v>501</v>
      </c>
      <c r="C279" s="4" t="s">
        <v>102</v>
      </c>
      <c r="D279" s="4" t="s">
        <v>120</v>
      </c>
      <c r="H279" s="4" t="s">
        <v>504</v>
      </c>
      <c r="L279" s="4" t="s">
        <v>121</v>
      </c>
      <c r="N279" s="4" t="s">
        <v>106</v>
      </c>
      <c r="U279" s="4" t="s">
        <v>345</v>
      </c>
      <c r="V279" s="4" t="n">
        <v>1</v>
      </c>
      <c r="AP279" s="4" t="n">
        <v>0.166666666666667</v>
      </c>
      <c r="AT279" s="4" t="s">
        <v>502</v>
      </c>
      <c r="AU279" s="4" t="n">
        <v>1</v>
      </c>
      <c r="AV279" s="4" t="n">
        <v>0.666666666666667</v>
      </c>
      <c r="AW279" s="4" t="n">
        <v>39.85</v>
      </c>
      <c r="AX279" s="4" t="s">
        <v>124</v>
      </c>
      <c r="AY279" s="4" t="n">
        <v>2</v>
      </c>
      <c r="AZ279" s="4" t="n">
        <v>0.5</v>
      </c>
      <c r="BN279" s="4" t="s">
        <v>127</v>
      </c>
      <c r="BP279" s="4" t="n">
        <v>79.85</v>
      </c>
      <c r="BQ279" s="4" t="s">
        <v>108</v>
      </c>
      <c r="BR279" s="4" t="n">
        <v>2</v>
      </c>
      <c r="BS279" s="4" t="s">
        <v>127</v>
      </c>
      <c r="BT279" s="4" t="n">
        <v>119.85</v>
      </c>
      <c r="BU279" s="4" t="s">
        <v>108</v>
      </c>
      <c r="BV279" s="4" t="n">
        <v>2</v>
      </c>
      <c r="CM279" s="4" t="s">
        <v>111</v>
      </c>
      <c r="CO279" s="4" t="n">
        <v>0.7</v>
      </c>
      <c r="CP279" s="4" t="n">
        <v>4</v>
      </c>
      <c r="CQ279" s="4" t="n">
        <v>870</v>
      </c>
    </row>
    <row r="280" customFormat="false" ht="13.8" hidden="false" customHeight="false" outlineLevel="0" collapsed="false">
      <c r="A280" s="4" t="s">
        <v>505</v>
      </c>
      <c r="B280" s="1" t="s">
        <v>501</v>
      </c>
      <c r="C280" s="4" t="s">
        <v>102</v>
      </c>
      <c r="D280" s="4" t="s">
        <v>120</v>
      </c>
      <c r="H280" s="4" t="s">
        <v>506</v>
      </c>
      <c r="L280" s="4" t="s">
        <v>121</v>
      </c>
      <c r="N280" s="4" t="s">
        <v>106</v>
      </c>
      <c r="U280" s="4" t="s">
        <v>107</v>
      </c>
      <c r="V280" s="4" t="n">
        <v>0.8</v>
      </c>
      <c r="AP280" s="4" t="n">
        <v>0.166666666666667</v>
      </c>
      <c r="AT280" s="4" t="s">
        <v>502</v>
      </c>
      <c r="AU280" s="4" t="n">
        <v>1</v>
      </c>
      <c r="AV280" s="4" t="n">
        <v>0.666666666666667</v>
      </c>
      <c r="AW280" s="4" t="n">
        <v>39.85</v>
      </c>
      <c r="AX280" s="4" t="s">
        <v>124</v>
      </c>
      <c r="AY280" s="4" t="n">
        <v>2</v>
      </c>
      <c r="AZ280" s="4" t="n">
        <v>0.5</v>
      </c>
      <c r="BN280" s="4" t="s">
        <v>127</v>
      </c>
      <c r="BP280" s="4" t="n">
        <v>79.85</v>
      </c>
      <c r="BQ280" s="4" t="s">
        <v>108</v>
      </c>
      <c r="BR280" s="4" t="n">
        <v>2</v>
      </c>
      <c r="BS280" s="4" t="s">
        <v>127</v>
      </c>
      <c r="BT280" s="4" t="n">
        <v>119.85</v>
      </c>
      <c r="BU280" s="4" t="s">
        <v>108</v>
      </c>
      <c r="BV280" s="4" t="n">
        <v>2</v>
      </c>
      <c r="CM280" s="4" t="s">
        <v>111</v>
      </c>
      <c r="CO280" s="4" t="n">
        <v>0.8</v>
      </c>
      <c r="CP280" s="4" t="n">
        <v>3.7</v>
      </c>
      <c r="CQ280" s="4" t="n">
        <v>802</v>
      </c>
    </row>
    <row r="281" customFormat="false" ht="13.8" hidden="false" customHeight="false" outlineLevel="0" collapsed="false">
      <c r="A281" s="4" t="s">
        <v>507</v>
      </c>
      <c r="B281" s="1" t="s">
        <v>501</v>
      </c>
      <c r="C281" s="4" t="s">
        <v>102</v>
      </c>
      <c r="D281" s="4" t="s">
        <v>120</v>
      </c>
      <c r="H281" s="4" t="s">
        <v>506</v>
      </c>
      <c r="L281" s="4" t="s">
        <v>121</v>
      </c>
      <c r="N281" s="4" t="s">
        <v>106</v>
      </c>
      <c r="U281" s="4" t="s">
        <v>107</v>
      </c>
      <c r="V281" s="4" t="n">
        <v>0.8</v>
      </c>
      <c r="AP281" s="4" t="n">
        <v>0.166666666666667</v>
      </c>
      <c r="AT281" s="4" t="s">
        <v>502</v>
      </c>
      <c r="AU281" s="4" t="n">
        <v>1</v>
      </c>
      <c r="AV281" s="4" t="n">
        <v>0.666666666666667</v>
      </c>
      <c r="AW281" s="4" t="n">
        <v>39.85</v>
      </c>
      <c r="AX281" s="4" t="s">
        <v>124</v>
      </c>
      <c r="AY281" s="4" t="n">
        <v>2</v>
      </c>
      <c r="AZ281" s="4" t="n">
        <v>0.5</v>
      </c>
      <c r="BN281" s="4" t="s">
        <v>127</v>
      </c>
      <c r="BP281" s="4" t="n">
        <v>79.85</v>
      </c>
      <c r="BQ281" s="4" t="s">
        <v>108</v>
      </c>
      <c r="BR281" s="4" t="n">
        <v>2</v>
      </c>
      <c r="BS281" s="4" t="s">
        <v>127</v>
      </c>
      <c r="BT281" s="4" t="n">
        <v>119.85</v>
      </c>
      <c r="BU281" s="4" t="s">
        <v>108</v>
      </c>
      <c r="BV281" s="4" t="n">
        <v>2</v>
      </c>
      <c r="CM281" s="4" t="s">
        <v>111</v>
      </c>
      <c r="CO281" s="4" t="n">
        <v>0.7</v>
      </c>
      <c r="CP281" s="4" t="n">
        <v>3.7</v>
      </c>
      <c r="CQ281" s="4" t="n">
        <v>784</v>
      </c>
    </row>
    <row r="282" customFormat="false" ht="13.8" hidden="false" customHeight="false" outlineLevel="0" collapsed="false">
      <c r="A282" s="4" t="s">
        <v>508</v>
      </c>
      <c r="B282" s="1" t="s">
        <v>501</v>
      </c>
      <c r="C282" s="4" t="s">
        <v>102</v>
      </c>
      <c r="D282" s="4" t="s">
        <v>120</v>
      </c>
      <c r="H282" s="4" t="s">
        <v>506</v>
      </c>
      <c r="L282" s="4" t="s">
        <v>121</v>
      </c>
      <c r="N282" s="4" t="s">
        <v>106</v>
      </c>
      <c r="U282" s="4" t="s">
        <v>107</v>
      </c>
      <c r="V282" s="4" t="n">
        <v>0.8</v>
      </c>
      <c r="AP282" s="4" t="n">
        <v>0.166666666666667</v>
      </c>
      <c r="AT282" s="4" t="s">
        <v>502</v>
      </c>
      <c r="AU282" s="4" t="n">
        <v>1</v>
      </c>
      <c r="AV282" s="4" t="n">
        <v>0.666666666666667</v>
      </c>
      <c r="AW282" s="4" t="n">
        <v>39.85</v>
      </c>
      <c r="AX282" s="4" t="s">
        <v>124</v>
      </c>
      <c r="AY282" s="4" t="n">
        <v>2</v>
      </c>
      <c r="AZ282" s="4" t="n">
        <v>0.5</v>
      </c>
      <c r="BN282" s="4" t="s">
        <v>127</v>
      </c>
      <c r="BP282" s="4" t="n">
        <v>79.85</v>
      </c>
      <c r="BQ282" s="4" t="s">
        <v>108</v>
      </c>
      <c r="BR282" s="4" t="n">
        <v>2</v>
      </c>
      <c r="BS282" s="4" t="s">
        <v>127</v>
      </c>
      <c r="BT282" s="4" t="n">
        <v>119.85</v>
      </c>
      <c r="BU282" s="4" t="s">
        <v>108</v>
      </c>
      <c r="BV282" s="4" t="n">
        <v>2</v>
      </c>
      <c r="CM282" s="4" t="s">
        <v>111</v>
      </c>
      <c r="CO282" s="4" t="n">
        <v>0.7</v>
      </c>
      <c r="CP282" s="4" t="n">
        <v>3.8</v>
      </c>
      <c r="CQ282" s="4" t="n">
        <v>762</v>
      </c>
    </row>
    <row r="283" customFormat="false" ht="13.8" hidden="false" customHeight="false" outlineLevel="0" collapsed="false">
      <c r="A283" s="4" t="s">
        <v>509</v>
      </c>
      <c r="B283" s="1" t="s">
        <v>501</v>
      </c>
      <c r="C283" s="4" t="s">
        <v>102</v>
      </c>
      <c r="D283" s="4" t="s">
        <v>120</v>
      </c>
      <c r="H283" s="4" t="s">
        <v>506</v>
      </c>
      <c r="L283" s="4" t="s">
        <v>121</v>
      </c>
      <c r="N283" s="4" t="s">
        <v>106</v>
      </c>
      <c r="U283" s="4" t="s">
        <v>107</v>
      </c>
      <c r="V283" s="4" t="n">
        <v>0.8</v>
      </c>
      <c r="AP283" s="4" t="n">
        <v>0.166666666666667</v>
      </c>
      <c r="AT283" s="4" t="s">
        <v>502</v>
      </c>
      <c r="AU283" s="4" t="n">
        <v>1</v>
      </c>
      <c r="AV283" s="4" t="n">
        <v>0.666666666666667</v>
      </c>
      <c r="AW283" s="4" t="n">
        <v>39.85</v>
      </c>
      <c r="AX283" s="4" t="s">
        <v>124</v>
      </c>
      <c r="AY283" s="4" t="n">
        <v>2</v>
      </c>
      <c r="AZ283" s="4" t="n">
        <v>0.5</v>
      </c>
      <c r="BN283" s="4" t="s">
        <v>127</v>
      </c>
      <c r="BP283" s="4" t="n">
        <v>79.85</v>
      </c>
      <c r="BQ283" s="4" t="s">
        <v>108</v>
      </c>
      <c r="BR283" s="4" t="n">
        <v>2</v>
      </c>
      <c r="BS283" s="4" t="s">
        <v>127</v>
      </c>
      <c r="BT283" s="4" t="n">
        <v>119.85</v>
      </c>
      <c r="BU283" s="4" t="s">
        <v>108</v>
      </c>
      <c r="BV283" s="4" t="n">
        <v>2</v>
      </c>
      <c r="CM283" s="4" t="s">
        <v>111</v>
      </c>
      <c r="CO283" s="4" t="n">
        <v>0.6</v>
      </c>
      <c r="CP283" s="4" t="n">
        <v>3.7</v>
      </c>
      <c r="CQ283" s="4" t="n">
        <v>724</v>
      </c>
    </row>
    <row r="284" customFormat="false" ht="13.8" hidden="false" customHeight="false" outlineLevel="0" collapsed="false">
      <c r="A284" s="4" t="s">
        <v>510</v>
      </c>
      <c r="B284" s="1" t="s">
        <v>501</v>
      </c>
      <c r="C284" s="4" t="s">
        <v>102</v>
      </c>
      <c r="D284" s="4" t="s">
        <v>120</v>
      </c>
      <c r="H284" s="4" t="s">
        <v>506</v>
      </c>
      <c r="L284" s="4" t="s">
        <v>121</v>
      </c>
      <c r="N284" s="4" t="s">
        <v>106</v>
      </c>
      <c r="U284" s="4" t="s">
        <v>107</v>
      </c>
      <c r="V284" s="4" t="n">
        <v>0.8</v>
      </c>
      <c r="AP284" s="4" t="n">
        <v>0.166666666666667</v>
      </c>
      <c r="AT284" s="4" t="s">
        <v>502</v>
      </c>
      <c r="AU284" s="4" t="n">
        <v>1</v>
      </c>
      <c r="AV284" s="4" t="n">
        <v>0.666666666666667</v>
      </c>
      <c r="AW284" s="4" t="n">
        <v>39.85</v>
      </c>
      <c r="AX284" s="4" t="s">
        <v>124</v>
      </c>
      <c r="AY284" s="4" t="n">
        <v>2</v>
      </c>
      <c r="AZ284" s="4" t="n">
        <v>0.5</v>
      </c>
      <c r="BN284" s="4" t="s">
        <v>127</v>
      </c>
      <c r="BP284" s="4" t="n">
        <v>79.85</v>
      </c>
      <c r="BQ284" s="4" t="s">
        <v>108</v>
      </c>
      <c r="BR284" s="4" t="n">
        <v>2</v>
      </c>
      <c r="BS284" s="4" t="s">
        <v>127</v>
      </c>
      <c r="BT284" s="4" t="n">
        <v>119.85</v>
      </c>
      <c r="BU284" s="4" t="s">
        <v>108</v>
      </c>
      <c r="BV284" s="4" t="n">
        <v>2</v>
      </c>
      <c r="CM284" s="4" t="s">
        <v>111</v>
      </c>
      <c r="CO284" s="4" t="n">
        <v>0.3</v>
      </c>
      <c r="CP284" s="4" t="n">
        <v>3.6</v>
      </c>
      <c r="CQ284" s="4" t="n">
        <v>658</v>
      </c>
    </row>
    <row r="285" customFormat="false" ht="13.8" hidden="false" customHeight="false" outlineLevel="0" collapsed="false">
      <c r="A285" s="4" t="s">
        <v>511</v>
      </c>
      <c r="B285" s="1" t="s">
        <v>501</v>
      </c>
      <c r="C285" s="4" t="s">
        <v>102</v>
      </c>
      <c r="D285" s="4" t="s">
        <v>120</v>
      </c>
      <c r="H285" s="4" t="s">
        <v>506</v>
      </c>
      <c r="L285" s="4" t="s">
        <v>121</v>
      </c>
      <c r="N285" s="4" t="s">
        <v>106</v>
      </c>
      <c r="U285" s="4" t="s">
        <v>107</v>
      </c>
      <c r="V285" s="4" t="n">
        <v>0.8</v>
      </c>
      <c r="AP285" s="4" t="n">
        <v>0.166666666666667</v>
      </c>
      <c r="AT285" s="4" t="s">
        <v>502</v>
      </c>
      <c r="AU285" s="4" t="n">
        <v>1</v>
      </c>
      <c r="AV285" s="4" t="n">
        <v>0.666666666666667</v>
      </c>
      <c r="AW285" s="4" t="n">
        <v>39.85</v>
      </c>
      <c r="AX285" s="4" t="s">
        <v>124</v>
      </c>
      <c r="AY285" s="4" t="n">
        <v>2</v>
      </c>
      <c r="AZ285" s="4" t="n">
        <v>0.5</v>
      </c>
      <c r="BN285" s="4" t="s">
        <v>127</v>
      </c>
      <c r="BP285" s="4" t="n">
        <v>79.85</v>
      </c>
      <c r="BQ285" s="4" t="s">
        <v>108</v>
      </c>
      <c r="BR285" s="4" t="n">
        <v>2</v>
      </c>
      <c r="BS285" s="4" t="s">
        <v>127</v>
      </c>
      <c r="BT285" s="4" t="n">
        <v>119.85</v>
      </c>
      <c r="BU285" s="4" t="s">
        <v>108</v>
      </c>
      <c r="BV285" s="4" t="n">
        <v>2</v>
      </c>
      <c r="CM285" s="4" t="s">
        <v>111</v>
      </c>
      <c r="CO285" s="4" t="n">
        <v>0.7</v>
      </c>
      <c r="CP285" s="4" t="n">
        <v>3.7</v>
      </c>
      <c r="CQ285" s="4" t="n">
        <v>758</v>
      </c>
    </row>
    <row r="286" customFormat="false" ht="13.8" hidden="false" customHeight="false" outlineLevel="0" collapsed="false">
      <c r="A286" s="4" t="s">
        <v>136</v>
      </c>
      <c r="B286" s="1" t="s">
        <v>512</v>
      </c>
      <c r="C286" s="4" t="s">
        <v>102</v>
      </c>
      <c r="D286" s="4" t="s">
        <v>136</v>
      </c>
      <c r="BN286" s="4" t="s">
        <v>127</v>
      </c>
      <c r="BQ286" s="4" t="s">
        <v>108</v>
      </c>
      <c r="CM286" s="4" t="s">
        <v>111</v>
      </c>
      <c r="CN286" s="4" t="n">
        <v>97</v>
      </c>
      <c r="CO286" s="4" t="n">
        <v>4.58</v>
      </c>
      <c r="CP286" s="4" t="n">
        <v>19.8</v>
      </c>
      <c r="CQ286" s="4" t="n">
        <v>800</v>
      </c>
      <c r="CR286" s="4" t="n">
        <v>0.065</v>
      </c>
      <c r="CS286" s="4" t="n">
        <v>0.78</v>
      </c>
    </row>
    <row r="287" customFormat="false" ht="13.8" hidden="false" customHeight="false" outlineLevel="0" collapsed="false">
      <c r="A287" s="4" t="s">
        <v>513</v>
      </c>
      <c r="B287" s="1" t="s">
        <v>512</v>
      </c>
      <c r="C287" s="4" t="s">
        <v>102</v>
      </c>
      <c r="D287" s="4" t="s">
        <v>136</v>
      </c>
      <c r="F287" s="4" t="s">
        <v>514</v>
      </c>
      <c r="L287" s="4" t="s">
        <v>121</v>
      </c>
      <c r="R287" s="4" t="s">
        <v>122</v>
      </c>
      <c r="S287" s="4" t="n">
        <v>0.01</v>
      </c>
      <c r="U287" s="4" t="s">
        <v>107</v>
      </c>
      <c r="V287" s="4" t="n">
        <v>10</v>
      </c>
      <c r="Y287" s="4" t="s">
        <v>123</v>
      </c>
      <c r="AO287" s="4" t="n">
        <v>50</v>
      </c>
      <c r="AP287" s="4" t="n">
        <v>48</v>
      </c>
      <c r="AT287" s="4" t="s">
        <v>124</v>
      </c>
      <c r="AX287" s="4" t="s">
        <v>123</v>
      </c>
      <c r="BN287" s="4" t="s">
        <v>127</v>
      </c>
      <c r="BQ287" s="4" t="s">
        <v>108</v>
      </c>
      <c r="CM287" s="4" t="s">
        <v>111</v>
      </c>
      <c r="CN287" s="4" t="n">
        <v>96</v>
      </c>
      <c r="CO287" s="4" t="n">
        <v>4.36</v>
      </c>
      <c r="CP287" s="4" t="n">
        <v>17.4</v>
      </c>
      <c r="CQ287" s="4" t="n">
        <v>760</v>
      </c>
      <c r="CR287" s="4" t="n">
        <v>0.087</v>
      </c>
      <c r="CS287" s="4" t="n">
        <v>2.12</v>
      </c>
      <c r="CU287" s="4" t="s">
        <v>112</v>
      </c>
    </row>
    <row r="288" customFormat="false" ht="13.8" hidden="false" customHeight="false" outlineLevel="0" collapsed="false">
      <c r="A288" s="4" t="s">
        <v>515</v>
      </c>
      <c r="B288" s="1" t="s">
        <v>512</v>
      </c>
      <c r="C288" s="4" t="s">
        <v>102</v>
      </c>
      <c r="D288" s="4" t="s">
        <v>136</v>
      </c>
      <c r="F288" s="4" t="s">
        <v>514</v>
      </c>
      <c r="L288" s="4" t="s">
        <v>121</v>
      </c>
      <c r="R288" s="4" t="s">
        <v>122</v>
      </c>
      <c r="S288" s="4" t="n">
        <v>0.01</v>
      </c>
      <c r="U288" s="4" t="s">
        <v>107</v>
      </c>
      <c r="V288" s="4" t="n">
        <v>10</v>
      </c>
      <c r="Y288" s="4" t="s">
        <v>123</v>
      </c>
      <c r="AO288" s="4" t="n">
        <v>50</v>
      </c>
      <c r="AP288" s="4" t="n">
        <v>48</v>
      </c>
      <c r="AT288" s="4" t="s">
        <v>124</v>
      </c>
      <c r="AX288" s="4" t="s">
        <v>123</v>
      </c>
      <c r="BN288" s="4" t="s">
        <v>127</v>
      </c>
      <c r="BQ288" s="4" t="s">
        <v>108</v>
      </c>
      <c r="CM288" s="4" t="s">
        <v>111</v>
      </c>
      <c r="CN288" s="4" t="n">
        <v>96.2</v>
      </c>
      <c r="CO288" s="4" t="n">
        <v>4.06</v>
      </c>
      <c r="CP288" s="4" t="n">
        <v>17.5</v>
      </c>
      <c r="CQ288" s="4" t="n">
        <v>771</v>
      </c>
      <c r="CR288" s="4" t="n">
        <v>0.084</v>
      </c>
      <c r="CS288" s="4" t="n">
        <v>2.09</v>
      </c>
      <c r="CU288" s="4" t="s">
        <v>112</v>
      </c>
    </row>
    <row r="289" customFormat="false" ht="13.8" hidden="false" customHeight="false" outlineLevel="0" collapsed="false">
      <c r="A289" s="4" t="s">
        <v>516</v>
      </c>
      <c r="B289" s="1" t="s">
        <v>512</v>
      </c>
      <c r="C289" s="4" t="s">
        <v>102</v>
      </c>
      <c r="D289" s="4" t="s">
        <v>136</v>
      </c>
      <c r="F289" s="4" t="s">
        <v>514</v>
      </c>
      <c r="L289" s="4" t="s">
        <v>121</v>
      </c>
      <c r="R289" s="4" t="s">
        <v>122</v>
      </c>
      <c r="S289" s="4" t="n">
        <v>0.01</v>
      </c>
      <c r="U289" s="4" t="s">
        <v>107</v>
      </c>
      <c r="V289" s="4" t="n">
        <v>10</v>
      </c>
      <c r="Y289" s="4" t="s">
        <v>123</v>
      </c>
      <c r="AO289" s="4" t="n">
        <v>50</v>
      </c>
      <c r="AP289" s="4" t="n">
        <v>48</v>
      </c>
      <c r="AT289" s="4" t="s">
        <v>124</v>
      </c>
      <c r="AX289" s="4" t="s">
        <v>123</v>
      </c>
      <c r="BN289" s="4" t="s">
        <v>127</v>
      </c>
      <c r="BQ289" s="4" t="s">
        <v>108</v>
      </c>
      <c r="CM289" s="4" t="s">
        <v>111</v>
      </c>
      <c r="CN289" s="4" t="n">
        <v>95.9</v>
      </c>
      <c r="CO289" s="4" t="n">
        <v>4.16</v>
      </c>
      <c r="CP289" s="4" t="n">
        <v>17.3</v>
      </c>
      <c r="CQ289" s="4" t="n">
        <v>774</v>
      </c>
      <c r="CR289" s="4" t="n">
        <v>0.09</v>
      </c>
      <c r="CS289" s="4" t="n">
        <v>0.85</v>
      </c>
      <c r="CU289" s="4" t="s">
        <v>112</v>
      </c>
    </row>
    <row r="290" customFormat="false" ht="13.8" hidden="false" customHeight="false" outlineLevel="0" collapsed="false">
      <c r="A290" s="4" t="s">
        <v>517</v>
      </c>
      <c r="B290" s="1" t="s">
        <v>512</v>
      </c>
      <c r="C290" s="4" t="s">
        <v>102</v>
      </c>
      <c r="D290" s="4" t="s">
        <v>136</v>
      </c>
      <c r="F290" s="4" t="s">
        <v>518</v>
      </c>
      <c r="L290" s="4" t="s">
        <v>121</v>
      </c>
      <c r="R290" s="4" t="s">
        <v>122</v>
      </c>
      <c r="S290" s="4" t="n">
        <v>0.01</v>
      </c>
      <c r="U290" s="4" t="s">
        <v>107</v>
      </c>
      <c r="V290" s="4" t="n">
        <v>10</v>
      </c>
      <c r="Y290" s="4" t="s">
        <v>123</v>
      </c>
      <c r="AO290" s="4" t="n">
        <v>50</v>
      </c>
      <c r="AP290" s="4" t="n">
        <v>48</v>
      </c>
      <c r="AT290" s="4" t="s">
        <v>124</v>
      </c>
      <c r="AX290" s="4" t="s">
        <v>123</v>
      </c>
      <c r="BN290" s="4" t="s">
        <v>127</v>
      </c>
      <c r="BQ290" s="4" t="s">
        <v>108</v>
      </c>
      <c r="CM290" s="4" t="s">
        <v>111</v>
      </c>
      <c r="CN290" s="4" t="n">
        <v>95.9</v>
      </c>
      <c r="CO290" s="4" t="n">
        <v>3.73</v>
      </c>
      <c r="CP290" s="4" t="n">
        <v>17.5</v>
      </c>
      <c r="CQ290" s="4" t="n">
        <v>807</v>
      </c>
      <c r="CR290" s="4" t="n">
        <v>0.09</v>
      </c>
      <c r="CS290" s="4" t="n">
        <v>1.77</v>
      </c>
      <c r="CU290" s="4" t="s">
        <v>112</v>
      </c>
    </row>
    <row r="291" customFormat="false" ht="13.8" hidden="false" customHeight="false" outlineLevel="0" collapsed="false">
      <c r="A291" s="4" t="s">
        <v>519</v>
      </c>
      <c r="B291" s="1" t="s">
        <v>512</v>
      </c>
      <c r="C291" s="4" t="s">
        <v>102</v>
      </c>
      <c r="D291" s="4" t="s">
        <v>136</v>
      </c>
      <c r="F291" s="4" t="s">
        <v>518</v>
      </c>
      <c r="L291" s="4" t="s">
        <v>121</v>
      </c>
      <c r="R291" s="4" t="s">
        <v>122</v>
      </c>
      <c r="S291" s="4" t="n">
        <v>0.01</v>
      </c>
      <c r="U291" s="4" t="s">
        <v>107</v>
      </c>
      <c r="V291" s="4" t="n">
        <v>10</v>
      </c>
      <c r="Y291" s="4" t="s">
        <v>123</v>
      </c>
      <c r="AO291" s="4" t="n">
        <v>50</v>
      </c>
      <c r="AP291" s="4" t="n">
        <v>48</v>
      </c>
      <c r="AT291" s="4" t="s">
        <v>124</v>
      </c>
      <c r="AX291" s="4" t="s">
        <v>123</v>
      </c>
      <c r="BN291" s="4" t="s">
        <v>127</v>
      </c>
      <c r="BQ291" s="4" t="s">
        <v>108</v>
      </c>
      <c r="CM291" s="4" t="s">
        <v>111</v>
      </c>
      <c r="CN291" s="4" t="n">
        <v>95.6</v>
      </c>
      <c r="CO291" s="4" t="n">
        <v>3.68</v>
      </c>
      <c r="CP291" s="4" t="n">
        <v>10</v>
      </c>
      <c r="CQ291" s="4" t="n">
        <v>877</v>
      </c>
      <c r="CR291" s="4" t="n">
        <v>0.096</v>
      </c>
      <c r="CS291" s="4" t="n">
        <v>2.3</v>
      </c>
      <c r="CU291" s="4" t="s">
        <v>112</v>
      </c>
    </row>
    <row r="292" customFormat="false" ht="13.8" hidden="false" customHeight="false" outlineLevel="0" collapsed="false">
      <c r="A292" s="4" t="s">
        <v>520</v>
      </c>
      <c r="B292" s="1" t="s">
        <v>512</v>
      </c>
      <c r="C292" s="4" t="s">
        <v>102</v>
      </c>
      <c r="D292" s="4" t="s">
        <v>136</v>
      </c>
      <c r="F292" s="4" t="s">
        <v>518</v>
      </c>
      <c r="L292" s="4" t="s">
        <v>121</v>
      </c>
      <c r="R292" s="4" t="s">
        <v>122</v>
      </c>
      <c r="S292" s="4" t="n">
        <v>0.01</v>
      </c>
      <c r="U292" s="4" t="s">
        <v>107</v>
      </c>
      <c r="V292" s="4" t="n">
        <v>10</v>
      </c>
      <c r="Y292" s="4" t="s">
        <v>123</v>
      </c>
      <c r="AO292" s="4" t="n">
        <v>50</v>
      </c>
      <c r="AP292" s="4" t="n">
        <v>48</v>
      </c>
      <c r="AT292" s="4" t="s">
        <v>124</v>
      </c>
      <c r="AX292" s="4" t="s">
        <v>123</v>
      </c>
      <c r="BN292" s="4" t="s">
        <v>127</v>
      </c>
      <c r="BQ292" s="4" t="s">
        <v>108</v>
      </c>
      <c r="CM292" s="4" t="s">
        <v>111</v>
      </c>
      <c r="CN292" s="4" t="n">
        <v>95.2</v>
      </c>
      <c r="CO292" s="4" t="n">
        <v>3.28</v>
      </c>
      <c r="CP292" s="4" t="n">
        <v>9.5</v>
      </c>
      <c r="CQ292" s="4" t="n">
        <v>820</v>
      </c>
      <c r="CR292" s="4" t="n">
        <v>0.105</v>
      </c>
      <c r="CS292" s="4" t="n">
        <v>1.98</v>
      </c>
      <c r="CU292" s="4" t="s">
        <v>112</v>
      </c>
    </row>
    <row r="293" customFormat="false" ht="13.8" hidden="false" customHeight="false" outlineLevel="0" collapsed="false">
      <c r="A293" s="4" t="s">
        <v>521</v>
      </c>
      <c r="B293" s="1" t="s">
        <v>512</v>
      </c>
      <c r="C293" s="4" t="s">
        <v>102</v>
      </c>
      <c r="D293" s="4" t="s">
        <v>136</v>
      </c>
      <c r="F293" s="4" t="s">
        <v>522</v>
      </c>
      <c r="L293" s="4" t="s">
        <v>121</v>
      </c>
      <c r="R293" s="4" t="s">
        <v>122</v>
      </c>
      <c r="S293" s="4" t="n">
        <v>0.01</v>
      </c>
      <c r="U293" s="4" t="s">
        <v>107</v>
      </c>
      <c r="V293" s="4" t="n">
        <v>10</v>
      </c>
      <c r="Y293" s="4" t="s">
        <v>123</v>
      </c>
      <c r="AO293" s="4" t="n">
        <v>50</v>
      </c>
      <c r="AP293" s="4" t="n">
        <v>48</v>
      </c>
      <c r="AT293" s="4" t="s">
        <v>124</v>
      </c>
      <c r="AX293" s="4" t="s">
        <v>123</v>
      </c>
      <c r="BN293" s="4" t="s">
        <v>127</v>
      </c>
      <c r="BQ293" s="4" t="s">
        <v>108</v>
      </c>
      <c r="CM293" s="4" t="s">
        <v>111</v>
      </c>
      <c r="CN293" s="4" t="n">
        <v>95.8</v>
      </c>
      <c r="CO293" s="4" t="n">
        <v>3.81</v>
      </c>
      <c r="CP293" s="4" t="n">
        <v>12.4</v>
      </c>
      <c r="CQ293" s="4" t="n">
        <v>778</v>
      </c>
      <c r="CR293" s="4" t="n">
        <v>0.093</v>
      </c>
      <c r="CS293" s="4" t="n">
        <v>1.74</v>
      </c>
      <c r="CU293" s="4" t="s">
        <v>112</v>
      </c>
    </row>
    <row r="294" customFormat="false" ht="13.8" hidden="false" customHeight="false" outlineLevel="0" collapsed="false">
      <c r="A294" s="4" t="s">
        <v>523</v>
      </c>
      <c r="B294" s="1" t="s">
        <v>512</v>
      </c>
      <c r="C294" s="4" t="s">
        <v>102</v>
      </c>
      <c r="D294" s="4" t="s">
        <v>136</v>
      </c>
      <c r="F294" s="4" t="s">
        <v>522</v>
      </c>
      <c r="L294" s="4" t="s">
        <v>121</v>
      </c>
      <c r="R294" s="4" t="s">
        <v>122</v>
      </c>
      <c r="S294" s="4" t="n">
        <v>0.01</v>
      </c>
      <c r="U294" s="4" t="s">
        <v>107</v>
      </c>
      <c r="V294" s="4" t="n">
        <v>10</v>
      </c>
      <c r="Y294" s="4" t="s">
        <v>123</v>
      </c>
      <c r="AO294" s="4" t="n">
        <v>50</v>
      </c>
      <c r="AP294" s="4" t="n">
        <v>48</v>
      </c>
      <c r="AT294" s="4" t="s">
        <v>124</v>
      </c>
      <c r="AX294" s="4" t="s">
        <v>123</v>
      </c>
      <c r="BN294" s="4" t="s">
        <v>127</v>
      </c>
      <c r="BQ294" s="4" t="s">
        <v>108</v>
      </c>
      <c r="CM294" s="4" t="s">
        <v>111</v>
      </c>
      <c r="CN294" s="4" t="n">
        <v>95.4</v>
      </c>
      <c r="CO294" s="4" t="n">
        <v>3.2</v>
      </c>
      <c r="CP294" s="4" t="n">
        <v>9.6</v>
      </c>
      <c r="CQ294" s="4" t="n">
        <v>787</v>
      </c>
      <c r="CR294" s="4" t="n">
        <v>0.102</v>
      </c>
      <c r="CS294" s="4" t="n">
        <v>1.88</v>
      </c>
      <c r="CU294" s="4" t="s">
        <v>112</v>
      </c>
    </row>
    <row r="295" customFormat="false" ht="13.8" hidden="false" customHeight="false" outlineLevel="0" collapsed="false">
      <c r="A295" s="4" t="s">
        <v>524</v>
      </c>
      <c r="B295" s="1" t="s">
        <v>512</v>
      </c>
      <c r="C295" s="4" t="s">
        <v>102</v>
      </c>
      <c r="D295" s="4" t="s">
        <v>136</v>
      </c>
      <c r="F295" s="4" t="s">
        <v>522</v>
      </c>
      <c r="L295" s="4" t="s">
        <v>121</v>
      </c>
      <c r="R295" s="4" t="s">
        <v>122</v>
      </c>
      <c r="S295" s="4" t="n">
        <v>0.01</v>
      </c>
      <c r="U295" s="4" t="s">
        <v>107</v>
      </c>
      <c r="V295" s="4" t="n">
        <v>10</v>
      </c>
      <c r="Y295" s="4" t="s">
        <v>123</v>
      </c>
      <c r="AO295" s="4" t="n">
        <v>50</v>
      </c>
      <c r="AP295" s="4" t="n">
        <v>48</v>
      </c>
      <c r="AT295" s="4" t="s">
        <v>124</v>
      </c>
      <c r="AX295" s="4" t="s">
        <v>123</v>
      </c>
      <c r="BN295" s="4" t="s">
        <v>127</v>
      </c>
      <c r="BQ295" s="4" t="s">
        <v>108</v>
      </c>
      <c r="CM295" s="4" t="s">
        <v>111</v>
      </c>
      <c r="CN295" s="4" t="n">
        <v>95.1</v>
      </c>
      <c r="CO295" s="4" t="n">
        <v>2.99</v>
      </c>
      <c r="CP295" s="4" t="n">
        <v>9.5</v>
      </c>
      <c r="CQ295" s="4" t="n">
        <v>775</v>
      </c>
      <c r="CR295" s="4" t="n">
        <v>0.107</v>
      </c>
      <c r="CS295" s="4" t="n">
        <v>2.13</v>
      </c>
      <c r="CU295" s="4" t="s">
        <v>112</v>
      </c>
    </row>
    <row r="296" customFormat="false" ht="13.8" hidden="false" customHeight="false" outlineLevel="0" collapsed="false">
      <c r="A296" s="4" t="s">
        <v>525</v>
      </c>
      <c r="B296" s="1" t="s">
        <v>526</v>
      </c>
      <c r="C296" s="4" t="s">
        <v>102</v>
      </c>
      <c r="D296" s="4" t="s">
        <v>103</v>
      </c>
      <c r="F296" s="4" t="s">
        <v>212</v>
      </c>
      <c r="L296" s="4" t="s">
        <v>527</v>
      </c>
      <c r="N296" s="4" t="s">
        <v>106</v>
      </c>
      <c r="AM296" s="4" t="n">
        <v>2</v>
      </c>
      <c r="AP296" s="4" t="n">
        <v>24</v>
      </c>
      <c r="AT296" s="4" t="s">
        <v>527</v>
      </c>
      <c r="AU296" s="4" t="n">
        <v>4</v>
      </c>
      <c r="AV296" s="4" t="n">
        <v>1.33333333333333</v>
      </c>
      <c r="BN296" s="4" t="s">
        <v>109</v>
      </c>
      <c r="BO296" s="4" t="s">
        <v>110</v>
      </c>
      <c r="BP296" s="4" t="n">
        <v>40</v>
      </c>
      <c r="BR296" s="4" t="n">
        <v>2</v>
      </c>
      <c r="CM296" s="4" t="s">
        <v>111</v>
      </c>
      <c r="CN296" s="4" t="n">
        <v>87.7</v>
      </c>
      <c r="CO296" s="4" t="n">
        <v>4.099</v>
      </c>
      <c r="CP296" s="4" t="n">
        <v>17.08</v>
      </c>
      <c r="CQ296" s="4" t="n">
        <v>960</v>
      </c>
      <c r="CR296" s="4" t="n">
        <v>0.214</v>
      </c>
      <c r="CU296" s="4" t="s">
        <v>112</v>
      </c>
    </row>
    <row r="297" customFormat="false" ht="13.8" hidden="false" customHeight="false" outlineLevel="0" collapsed="false">
      <c r="A297" s="4" t="s">
        <v>528</v>
      </c>
      <c r="B297" s="1" t="s">
        <v>526</v>
      </c>
      <c r="C297" s="4" t="s">
        <v>102</v>
      </c>
      <c r="D297" s="4" t="s">
        <v>103</v>
      </c>
      <c r="F297" s="4" t="s">
        <v>212</v>
      </c>
      <c r="L297" s="4" t="s">
        <v>527</v>
      </c>
      <c r="N297" s="4" t="s">
        <v>106</v>
      </c>
      <c r="AM297" s="4" t="n">
        <v>3</v>
      </c>
      <c r="AP297" s="4" t="n">
        <v>24</v>
      </c>
      <c r="AT297" s="4" t="s">
        <v>527</v>
      </c>
      <c r="AU297" s="4" t="n">
        <v>5</v>
      </c>
      <c r="AV297" s="4" t="n">
        <v>1.33333333333333</v>
      </c>
      <c r="BN297" s="4" t="s">
        <v>109</v>
      </c>
      <c r="BO297" s="4" t="s">
        <v>110</v>
      </c>
      <c r="BP297" s="4" t="n">
        <v>40</v>
      </c>
      <c r="BR297" s="4" t="n">
        <v>2</v>
      </c>
      <c r="CM297" s="4" t="s">
        <v>111</v>
      </c>
      <c r="CN297" s="4" t="n">
        <v>93.1</v>
      </c>
      <c r="CO297" s="4" t="n">
        <v>7.824</v>
      </c>
      <c r="CP297" s="4" t="n">
        <v>34.89</v>
      </c>
      <c r="CQ297" s="4" t="n">
        <v>897</v>
      </c>
      <c r="CR297" s="4" t="n">
        <v>0.119</v>
      </c>
      <c r="CU297" s="4" t="s">
        <v>112</v>
      </c>
    </row>
    <row r="298" customFormat="false" ht="13.8" hidden="false" customHeight="false" outlineLevel="0" collapsed="false">
      <c r="A298" s="4" t="s">
        <v>529</v>
      </c>
      <c r="B298" s="1" t="s">
        <v>526</v>
      </c>
      <c r="C298" s="4" t="s">
        <v>102</v>
      </c>
      <c r="D298" s="4" t="s">
        <v>103</v>
      </c>
      <c r="F298" s="4" t="s">
        <v>212</v>
      </c>
      <c r="L298" s="4" t="s">
        <v>527</v>
      </c>
      <c r="N298" s="4" t="s">
        <v>106</v>
      </c>
      <c r="AM298" s="4" t="n">
        <v>9</v>
      </c>
      <c r="AP298" s="4" t="n">
        <v>24</v>
      </c>
      <c r="AT298" s="4" t="s">
        <v>527</v>
      </c>
      <c r="AU298" s="4" t="n">
        <v>6</v>
      </c>
      <c r="AV298" s="4" t="n">
        <v>1.33333333333333</v>
      </c>
      <c r="BN298" s="4" t="s">
        <v>109</v>
      </c>
      <c r="BO298" s="4" t="s">
        <v>110</v>
      </c>
      <c r="BP298" s="4" t="n">
        <v>40</v>
      </c>
      <c r="BR298" s="4" t="n">
        <v>2</v>
      </c>
      <c r="CN298" s="4" t="n">
        <v>96.3</v>
      </c>
      <c r="CO298" s="4" t="n">
        <v>15.04</v>
      </c>
      <c r="CP298" s="4" t="n">
        <v>75.03</v>
      </c>
      <c r="CQ298" s="4" t="n">
        <v>802</v>
      </c>
      <c r="CR298" s="4" t="n">
        <v>0.064</v>
      </c>
    </row>
    <row r="299" customFormat="false" ht="13.8" hidden="false" customHeight="false" outlineLevel="0" collapsed="false">
      <c r="A299" s="4" t="s">
        <v>530</v>
      </c>
      <c r="B299" s="1" t="s">
        <v>526</v>
      </c>
      <c r="C299" s="4" t="s">
        <v>102</v>
      </c>
      <c r="D299" s="4" t="s">
        <v>103</v>
      </c>
      <c r="F299" s="4" t="s">
        <v>212</v>
      </c>
      <c r="L299" s="4" t="s">
        <v>527</v>
      </c>
      <c r="N299" s="4" t="s">
        <v>106</v>
      </c>
      <c r="AM299" s="4" t="n">
        <v>58</v>
      </c>
      <c r="AP299" s="4" t="n">
        <v>24</v>
      </c>
      <c r="AT299" s="4" t="s">
        <v>527</v>
      </c>
      <c r="AU299" s="4" t="n">
        <v>7</v>
      </c>
      <c r="AV299" s="4" t="n">
        <v>1.33333333333333</v>
      </c>
      <c r="BN299" s="4" t="s">
        <v>109</v>
      </c>
      <c r="BO299" s="4" t="s">
        <v>110</v>
      </c>
      <c r="BP299" s="4" t="n">
        <v>40</v>
      </c>
      <c r="BR299" s="4" t="n">
        <v>2</v>
      </c>
      <c r="CN299" s="4" t="n">
        <v>98.1</v>
      </c>
      <c r="CO299" s="4" t="n">
        <v>30.67</v>
      </c>
      <c r="CP299" s="4" t="n">
        <v>377.5</v>
      </c>
      <c r="CQ299" s="4" t="n">
        <v>325</v>
      </c>
      <c r="CR299" s="4" t="n">
        <v>0.032</v>
      </c>
    </row>
    <row r="300" customFormat="false" ht="13.8" hidden="false" customHeight="false" outlineLevel="0" collapsed="false">
      <c r="A300" s="4" t="s">
        <v>531</v>
      </c>
      <c r="B300" s="1" t="s">
        <v>526</v>
      </c>
      <c r="C300" s="4" t="s">
        <v>102</v>
      </c>
      <c r="D300" s="4" t="s">
        <v>103</v>
      </c>
      <c r="F300" s="4" t="s">
        <v>212</v>
      </c>
      <c r="L300" s="4" t="s">
        <v>527</v>
      </c>
      <c r="N300" s="4" t="s">
        <v>106</v>
      </c>
      <c r="AM300" s="4" t="n">
        <v>225</v>
      </c>
      <c r="AP300" s="4" t="n">
        <v>24</v>
      </c>
      <c r="AT300" s="4" t="s">
        <v>527</v>
      </c>
      <c r="AU300" s="4" t="n">
        <v>8</v>
      </c>
      <c r="AV300" s="4" t="n">
        <v>1.33333333333333</v>
      </c>
      <c r="BN300" s="4" t="s">
        <v>109</v>
      </c>
      <c r="BO300" s="4" t="s">
        <v>110</v>
      </c>
      <c r="BP300" s="4" t="n">
        <v>40</v>
      </c>
      <c r="BR300" s="4" t="n">
        <v>2</v>
      </c>
      <c r="CN300" s="4" t="n">
        <v>99</v>
      </c>
      <c r="CO300" s="4" t="n">
        <v>58.25</v>
      </c>
      <c r="CP300" s="4" t="n">
        <v>1280</v>
      </c>
      <c r="CQ300" s="4" t="n">
        <v>182</v>
      </c>
      <c r="CR300" s="4" t="n">
        <v>0.017</v>
      </c>
    </row>
    <row r="301" customFormat="false" ht="13.8" hidden="false" customHeight="false" outlineLevel="0" collapsed="false">
      <c r="A301" s="4" t="s">
        <v>532</v>
      </c>
      <c r="B301" s="1" t="s">
        <v>526</v>
      </c>
      <c r="C301" s="4" t="s">
        <v>102</v>
      </c>
      <c r="D301" s="4" t="s">
        <v>103</v>
      </c>
      <c r="F301" s="4" t="s">
        <v>212</v>
      </c>
      <c r="L301" s="4" t="s">
        <v>527</v>
      </c>
      <c r="N301" s="4" t="s">
        <v>106</v>
      </c>
      <c r="AM301" s="4" t="n">
        <v>795</v>
      </c>
      <c r="AP301" s="4" t="n">
        <v>53</v>
      </c>
      <c r="AT301" s="4" t="s">
        <v>527</v>
      </c>
      <c r="AU301" s="4" t="n">
        <v>9</v>
      </c>
      <c r="AV301" s="4" t="n">
        <v>1.33333333333333</v>
      </c>
      <c r="BN301" s="4" t="s">
        <v>109</v>
      </c>
      <c r="BO301" s="4" t="s">
        <v>110</v>
      </c>
      <c r="BP301" s="4" t="n">
        <v>40</v>
      </c>
      <c r="BR301" s="4" t="n">
        <v>2</v>
      </c>
      <c r="CN301" s="4" t="n">
        <v>99.7</v>
      </c>
      <c r="CO301" s="4" t="n">
        <v>166.1</v>
      </c>
      <c r="CP301" s="4" t="n">
        <v>4489</v>
      </c>
      <c r="CQ301" s="4" t="n">
        <v>148</v>
      </c>
      <c r="CR301" s="4" t="n">
        <v>0.006</v>
      </c>
    </row>
    <row r="302" customFormat="false" ht="13.8" hidden="false" customHeight="false" outlineLevel="0" collapsed="false">
      <c r="A302" s="4" t="s">
        <v>533</v>
      </c>
      <c r="B302" s="1" t="s">
        <v>534</v>
      </c>
      <c r="C302" s="4" t="s">
        <v>102</v>
      </c>
      <c r="D302" s="4" t="s">
        <v>120</v>
      </c>
      <c r="F302" s="4" t="s">
        <v>215</v>
      </c>
      <c r="L302" s="4" t="s">
        <v>105</v>
      </c>
      <c r="R302" s="4" t="s">
        <v>197</v>
      </c>
      <c r="S302" s="4" t="n">
        <v>0.01</v>
      </c>
      <c r="U302" s="4" t="s">
        <v>107</v>
      </c>
      <c r="V302" s="4" t="n">
        <v>1</v>
      </c>
      <c r="Y302" s="4" t="s">
        <v>131</v>
      </c>
      <c r="AA302" s="4" t="s">
        <v>252</v>
      </c>
      <c r="AD302" s="4" t="n">
        <v>20</v>
      </c>
      <c r="AN302" s="4" t="s">
        <v>535</v>
      </c>
      <c r="AO302" s="4" t="n">
        <v>27</v>
      </c>
      <c r="AP302" s="4" t="n">
        <v>168</v>
      </c>
      <c r="AT302" s="4" t="s">
        <v>252</v>
      </c>
      <c r="AU302" s="4" t="n">
        <v>3</v>
      </c>
      <c r="AV302" s="4" t="n">
        <v>1</v>
      </c>
      <c r="AW302" s="4" t="n">
        <v>50</v>
      </c>
      <c r="AX302" s="4" t="s">
        <v>536</v>
      </c>
      <c r="AY302" s="4" t="n">
        <v>1</v>
      </c>
      <c r="AZ302" s="4" t="n">
        <v>1</v>
      </c>
      <c r="BA302" s="4" t="n">
        <v>50</v>
      </c>
      <c r="BN302" s="4" t="s">
        <v>127</v>
      </c>
      <c r="BP302" s="4" t="s">
        <v>108</v>
      </c>
      <c r="BQ302" s="4" t="s">
        <v>108</v>
      </c>
      <c r="BR302" s="4" t="n">
        <v>6</v>
      </c>
      <c r="BS302" s="4" t="s">
        <v>127</v>
      </c>
      <c r="BT302" s="4" t="n">
        <v>150</v>
      </c>
      <c r="BU302" s="4" t="s">
        <v>108</v>
      </c>
      <c r="BV302" s="4" t="n">
        <v>3</v>
      </c>
      <c r="CR302" s="4" t="n">
        <v>0.405</v>
      </c>
      <c r="CT302" s="4" t="n">
        <v>0.0949</v>
      </c>
    </row>
    <row r="303" customFormat="false" ht="13.8" hidden="false" customHeight="false" outlineLevel="0" collapsed="false">
      <c r="A303" s="4" t="s">
        <v>537</v>
      </c>
      <c r="B303" s="1" t="s">
        <v>534</v>
      </c>
      <c r="C303" s="4" t="s">
        <v>102</v>
      </c>
      <c r="D303" s="4" t="s">
        <v>120</v>
      </c>
      <c r="F303" s="4" t="s">
        <v>215</v>
      </c>
      <c r="L303" s="4" t="s">
        <v>105</v>
      </c>
      <c r="R303" s="4" t="s">
        <v>197</v>
      </c>
      <c r="S303" s="4" t="n">
        <v>0.01</v>
      </c>
      <c r="U303" s="4" t="s">
        <v>107</v>
      </c>
      <c r="V303" s="4" t="n">
        <v>1</v>
      </c>
      <c r="Y303" s="4" t="s">
        <v>184</v>
      </c>
      <c r="AA303" s="4" t="s">
        <v>252</v>
      </c>
      <c r="AD303" s="4" t="n">
        <v>20</v>
      </c>
      <c r="AN303" s="4" t="s">
        <v>535</v>
      </c>
      <c r="AO303" s="4" t="n">
        <v>27</v>
      </c>
      <c r="AP303" s="4" t="n">
        <v>168</v>
      </c>
      <c r="AT303" s="4" t="s">
        <v>252</v>
      </c>
      <c r="AU303" s="4" t="n">
        <v>3</v>
      </c>
      <c r="AV303" s="4" t="n">
        <v>1</v>
      </c>
      <c r="AW303" s="4" t="n">
        <v>50</v>
      </c>
      <c r="AX303" s="4" t="s">
        <v>538</v>
      </c>
      <c r="AY303" s="4" t="n">
        <v>1</v>
      </c>
      <c r="AZ303" s="4" t="n">
        <v>1</v>
      </c>
      <c r="BA303" s="4" t="n">
        <v>50</v>
      </c>
      <c r="BN303" s="4" t="s">
        <v>127</v>
      </c>
      <c r="BP303" s="4" t="s">
        <v>108</v>
      </c>
      <c r="BQ303" s="4" t="s">
        <v>108</v>
      </c>
      <c r="BR303" s="4" t="n">
        <v>6</v>
      </c>
      <c r="BS303" s="4" t="s">
        <v>127</v>
      </c>
      <c r="BT303" s="4" t="n">
        <v>150</v>
      </c>
      <c r="BU303" s="4" t="s">
        <v>108</v>
      </c>
      <c r="BV303" s="4" t="n">
        <v>3</v>
      </c>
      <c r="CR303" s="4" t="n">
        <v>0.2367</v>
      </c>
      <c r="CT303" s="4" t="n">
        <v>0.0711</v>
      </c>
    </row>
    <row r="304" customFormat="false" ht="13.8" hidden="false" customHeight="false" outlineLevel="0" collapsed="false">
      <c r="A304" s="4" t="s">
        <v>539</v>
      </c>
      <c r="B304" s="1" t="s">
        <v>534</v>
      </c>
      <c r="C304" s="4" t="s">
        <v>102</v>
      </c>
      <c r="D304" s="4" t="s">
        <v>120</v>
      </c>
      <c r="F304" s="4" t="s">
        <v>215</v>
      </c>
      <c r="L304" s="4" t="s">
        <v>105</v>
      </c>
      <c r="R304" s="4" t="s">
        <v>197</v>
      </c>
      <c r="S304" s="4" t="n">
        <v>0.01</v>
      </c>
      <c r="U304" s="4" t="s">
        <v>107</v>
      </c>
      <c r="V304" s="4" t="n">
        <v>1</v>
      </c>
      <c r="Y304" s="4" t="s">
        <v>123</v>
      </c>
      <c r="AA304" s="4" t="s">
        <v>252</v>
      </c>
      <c r="AD304" s="4" t="n">
        <v>20</v>
      </c>
      <c r="AN304" s="4" t="s">
        <v>535</v>
      </c>
      <c r="AO304" s="4" t="n">
        <v>27</v>
      </c>
      <c r="AP304" s="4" t="n">
        <v>168</v>
      </c>
      <c r="AT304" s="4" t="s">
        <v>252</v>
      </c>
      <c r="AU304" s="4" t="n">
        <v>3</v>
      </c>
      <c r="AV304" s="4" t="n">
        <v>1</v>
      </c>
      <c r="AW304" s="4" t="n">
        <v>50</v>
      </c>
      <c r="AX304" s="4" t="s">
        <v>540</v>
      </c>
      <c r="AY304" s="4" t="n">
        <v>1</v>
      </c>
      <c r="AZ304" s="4" t="n">
        <v>1</v>
      </c>
      <c r="BA304" s="4" t="n">
        <v>50</v>
      </c>
      <c r="BN304" s="4" t="s">
        <v>127</v>
      </c>
      <c r="BP304" s="4" t="s">
        <v>108</v>
      </c>
      <c r="BQ304" s="4" t="s">
        <v>108</v>
      </c>
      <c r="BR304" s="4" t="n">
        <v>6</v>
      </c>
      <c r="BS304" s="4" t="s">
        <v>127</v>
      </c>
      <c r="BT304" s="4" t="n">
        <v>150</v>
      </c>
      <c r="BU304" s="4" t="s">
        <v>108</v>
      </c>
      <c r="BV304" s="4" t="n">
        <v>3</v>
      </c>
      <c r="CR304" s="4" t="n">
        <v>0.1183</v>
      </c>
      <c r="CT304" s="4" t="n">
        <v>0.0304</v>
      </c>
    </row>
    <row r="305" customFormat="false" ht="13.8" hidden="false" customHeight="false" outlineLevel="0" collapsed="false">
      <c r="A305" s="4" t="s">
        <v>541</v>
      </c>
      <c r="B305" s="1" t="s">
        <v>534</v>
      </c>
      <c r="C305" s="4" t="s">
        <v>102</v>
      </c>
      <c r="D305" s="4" t="s">
        <v>120</v>
      </c>
      <c r="F305" s="4" t="s">
        <v>215</v>
      </c>
      <c r="L305" s="4" t="s">
        <v>105</v>
      </c>
      <c r="R305" s="4" t="s">
        <v>197</v>
      </c>
      <c r="S305" s="4" t="n">
        <v>0.01</v>
      </c>
      <c r="U305" s="4" t="s">
        <v>107</v>
      </c>
      <c r="V305" s="4" t="n">
        <v>1</v>
      </c>
      <c r="Y305" s="4" t="s">
        <v>177</v>
      </c>
      <c r="AA305" s="4" t="s">
        <v>252</v>
      </c>
      <c r="AD305" s="4" t="n">
        <v>20</v>
      </c>
      <c r="AN305" s="4" t="s">
        <v>535</v>
      </c>
      <c r="AO305" s="4" t="n">
        <v>27</v>
      </c>
      <c r="AP305" s="4" t="n">
        <v>168</v>
      </c>
      <c r="AT305" s="4" t="s">
        <v>252</v>
      </c>
      <c r="AU305" s="4" t="n">
        <v>3</v>
      </c>
      <c r="AV305" s="4" t="n">
        <v>1</v>
      </c>
      <c r="AW305" s="4" t="n">
        <v>50</v>
      </c>
      <c r="AX305" s="4" t="s">
        <v>542</v>
      </c>
      <c r="AY305" s="4" t="n">
        <v>1</v>
      </c>
      <c r="AZ305" s="4" t="n">
        <v>1</v>
      </c>
      <c r="BA305" s="4" t="n">
        <v>50</v>
      </c>
      <c r="BN305" s="4" t="s">
        <v>127</v>
      </c>
      <c r="BP305" s="4" t="s">
        <v>108</v>
      </c>
      <c r="BQ305" s="4" t="s">
        <v>108</v>
      </c>
      <c r="BR305" s="4" t="n">
        <v>6</v>
      </c>
      <c r="BS305" s="4" t="s">
        <v>127</v>
      </c>
      <c r="BT305" s="4" t="n">
        <v>150</v>
      </c>
      <c r="BU305" s="4" t="s">
        <v>108</v>
      </c>
      <c r="BV305" s="4" t="n">
        <v>3</v>
      </c>
      <c r="CN305" s="4" t="n">
        <v>91.8</v>
      </c>
      <c r="CO305" s="4" t="n">
        <v>6.79</v>
      </c>
      <c r="CP305" s="4" t="n">
        <v>37.9</v>
      </c>
      <c r="CQ305" s="4" t="n">
        <v>716.8</v>
      </c>
      <c r="CR305" s="4" t="n">
        <v>0.1351</v>
      </c>
      <c r="CS305" s="4" t="n">
        <v>0.119</v>
      </c>
      <c r="CT305" s="4" t="n">
        <v>0.0276</v>
      </c>
    </row>
    <row r="306" customFormat="false" ht="13.8" hidden="false" customHeight="false" outlineLevel="0" collapsed="false">
      <c r="A306" s="4" t="s">
        <v>543</v>
      </c>
      <c r="B306" s="1" t="s">
        <v>534</v>
      </c>
      <c r="C306" s="4" t="s">
        <v>102</v>
      </c>
      <c r="D306" s="4" t="s">
        <v>120</v>
      </c>
      <c r="F306" s="4" t="s">
        <v>215</v>
      </c>
      <c r="L306" s="4" t="s">
        <v>105</v>
      </c>
      <c r="R306" s="4" t="s">
        <v>197</v>
      </c>
      <c r="S306" s="4" t="n">
        <v>0.01</v>
      </c>
      <c r="U306" s="4" t="s">
        <v>107</v>
      </c>
      <c r="V306" s="4" t="n">
        <v>1</v>
      </c>
      <c r="Y306" s="4" t="s">
        <v>544</v>
      </c>
      <c r="AA306" s="4" t="s">
        <v>252</v>
      </c>
      <c r="AD306" s="4" t="n">
        <v>20</v>
      </c>
      <c r="AN306" s="4" t="s">
        <v>535</v>
      </c>
      <c r="AO306" s="4" t="n">
        <v>27</v>
      </c>
      <c r="AP306" s="4" t="n">
        <v>168</v>
      </c>
      <c r="AT306" s="4" t="s">
        <v>252</v>
      </c>
      <c r="AU306" s="4" t="n">
        <v>3</v>
      </c>
      <c r="AV306" s="4" t="n">
        <v>1</v>
      </c>
      <c r="AW306" s="4" t="n">
        <v>50</v>
      </c>
      <c r="AX306" s="4" t="s">
        <v>545</v>
      </c>
      <c r="AY306" s="4" t="n">
        <v>1</v>
      </c>
      <c r="AZ306" s="4" t="n">
        <v>1</v>
      </c>
      <c r="BA306" s="4" t="n">
        <v>50</v>
      </c>
      <c r="BN306" s="4" t="s">
        <v>127</v>
      </c>
      <c r="BP306" s="4" t="s">
        <v>108</v>
      </c>
      <c r="BQ306" s="4" t="s">
        <v>108</v>
      </c>
      <c r="BR306" s="4" t="n">
        <v>6</v>
      </c>
      <c r="BS306" s="4" t="s">
        <v>127</v>
      </c>
      <c r="BT306" s="4" t="n">
        <v>150</v>
      </c>
      <c r="BU306" s="4" t="s">
        <v>108</v>
      </c>
      <c r="BV306" s="4" t="n">
        <v>3</v>
      </c>
      <c r="CN306" s="4" t="n">
        <v>93.2</v>
      </c>
      <c r="CO306" s="4" t="n">
        <v>6.34</v>
      </c>
      <c r="CP306" s="4" t="n">
        <v>32.3</v>
      </c>
      <c r="CQ306" s="4" t="n">
        <v>785.1</v>
      </c>
      <c r="CR306" s="4" t="n">
        <v>0.1472</v>
      </c>
      <c r="CS306" s="4" t="n">
        <v>0.067</v>
      </c>
      <c r="CT306" s="4" t="n">
        <v>0.0303</v>
      </c>
    </row>
    <row r="307" customFormat="false" ht="13.8" hidden="false" customHeight="false" outlineLevel="0" collapsed="false">
      <c r="A307" s="4" t="s">
        <v>546</v>
      </c>
      <c r="B307" s="1" t="s">
        <v>534</v>
      </c>
      <c r="C307" s="4" t="s">
        <v>102</v>
      </c>
      <c r="D307" s="4" t="s">
        <v>120</v>
      </c>
      <c r="F307" s="4" t="s">
        <v>215</v>
      </c>
      <c r="L307" s="4" t="s">
        <v>105</v>
      </c>
      <c r="R307" s="4" t="s">
        <v>197</v>
      </c>
      <c r="S307" s="4" t="n">
        <v>0.01</v>
      </c>
      <c r="U307" s="4" t="s">
        <v>107</v>
      </c>
      <c r="V307" s="4" t="n">
        <v>1</v>
      </c>
      <c r="Y307" s="4" t="s">
        <v>207</v>
      </c>
      <c r="AA307" s="4" t="s">
        <v>252</v>
      </c>
      <c r="AD307" s="4" t="n">
        <v>20</v>
      </c>
      <c r="AN307" s="4" t="s">
        <v>535</v>
      </c>
      <c r="AO307" s="4" t="n">
        <v>27</v>
      </c>
      <c r="AP307" s="4" t="n">
        <v>168</v>
      </c>
      <c r="AT307" s="4" t="s">
        <v>252</v>
      </c>
      <c r="AU307" s="4" t="n">
        <v>3</v>
      </c>
      <c r="AV307" s="4" t="n">
        <v>1</v>
      </c>
      <c r="AW307" s="4" t="n">
        <v>50</v>
      </c>
      <c r="AX307" s="4" t="s">
        <v>254</v>
      </c>
      <c r="AY307" s="4" t="n">
        <v>1</v>
      </c>
      <c r="AZ307" s="4" t="n">
        <v>1</v>
      </c>
      <c r="BA307" s="4" t="n">
        <v>50</v>
      </c>
      <c r="BN307" s="4" t="s">
        <v>127</v>
      </c>
      <c r="BP307" s="4" t="s">
        <v>108</v>
      </c>
      <c r="BQ307" s="4" t="s">
        <v>108</v>
      </c>
      <c r="BR307" s="4" t="n">
        <v>6</v>
      </c>
      <c r="BS307" s="4" t="s">
        <v>127</v>
      </c>
      <c r="BT307" s="4" t="n">
        <v>150</v>
      </c>
      <c r="BU307" s="4" t="s">
        <v>108</v>
      </c>
      <c r="BV307" s="4" t="n">
        <v>3</v>
      </c>
      <c r="CN307" s="4" t="n">
        <v>92.9</v>
      </c>
      <c r="CO307" s="4" t="n">
        <v>7.44</v>
      </c>
      <c r="CP307" s="4" t="n">
        <v>39</v>
      </c>
      <c r="CQ307" s="4" t="n">
        <v>762.3</v>
      </c>
      <c r="CR307" s="4" t="n">
        <v>0.1249</v>
      </c>
      <c r="CS307" s="4" t="n">
        <v>0.055</v>
      </c>
      <c r="CT307" s="4" t="n">
        <v>0.0229</v>
      </c>
    </row>
    <row r="308" customFormat="false" ht="13.8" hidden="false" customHeight="false" outlineLevel="0" collapsed="false">
      <c r="A308" s="4" t="s">
        <v>547</v>
      </c>
      <c r="B308" s="1" t="s">
        <v>534</v>
      </c>
      <c r="C308" s="4" t="s">
        <v>102</v>
      </c>
      <c r="D308" s="4" t="s">
        <v>120</v>
      </c>
      <c r="F308" s="4" t="s">
        <v>215</v>
      </c>
      <c r="L308" s="4" t="s">
        <v>105</v>
      </c>
      <c r="R308" s="4" t="s">
        <v>197</v>
      </c>
      <c r="S308" s="4" t="n">
        <v>0.01</v>
      </c>
      <c r="U308" s="4" t="s">
        <v>107</v>
      </c>
      <c r="V308" s="4" t="n">
        <v>1</v>
      </c>
      <c r="Y308" s="4" t="s">
        <v>409</v>
      </c>
      <c r="AA308" s="4" t="s">
        <v>252</v>
      </c>
      <c r="AD308" s="4" t="n">
        <v>20</v>
      </c>
      <c r="AN308" s="4" t="s">
        <v>535</v>
      </c>
      <c r="AO308" s="4" t="n">
        <v>27</v>
      </c>
      <c r="AP308" s="4" t="n">
        <v>168</v>
      </c>
      <c r="AT308" s="4" t="s">
        <v>252</v>
      </c>
      <c r="AU308" s="4" t="n">
        <v>3</v>
      </c>
      <c r="AV308" s="4" t="n">
        <v>1</v>
      </c>
      <c r="AW308" s="4" t="n">
        <v>50</v>
      </c>
      <c r="AX308" s="4" t="s">
        <v>548</v>
      </c>
      <c r="AY308" s="4" t="n">
        <v>1</v>
      </c>
      <c r="AZ308" s="4" t="n">
        <v>1</v>
      </c>
      <c r="BA308" s="4" t="n">
        <v>50</v>
      </c>
      <c r="BN308" s="4" t="s">
        <v>127</v>
      </c>
      <c r="BP308" s="4" t="s">
        <v>108</v>
      </c>
      <c r="BQ308" s="4" t="s">
        <v>108</v>
      </c>
      <c r="BR308" s="4" t="n">
        <v>6</v>
      </c>
      <c r="BS308" s="4" t="s">
        <v>127</v>
      </c>
      <c r="BT308" s="4" t="n">
        <v>150</v>
      </c>
      <c r="BU308" s="4" t="s">
        <v>108</v>
      </c>
      <c r="BV308" s="4" t="n">
        <v>3</v>
      </c>
      <c r="CR308" s="4" t="n">
        <v>0.2388</v>
      </c>
      <c r="CT308" s="4" t="n">
        <v>0.0998</v>
      </c>
    </row>
    <row r="309" customFormat="false" ht="13.8" hidden="false" customHeight="false" outlineLevel="0" collapsed="false">
      <c r="A309" s="4" t="s">
        <v>549</v>
      </c>
      <c r="B309" s="1" t="s">
        <v>534</v>
      </c>
      <c r="C309" s="4" t="s">
        <v>102</v>
      </c>
      <c r="D309" s="4" t="s">
        <v>120</v>
      </c>
      <c r="F309" s="4" t="s">
        <v>215</v>
      </c>
      <c r="L309" s="4" t="s">
        <v>105</v>
      </c>
      <c r="R309" s="4" t="s">
        <v>197</v>
      </c>
      <c r="S309" s="4" t="n">
        <v>0.01</v>
      </c>
      <c r="U309" s="4" t="s">
        <v>107</v>
      </c>
      <c r="V309" s="4" t="n">
        <v>1</v>
      </c>
      <c r="AN309" s="4" t="s">
        <v>535</v>
      </c>
      <c r="AO309" s="4" t="n">
        <v>27</v>
      </c>
      <c r="AP309" s="4" t="n">
        <v>168</v>
      </c>
      <c r="AT309" s="4" t="s">
        <v>252</v>
      </c>
      <c r="AU309" s="4" t="n">
        <v>3</v>
      </c>
      <c r="AV309" s="4" t="n">
        <v>1</v>
      </c>
      <c r="AW309" s="4" t="n">
        <v>50</v>
      </c>
      <c r="BN309" s="4" t="s">
        <v>127</v>
      </c>
      <c r="BP309" s="4" t="s">
        <v>108</v>
      </c>
      <c r="BQ309" s="4" t="s">
        <v>108</v>
      </c>
      <c r="BR309" s="4" t="n">
        <v>6</v>
      </c>
      <c r="BS309" s="4" t="s">
        <v>127</v>
      </c>
      <c r="BT309" s="4" t="n">
        <v>150</v>
      </c>
      <c r="BU309" s="4" t="s">
        <v>108</v>
      </c>
      <c r="BV309" s="4" t="n">
        <v>3</v>
      </c>
      <c r="CN309" s="4" t="n">
        <v>88.2</v>
      </c>
      <c r="CO309" s="4" t="n">
        <v>4.11</v>
      </c>
      <c r="CP309" s="4" t="n">
        <v>27.8</v>
      </c>
      <c r="CQ309" s="4" t="n">
        <v>590.9</v>
      </c>
      <c r="CR309" s="4" t="n">
        <v>0.2149</v>
      </c>
      <c r="CS309" s="4" t="n">
        <v>0.153</v>
      </c>
      <c r="CT309" s="4" t="n">
        <v>0.0916</v>
      </c>
    </row>
    <row r="310" customFormat="false" ht="13.8" hidden="false" customHeight="false" outlineLevel="0" collapsed="false">
      <c r="A310" s="4" t="s">
        <v>550</v>
      </c>
      <c r="B310" s="1" t="s">
        <v>534</v>
      </c>
      <c r="C310" s="4" t="s">
        <v>102</v>
      </c>
      <c r="D310" s="4" t="s">
        <v>120</v>
      </c>
      <c r="F310" s="4" t="s">
        <v>215</v>
      </c>
      <c r="L310" s="4" t="s">
        <v>105</v>
      </c>
      <c r="R310" s="4" t="s">
        <v>197</v>
      </c>
      <c r="S310" s="4" t="n">
        <v>0.01</v>
      </c>
      <c r="U310" s="4" t="s">
        <v>107</v>
      </c>
      <c r="V310" s="4" t="n">
        <v>1</v>
      </c>
      <c r="AN310" s="4" t="s">
        <v>535</v>
      </c>
      <c r="AO310" s="4" t="n">
        <v>27</v>
      </c>
      <c r="AP310" s="4" t="n">
        <v>168</v>
      </c>
      <c r="AT310" s="4" t="s">
        <v>121</v>
      </c>
      <c r="AU310" s="4" t="n">
        <v>3</v>
      </c>
      <c r="AV310" s="4" t="n">
        <v>1</v>
      </c>
      <c r="AW310" s="4" t="n">
        <v>50</v>
      </c>
      <c r="BN310" s="4" t="s">
        <v>109</v>
      </c>
      <c r="BO310" s="4" t="s">
        <v>121</v>
      </c>
      <c r="BP310" s="4" t="n">
        <v>260</v>
      </c>
      <c r="BQ310" s="4" t="n">
        <v>8</v>
      </c>
      <c r="CN310" s="4" t="n">
        <v>91.7</v>
      </c>
      <c r="CO310" s="4" t="n">
        <v>6.94</v>
      </c>
      <c r="CP310" s="4" t="n">
        <v>60.3</v>
      </c>
      <c r="CQ310" s="4" t="n">
        <v>460.7</v>
      </c>
      <c r="CR310" s="4" t="n">
        <v>0.1322</v>
      </c>
      <c r="CS310" s="4" t="n">
        <v>0.113</v>
      </c>
      <c r="CT310" s="4" t="n">
        <v>0.0307</v>
      </c>
    </row>
    <row r="311" customFormat="false" ht="13.8" hidden="false" customHeight="false" outlineLevel="0" collapsed="false">
      <c r="A311" s="4" t="s">
        <v>551</v>
      </c>
      <c r="B311" s="1" t="s">
        <v>534</v>
      </c>
      <c r="C311" s="4" t="s">
        <v>102</v>
      </c>
      <c r="D311" s="4" t="s">
        <v>120</v>
      </c>
      <c r="F311" s="4" t="s">
        <v>215</v>
      </c>
      <c r="L311" s="4" t="s">
        <v>105</v>
      </c>
      <c r="R311" s="4" t="s">
        <v>197</v>
      </c>
      <c r="S311" s="4" t="n">
        <v>0.01</v>
      </c>
      <c r="U311" s="4" t="s">
        <v>107</v>
      </c>
      <c r="V311" s="4" t="n">
        <v>1</v>
      </c>
      <c r="Y311" s="4" t="s">
        <v>177</v>
      </c>
      <c r="AA311" s="4" t="s">
        <v>252</v>
      </c>
      <c r="AD311" s="4" t="n">
        <v>20</v>
      </c>
      <c r="AN311" s="4" t="s">
        <v>535</v>
      </c>
      <c r="AO311" s="4" t="n">
        <v>27</v>
      </c>
      <c r="AP311" s="4" t="n">
        <v>168</v>
      </c>
      <c r="AT311" s="4" t="s">
        <v>121</v>
      </c>
      <c r="AU311" s="4" t="n">
        <v>3</v>
      </c>
      <c r="AV311" s="4" t="n">
        <v>1</v>
      </c>
      <c r="AW311" s="4" t="n">
        <v>50</v>
      </c>
      <c r="AX311" s="4" t="s">
        <v>542</v>
      </c>
      <c r="AY311" s="4" t="n">
        <v>1</v>
      </c>
      <c r="AZ311" s="4" t="n">
        <v>1</v>
      </c>
      <c r="BA311" s="4" t="n">
        <v>50</v>
      </c>
      <c r="BN311" s="4" t="s">
        <v>109</v>
      </c>
      <c r="BO311" s="4" t="s">
        <v>121</v>
      </c>
      <c r="BP311" s="4" t="n">
        <v>260</v>
      </c>
      <c r="BQ311" s="4" t="n">
        <v>8</v>
      </c>
      <c r="CN311" s="4" t="n">
        <v>93</v>
      </c>
      <c r="CO311" s="4" t="n">
        <v>8.17</v>
      </c>
      <c r="CP311" s="4" t="n">
        <v>98.2</v>
      </c>
      <c r="CQ311" s="4" t="n">
        <v>332.5</v>
      </c>
      <c r="CR311" s="4" t="n">
        <v>0.1138</v>
      </c>
      <c r="CS311" s="4" t="n">
        <v>0.074</v>
      </c>
      <c r="CT311" s="4" t="n">
        <v>0.0196</v>
      </c>
    </row>
    <row r="312" customFormat="false" ht="13.8" hidden="false" customHeight="false" outlineLevel="0" collapsed="false">
      <c r="A312" s="4" t="s">
        <v>552</v>
      </c>
      <c r="B312" s="1" t="s">
        <v>534</v>
      </c>
      <c r="C312" s="4" t="s">
        <v>102</v>
      </c>
      <c r="D312" s="4" t="s">
        <v>120</v>
      </c>
      <c r="F312" s="4" t="s">
        <v>215</v>
      </c>
      <c r="L312" s="4" t="s">
        <v>105</v>
      </c>
      <c r="R312" s="4" t="s">
        <v>197</v>
      </c>
      <c r="S312" s="4" t="n">
        <v>0.01</v>
      </c>
      <c r="U312" s="4" t="s">
        <v>107</v>
      </c>
      <c r="V312" s="4" t="n">
        <v>1</v>
      </c>
      <c r="Y312" s="4" t="s">
        <v>544</v>
      </c>
      <c r="AA312" s="4" t="s">
        <v>252</v>
      </c>
      <c r="AD312" s="4" t="n">
        <v>20</v>
      </c>
      <c r="AN312" s="4" t="s">
        <v>535</v>
      </c>
      <c r="AO312" s="4" t="n">
        <v>27</v>
      </c>
      <c r="AP312" s="4" t="n">
        <v>168</v>
      </c>
      <c r="AT312" s="4" t="s">
        <v>121</v>
      </c>
      <c r="AU312" s="4" t="n">
        <v>3</v>
      </c>
      <c r="AV312" s="4" t="n">
        <v>1</v>
      </c>
      <c r="AW312" s="4" t="n">
        <v>50</v>
      </c>
      <c r="AX312" s="4" t="s">
        <v>545</v>
      </c>
      <c r="AY312" s="4" t="n">
        <v>1</v>
      </c>
      <c r="AZ312" s="4" t="n">
        <v>1</v>
      </c>
      <c r="BA312" s="4" t="n">
        <v>50</v>
      </c>
      <c r="BN312" s="4" t="s">
        <v>109</v>
      </c>
      <c r="BO312" s="4" t="s">
        <v>121</v>
      </c>
      <c r="BP312" s="4" t="n">
        <v>260</v>
      </c>
      <c r="BQ312" s="4" t="n">
        <v>8</v>
      </c>
      <c r="CN312" s="4" t="n">
        <v>93.3</v>
      </c>
      <c r="CO312" s="4" t="n">
        <v>8.53</v>
      </c>
      <c r="CP312" s="4" t="n">
        <v>98.9</v>
      </c>
      <c r="CQ312" s="4" t="n">
        <v>344.8</v>
      </c>
      <c r="CR312" s="4" t="n">
        <v>0.1094</v>
      </c>
      <c r="CS312" s="4" t="n">
        <v>0.107</v>
      </c>
      <c r="CT312" s="4" t="n">
        <v>0.0202</v>
      </c>
    </row>
    <row r="313" customFormat="false" ht="13.8" hidden="false" customHeight="false" outlineLevel="0" collapsed="false">
      <c r="A313" s="4" t="s">
        <v>553</v>
      </c>
      <c r="B313" s="1" t="s">
        <v>534</v>
      </c>
      <c r="C313" s="4" t="s">
        <v>102</v>
      </c>
      <c r="D313" s="4" t="s">
        <v>120</v>
      </c>
      <c r="F313" s="4" t="s">
        <v>215</v>
      </c>
      <c r="L313" s="4" t="s">
        <v>105</v>
      </c>
      <c r="R313" s="4" t="s">
        <v>197</v>
      </c>
      <c r="S313" s="4" t="n">
        <v>0.01</v>
      </c>
      <c r="U313" s="4" t="s">
        <v>107</v>
      </c>
      <c r="V313" s="4" t="n">
        <v>1</v>
      </c>
      <c r="Y313" s="4" t="s">
        <v>207</v>
      </c>
      <c r="AA313" s="4" t="s">
        <v>252</v>
      </c>
      <c r="AD313" s="4" t="n">
        <v>20</v>
      </c>
      <c r="AN313" s="4" t="s">
        <v>535</v>
      </c>
      <c r="AO313" s="4" t="n">
        <v>27</v>
      </c>
      <c r="AP313" s="4" t="n">
        <v>168</v>
      </c>
      <c r="AT313" s="4" t="s">
        <v>121</v>
      </c>
      <c r="AU313" s="4" t="n">
        <v>3</v>
      </c>
      <c r="AV313" s="4" t="n">
        <v>1</v>
      </c>
      <c r="AW313" s="4" t="n">
        <v>50</v>
      </c>
      <c r="AX313" s="4" t="s">
        <v>254</v>
      </c>
      <c r="AY313" s="4" t="n">
        <v>1</v>
      </c>
      <c r="AZ313" s="4" t="n">
        <v>1</v>
      </c>
      <c r="BA313" s="4" t="n">
        <v>50</v>
      </c>
      <c r="BN313" s="4" t="s">
        <v>109</v>
      </c>
      <c r="BO313" s="4" t="s">
        <v>121</v>
      </c>
      <c r="BP313" s="4" t="n">
        <v>260</v>
      </c>
      <c r="BQ313" s="4" t="n">
        <v>8</v>
      </c>
      <c r="CN313" s="4" t="n">
        <v>92.3</v>
      </c>
      <c r="CO313" s="4" t="n">
        <v>7.95</v>
      </c>
      <c r="CP313" s="4" t="n">
        <v>36.9</v>
      </c>
      <c r="CQ313" s="4" t="n">
        <v>860.8</v>
      </c>
      <c r="CR313" s="4" t="n">
        <v>0.1162</v>
      </c>
      <c r="CS313" s="4" t="n">
        <v>0.048</v>
      </c>
      <c r="CT313" s="4" t="n">
        <v>0.021</v>
      </c>
    </row>
    <row r="314" customFormat="false" ht="13.8" hidden="false" customHeight="false" outlineLevel="0" collapsed="false">
      <c r="A314" s="4" t="s">
        <v>554</v>
      </c>
      <c r="B314" s="1" t="s">
        <v>555</v>
      </c>
      <c r="C314" s="4" t="s">
        <v>102</v>
      </c>
      <c r="D314" s="4" t="s">
        <v>556</v>
      </c>
      <c r="L314" s="4" t="s">
        <v>557</v>
      </c>
      <c r="N314" s="4" t="s">
        <v>558</v>
      </c>
      <c r="P314" s="4" t="s">
        <v>106</v>
      </c>
      <c r="AK314" s="4" t="n">
        <v>50</v>
      </c>
      <c r="AM314" s="4" t="n">
        <v>30</v>
      </c>
      <c r="AO314" s="4" t="n">
        <v>80</v>
      </c>
      <c r="AP314" s="4" t="n">
        <v>96</v>
      </c>
      <c r="AT314" s="4" t="s">
        <v>121</v>
      </c>
      <c r="AU314" s="4" t="n">
        <v>4</v>
      </c>
      <c r="AV314" s="4" t="n">
        <v>4</v>
      </c>
      <c r="AW314" s="4" t="n">
        <v>60</v>
      </c>
      <c r="BN314" s="4" t="s">
        <v>109</v>
      </c>
      <c r="BO314" s="4" t="s">
        <v>110</v>
      </c>
      <c r="BP314" s="4" t="n">
        <v>55</v>
      </c>
      <c r="BQ314" s="4" t="n">
        <v>15</v>
      </c>
      <c r="CO314" s="4" t="n">
        <v>3.278</v>
      </c>
      <c r="CP314" s="4" t="n">
        <v>15.35</v>
      </c>
      <c r="CQ314" s="4" t="n">
        <v>1218</v>
      </c>
      <c r="CR314" s="4" t="n">
        <v>0.277</v>
      </c>
    </row>
    <row r="315" customFormat="false" ht="13.8" hidden="false" customHeight="false" outlineLevel="0" collapsed="false">
      <c r="A315" s="4" t="s">
        <v>559</v>
      </c>
      <c r="B315" s="1" t="s">
        <v>555</v>
      </c>
      <c r="C315" s="4" t="s">
        <v>102</v>
      </c>
      <c r="D315" s="4" t="s">
        <v>556</v>
      </c>
      <c r="L315" s="4" t="s">
        <v>557</v>
      </c>
      <c r="N315" s="4" t="s">
        <v>558</v>
      </c>
      <c r="P315" s="4" t="s">
        <v>106</v>
      </c>
      <c r="AK315" s="4" t="n">
        <v>50</v>
      </c>
      <c r="AM315" s="4" t="n">
        <v>30</v>
      </c>
      <c r="AO315" s="4" t="n">
        <v>80</v>
      </c>
      <c r="AP315" s="4" t="n">
        <v>96</v>
      </c>
      <c r="AT315" s="4" t="s">
        <v>121</v>
      </c>
      <c r="AU315" s="4" t="n">
        <v>4</v>
      </c>
      <c r="AV315" s="4" t="n">
        <v>4</v>
      </c>
      <c r="AW315" s="4" t="n">
        <v>60</v>
      </c>
      <c r="BN315" s="4" t="s">
        <v>109</v>
      </c>
      <c r="BO315" s="4" t="s">
        <v>110</v>
      </c>
      <c r="BP315" s="4" t="n">
        <v>55</v>
      </c>
      <c r="BQ315" s="4" t="n">
        <v>15</v>
      </c>
      <c r="CO315" s="4" t="n">
        <v>3.585</v>
      </c>
      <c r="CP315" s="4" t="n">
        <v>18.66</v>
      </c>
      <c r="CQ315" s="4" t="n">
        <v>1083</v>
      </c>
      <c r="CR315" s="4" t="n">
        <v>0.238</v>
      </c>
    </row>
    <row r="316" customFormat="false" ht="13.8" hidden="false" customHeight="false" outlineLevel="0" collapsed="false">
      <c r="A316" s="4" t="s">
        <v>560</v>
      </c>
      <c r="B316" s="1" t="s">
        <v>555</v>
      </c>
      <c r="C316" s="4" t="s">
        <v>102</v>
      </c>
      <c r="D316" s="4" t="s">
        <v>556</v>
      </c>
      <c r="L316" s="4" t="s">
        <v>557</v>
      </c>
      <c r="N316" s="4" t="s">
        <v>558</v>
      </c>
      <c r="P316" s="4" t="s">
        <v>106</v>
      </c>
      <c r="AK316" s="4" t="n">
        <v>50</v>
      </c>
      <c r="AM316" s="4" t="n">
        <v>30</v>
      </c>
      <c r="AO316" s="4" t="n">
        <v>80</v>
      </c>
      <c r="AP316" s="4" t="n">
        <v>96</v>
      </c>
      <c r="AT316" s="4" t="s">
        <v>121</v>
      </c>
      <c r="AU316" s="4" t="n">
        <v>4</v>
      </c>
      <c r="AV316" s="4" t="n">
        <v>4</v>
      </c>
      <c r="AW316" s="4" t="n">
        <v>60</v>
      </c>
      <c r="BN316" s="4" t="s">
        <v>109</v>
      </c>
      <c r="BO316" s="4" t="s">
        <v>110</v>
      </c>
      <c r="BP316" s="4" t="n">
        <v>55</v>
      </c>
      <c r="BQ316" s="4" t="n">
        <v>15</v>
      </c>
      <c r="CO316" s="4" t="n">
        <v>3.9</v>
      </c>
      <c r="CP316" s="4" t="n">
        <v>24.25</v>
      </c>
      <c r="CQ316" s="4" t="n">
        <v>1079</v>
      </c>
      <c r="CR316" s="4" t="n">
        <v>0.221</v>
      </c>
    </row>
    <row r="317" customFormat="false" ht="13.8" hidden="false" customHeight="false" outlineLevel="0" collapsed="false">
      <c r="A317" s="4" t="s">
        <v>561</v>
      </c>
      <c r="B317" s="1" t="s">
        <v>555</v>
      </c>
      <c r="C317" s="4" t="s">
        <v>102</v>
      </c>
      <c r="D317" s="4" t="s">
        <v>556</v>
      </c>
      <c r="L317" s="4" t="s">
        <v>557</v>
      </c>
      <c r="N317" s="4" t="s">
        <v>558</v>
      </c>
      <c r="P317" s="4" t="s">
        <v>106</v>
      </c>
      <c r="AK317" s="4" t="n">
        <v>50</v>
      </c>
      <c r="AM317" s="4" t="n">
        <v>30</v>
      </c>
      <c r="AO317" s="4" t="n">
        <v>80</v>
      </c>
      <c r="AP317" s="4" t="n">
        <v>96</v>
      </c>
      <c r="AT317" s="4" t="s">
        <v>121</v>
      </c>
      <c r="AU317" s="4" t="n">
        <v>4</v>
      </c>
      <c r="AV317" s="4" t="n">
        <v>4</v>
      </c>
      <c r="AW317" s="4" t="n">
        <v>60</v>
      </c>
      <c r="BN317" s="4" t="s">
        <v>109</v>
      </c>
      <c r="BO317" s="4" t="s">
        <v>110</v>
      </c>
      <c r="BP317" s="4" t="n">
        <v>55</v>
      </c>
      <c r="BQ317" s="4" t="n">
        <v>15</v>
      </c>
      <c r="CO317" s="4" t="n">
        <v>4.01</v>
      </c>
      <c r="CP317" s="4" t="n">
        <v>34.49</v>
      </c>
      <c r="CQ317" s="4" t="n">
        <v>1079</v>
      </c>
      <c r="CR317" s="4" t="n">
        <v>0.198</v>
      </c>
    </row>
    <row r="318" customFormat="false" ht="13.8" hidden="false" customHeight="false" outlineLevel="0" collapsed="false">
      <c r="A318" s="4" t="s">
        <v>562</v>
      </c>
      <c r="B318" s="1" t="s">
        <v>555</v>
      </c>
      <c r="C318" s="4" t="s">
        <v>102</v>
      </c>
      <c r="D318" s="4" t="s">
        <v>556</v>
      </c>
      <c r="L318" s="4" t="s">
        <v>557</v>
      </c>
      <c r="N318" s="4" t="s">
        <v>558</v>
      </c>
      <c r="P318" s="4" t="s">
        <v>106</v>
      </c>
      <c r="AK318" s="4" t="n">
        <v>50</v>
      </c>
      <c r="AM318" s="4" t="n">
        <v>30</v>
      </c>
      <c r="AO318" s="4" t="n">
        <v>80</v>
      </c>
      <c r="AP318" s="4" t="n">
        <v>96</v>
      </c>
      <c r="AT318" s="4" t="s">
        <v>121</v>
      </c>
      <c r="AU318" s="4" t="n">
        <v>4</v>
      </c>
      <c r="AV318" s="4" t="n">
        <v>4</v>
      </c>
      <c r="AW318" s="4" t="n">
        <v>60</v>
      </c>
      <c r="BN318" s="4" t="s">
        <v>109</v>
      </c>
      <c r="BO318" s="4" t="s">
        <v>110</v>
      </c>
      <c r="BP318" s="4" t="n">
        <v>55</v>
      </c>
      <c r="BQ318" s="4" t="n">
        <v>15</v>
      </c>
      <c r="CO318" s="4" t="n">
        <v>4.02</v>
      </c>
      <c r="CP318" s="4" t="n">
        <v>34.19</v>
      </c>
      <c r="CQ318" s="4" t="n">
        <v>1093</v>
      </c>
      <c r="CR318" s="4" t="n">
        <v>0.177</v>
      </c>
      <c r="CT318" s="4" t="n">
        <v>21.02</v>
      </c>
    </row>
    <row r="319" customFormat="false" ht="13.8" hidden="false" customHeight="false" outlineLevel="0" collapsed="false">
      <c r="A319" s="4" t="s">
        <v>563</v>
      </c>
      <c r="B319" s="1" t="s">
        <v>555</v>
      </c>
      <c r="C319" s="4" t="s">
        <v>102</v>
      </c>
      <c r="D319" s="4" t="s">
        <v>556</v>
      </c>
      <c r="L319" s="4" t="s">
        <v>557</v>
      </c>
      <c r="N319" s="4" t="s">
        <v>558</v>
      </c>
      <c r="P319" s="4" t="s">
        <v>106</v>
      </c>
      <c r="AK319" s="4" t="n">
        <v>50</v>
      </c>
      <c r="AM319" s="4" t="n">
        <v>30</v>
      </c>
      <c r="AO319" s="4" t="n">
        <v>80</v>
      </c>
      <c r="AP319" s="4" t="n">
        <v>96</v>
      </c>
      <c r="AT319" s="4" t="s">
        <v>121</v>
      </c>
      <c r="AU319" s="4" t="n">
        <v>4</v>
      </c>
      <c r="AV319" s="4" t="n">
        <v>4</v>
      </c>
      <c r="AW319" s="4" t="n">
        <v>60</v>
      </c>
      <c r="BN319" s="4" t="s">
        <v>109</v>
      </c>
      <c r="BO319" s="4" t="s">
        <v>110</v>
      </c>
      <c r="BP319" s="4" t="n">
        <v>55</v>
      </c>
      <c r="BQ319" s="4" t="n">
        <v>15</v>
      </c>
      <c r="CO319" s="4" t="n">
        <v>3.241</v>
      </c>
      <c r="CP319" s="4" t="n">
        <v>24.03</v>
      </c>
      <c r="CQ319" s="4" t="n">
        <v>1055</v>
      </c>
      <c r="CR319" s="4" t="n">
        <v>0.319</v>
      </c>
    </row>
    <row r="320" customFormat="false" ht="13.8" hidden="false" customHeight="false" outlineLevel="0" collapsed="false">
      <c r="A320" s="4" t="s">
        <v>564</v>
      </c>
      <c r="B320" s="1" t="s">
        <v>565</v>
      </c>
      <c r="C320" s="4" t="s">
        <v>102</v>
      </c>
      <c r="D320" s="4" t="s">
        <v>131</v>
      </c>
      <c r="L320" s="4" t="s">
        <v>105</v>
      </c>
      <c r="N320" s="4" t="s">
        <v>106</v>
      </c>
      <c r="R320" s="4" t="s">
        <v>122</v>
      </c>
      <c r="S320" s="4" t="n">
        <v>0.01</v>
      </c>
      <c r="AG320" s="4" t="s">
        <v>566</v>
      </c>
      <c r="AI320" s="4" t="s">
        <v>567</v>
      </c>
      <c r="AK320" s="4" t="n">
        <v>40</v>
      </c>
      <c r="AO320" s="4" t="n">
        <v>40</v>
      </c>
      <c r="AP320" s="4" t="n">
        <v>0.5</v>
      </c>
      <c r="AT320" s="4" t="s">
        <v>105</v>
      </c>
      <c r="AU320" s="4" t="n">
        <v>2</v>
      </c>
      <c r="AX320" s="4" t="s">
        <v>568</v>
      </c>
      <c r="AY320" s="4" t="n">
        <v>2</v>
      </c>
      <c r="BA320" s="4" t="n">
        <v>60</v>
      </c>
      <c r="BB320" s="4" t="s">
        <v>252</v>
      </c>
      <c r="BC320" s="4" t="n">
        <v>2</v>
      </c>
      <c r="BE320" s="4" t="n">
        <v>60</v>
      </c>
      <c r="BN320" s="4" t="s">
        <v>569</v>
      </c>
      <c r="BR320" s="4" t="n">
        <v>0.6</v>
      </c>
      <c r="CM320" s="4" t="s">
        <v>111</v>
      </c>
    </row>
    <row r="321" customFormat="false" ht="13.8" hidden="false" customHeight="false" outlineLevel="0" collapsed="false">
      <c r="A321" s="4" t="s">
        <v>570</v>
      </c>
      <c r="B321" s="1" t="s">
        <v>565</v>
      </c>
      <c r="C321" s="4" t="s">
        <v>102</v>
      </c>
      <c r="D321" s="4" t="s">
        <v>131</v>
      </c>
      <c r="L321" s="4" t="s">
        <v>105</v>
      </c>
      <c r="N321" s="4" t="s">
        <v>106</v>
      </c>
      <c r="R321" s="4" t="s">
        <v>122</v>
      </c>
      <c r="S321" s="4" t="n">
        <v>0.01</v>
      </c>
      <c r="AG321" s="4" t="s">
        <v>566</v>
      </c>
      <c r="AI321" s="4" t="s">
        <v>567</v>
      </c>
      <c r="AK321" s="4" t="n">
        <v>40</v>
      </c>
      <c r="AO321" s="4" t="n">
        <v>40</v>
      </c>
      <c r="AP321" s="4" t="n">
        <v>0.5</v>
      </c>
      <c r="AT321" s="4" t="s">
        <v>105</v>
      </c>
      <c r="AU321" s="4" t="n">
        <v>2</v>
      </c>
      <c r="AX321" s="4" t="s">
        <v>568</v>
      </c>
      <c r="AY321" s="4" t="n">
        <v>2</v>
      </c>
      <c r="BA321" s="4" t="n">
        <v>60</v>
      </c>
      <c r="BB321" s="4" t="s">
        <v>252</v>
      </c>
      <c r="BC321" s="4" t="n">
        <v>2</v>
      </c>
      <c r="BE321" s="4" t="n">
        <v>60</v>
      </c>
      <c r="BN321" s="4" t="s">
        <v>569</v>
      </c>
      <c r="BR321" s="4" t="n">
        <v>0.6</v>
      </c>
      <c r="CM321" s="4" t="s">
        <v>111</v>
      </c>
    </row>
    <row r="322" customFormat="false" ht="13.8" hidden="false" customHeight="false" outlineLevel="0" collapsed="false">
      <c r="A322" s="4" t="s">
        <v>571</v>
      </c>
      <c r="B322" s="1" t="s">
        <v>565</v>
      </c>
      <c r="C322" s="4" t="s">
        <v>102</v>
      </c>
      <c r="D322" s="4" t="s">
        <v>131</v>
      </c>
      <c r="L322" s="4" t="s">
        <v>105</v>
      </c>
      <c r="N322" s="4" t="s">
        <v>106</v>
      </c>
      <c r="R322" s="4" t="s">
        <v>122</v>
      </c>
      <c r="S322" s="4" t="n">
        <v>0.01</v>
      </c>
      <c r="AG322" s="4" t="s">
        <v>566</v>
      </c>
      <c r="AI322" s="4" t="s">
        <v>567</v>
      </c>
      <c r="AK322" s="4" t="n">
        <v>40</v>
      </c>
      <c r="AO322" s="4" t="n">
        <v>40</v>
      </c>
      <c r="AP322" s="4" t="n">
        <v>0.5</v>
      </c>
      <c r="AT322" s="4" t="s">
        <v>105</v>
      </c>
      <c r="AU322" s="4" t="n">
        <v>2</v>
      </c>
      <c r="AX322" s="4" t="s">
        <v>568</v>
      </c>
      <c r="AY322" s="4" t="n">
        <v>2</v>
      </c>
      <c r="BA322" s="4" t="n">
        <v>60</v>
      </c>
      <c r="BB322" s="4" t="s">
        <v>252</v>
      </c>
      <c r="BC322" s="4" t="n">
        <v>2</v>
      </c>
      <c r="BE322" s="4" t="n">
        <v>60</v>
      </c>
      <c r="BN322" s="4" t="s">
        <v>569</v>
      </c>
      <c r="BR322" s="4" t="n">
        <v>0.6</v>
      </c>
      <c r="CM322" s="4" t="s">
        <v>111</v>
      </c>
      <c r="CO322" s="4" t="n">
        <v>1.9</v>
      </c>
      <c r="CQ322" s="4" t="n">
        <v>784</v>
      </c>
    </row>
    <row r="323" customFormat="false" ht="13.8" hidden="false" customHeight="false" outlineLevel="0" collapsed="false">
      <c r="A323" s="4" t="s">
        <v>572</v>
      </c>
      <c r="B323" s="1" t="s">
        <v>565</v>
      </c>
      <c r="C323" s="4" t="s">
        <v>102</v>
      </c>
      <c r="D323" s="4" t="s">
        <v>131</v>
      </c>
      <c r="L323" s="4" t="s">
        <v>105</v>
      </c>
      <c r="N323" s="4" t="s">
        <v>106</v>
      </c>
      <c r="R323" s="4" t="s">
        <v>122</v>
      </c>
      <c r="S323" s="4" t="n">
        <v>0.01</v>
      </c>
      <c r="AG323" s="4" t="s">
        <v>566</v>
      </c>
      <c r="AI323" s="4" t="s">
        <v>567</v>
      </c>
      <c r="AK323" s="4" t="n">
        <v>40</v>
      </c>
      <c r="AO323" s="4" t="n">
        <v>40</v>
      </c>
      <c r="AP323" s="4" t="n">
        <v>0.5</v>
      </c>
      <c r="AT323" s="4" t="s">
        <v>105</v>
      </c>
      <c r="AU323" s="4" t="n">
        <v>2</v>
      </c>
      <c r="AX323" s="4" t="s">
        <v>568</v>
      </c>
      <c r="AY323" s="4" t="n">
        <v>2</v>
      </c>
      <c r="BA323" s="4" t="n">
        <v>60</v>
      </c>
      <c r="BB323" s="4" t="s">
        <v>252</v>
      </c>
      <c r="BC323" s="4" t="n">
        <v>2</v>
      </c>
      <c r="BE323" s="4" t="n">
        <v>60</v>
      </c>
      <c r="BN323" s="4" t="s">
        <v>569</v>
      </c>
      <c r="BR323" s="4" t="n">
        <v>0.6</v>
      </c>
      <c r="CM323" s="4" t="s">
        <v>111</v>
      </c>
    </row>
    <row r="324" customFormat="false" ht="13.8" hidden="false" customHeight="false" outlineLevel="0" collapsed="false">
      <c r="A324" s="4" t="s">
        <v>573</v>
      </c>
      <c r="B324" s="1" t="s">
        <v>565</v>
      </c>
      <c r="C324" s="4" t="s">
        <v>102</v>
      </c>
      <c r="D324" s="4" t="s">
        <v>131</v>
      </c>
      <c r="L324" s="4" t="s">
        <v>105</v>
      </c>
      <c r="N324" s="4" t="s">
        <v>106</v>
      </c>
      <c r="R324" s="4" t="s">
        <v>122</v>
      </c>
      <c r="S324" s="4" t="n">
        <v>0.01</v>
      </c>
      <c r="AG324" s="4" t="s">
        <v>566</v>
      </c>
      <c r="AI324" s="4" t="s">
        <v>567</v>
      </c>
      <c r="AK324" s="4" t="n">
        <v>40</v>
      </c>
      <c r="AO324" s="4" t="n">
        <v>40</v>
      </c>
      <c r="AP324" s="4" t="n">
        <v>0.5</v>
      </c>
      <c r="AT324" s="4" t="s">
        <v>105</v>
      </c>
      <c r="AU324" s="4" t="n">
        <v>2</v>
      </c>
      <c r="AX324" s="4" t="s">
        <v>568</v>
      </c>
      <c r="AY324" s="4" t="n">
        <v>2</v>
      </c>
      <c r="BA324" s="4" t="n">
        <v>60</v>
      </c>
      <c r="BB324" s="4" t="s">
        <v>252</v>
      </c>
      <c r="BC324" s="4" t="n">
        <v>2</v>
      </c>
      <c r="BE324" s="4" t="n">
        <v>60</v>
      </c>
      <c r="BN324" s="4" t="s">
        <v>569</v>
      </c>
      <c r="BR324" s="4" t="n">
        <v>0.6</v>
      </c>
      <c r="CM324" s="4" t="s">
        <v>111</v>
      </c>
    </row>
    <row r="325" customFormat="false" ht="13.8" hidden="false" customHeight="false" outlineLevel="0" collapsed="false">
      <c r="A325" s="4" t="s">
        <v>574</v>
      </c>
      <c r="B325" s="1" t="s">
        <v>565</v>
      </c>
      <c r="C325" s="4" t="s">
        <v>102</v>
      </c>
      <c r="D325" s="4" t="s">
        <v>131</v>
      </c>
      <c r="L325" s="4" t="s">
        <v>105</v>
      </c>
      <c r="N325" s="4" t="s">
        <v>106</v>
      </c>
      <c r="R325" s="4" t="s">
        <v>122</v>
      </c>
      <c r="S325" s="4" t="n">
        <v>0.1</v>
      </c>
      <c r="AG325" s="4" t="s">
        <v>566</v>
      </c>
      <c r="AI325" s="4" t="s">
        <v>567</v>
      </c>
      <c r="AK325" s="4" t="n">
        <v>40</v>
      </c>
      <c r="AO325" s="4" t="n">
        <v>40</v>
      </c>
      <c r="AP325" s="4" t="n">
        <v>0.5</v>
      </c>
      <c r="AT325" s="4" t="s">
        <v>105</v>
      </c>
      <c r="AU325" s="4" t="n">
        <v>2</v>
      </c>
      <c r="AX325" s="4" t="s">
        <v>568</v>
      </c>
      <c r="AY325" s="4" t="n">
        <v>2</v>
      </c>
      <c r="BA325" s="4" t="n">
        <v>60</v>
      </c>
      <c r="BB325" s="4" t="s">
        <v>252</v>
      </c>
      <c r="BC325" s="4" t="n">
        <v>2</v>
      </c>
      <c r="BE325" s="4" t="n">
        <v>60</v>
      </c>
      <c r="BN325" s="4" t="s">
        <v>569</v>
      </c>
      <c r="BR325" s="4" t="n">
        <v>0.6</v>
      </c>
      <c r="CM325" s="4" t="s">
        <v>111</v>
      </c>
      <c r="CO325" s="4" t="n">
        <v>1.9</v>
      </c>
      <c r="CQ325" s="4" t="n">
        <v>786</v>
      </c>
    </row>
    <row r="326" customFormat="false" ht="13.8" hidden="false" customHeight="false" outlineLevel="0" collapsed="false">
      <c r="A326" s="4" t="s">
        <v>575</v>
      </c>
      <c r="B326" s="1" t="s">
        <v>565</v>
      </c>
      <c r="C326" s="4" t="s">
        <v>102</v>
      </c>
      <c r="D326" s="4" t="s">
        <v>131</v>
      </c>
      <c r="L326" s="4" t="s">
        <v>105</v>
      </c>
      <c r="N326" s="4" t="s">
        <v>106</v>
      </c>
      <c r="R326" s="4" t="s">
        <v>122</v>
      </c>
      <c r="S326" s="4" t="n">
        <v>0.05</v>
      </c>
      <c r="AG326" s="4" t="s">
        <v>566</v>
      </c>
      <c r="AI326" s="4" t="s">
        <v>567</v>
      </c>
      <c r="AK326" s="4" t="n">
        <v>40</v>
      </c>
      <c r="AO326" s="4" t="n">
        <v>40</v>
      </c>
      <c r="AP326" s="4" t="n">
        <v>0.5</v>
      </c>
      <c r="AT326" s="4" t="s">
        <v>105</v>
      </c>
      <c r="AU326" s="4" t="n">
        <v>2</v>
      </c>
      <c r="AX326" s="4" t="s">
        <v>568</v>
      </c>
      <c r="AY326" s="4" t="n">
        <v>2</v>
      </c>
      <c r="BA326" s="4" t="n">
        <v>60</v>
      </c>
      <c r="BB326" s="4" t="s">
        <v>252</v>
      </c>
      <c r="BC326" s="4" t="n">
        <v>2</v>
      </c>
      <c r="BE326" s="4" t="n">
        <v>60</v>
      </c>
      <c r="BN326" s="4" t="s">
        <v>569</v>
      </c>
      <c r="BR326" s="4" t="n">
        <v>0.6</v>
      </c>
      <c r="CM326" s="4" t="s">
        <v>111</v>
      </c>
      <c r="CO326" s="4" t="n">
        <v>1.9</v>
      </c>
      <c r="CQ326" s="4" t="n">
        <v>789</v>
      </c>
    </row>
    <row r="327" customFormat="false" ht="13.8" hidden="false" customHeight="false" outlineLevel="0" collapsed="false">
      <c r="A327" s="4" t="s">
        <v>576</v>
      </c>
      <c r="B327" s="1" t="s">
        <v>565</v>
      </c>
      <c r="C327" s="4" t="s">
        <v>102</v>
      </c>
      <c r="D327" s="4" t="s">
        <v>131</v>
      </c>
      <c r="L327" s="4" t="s">
        <v>105</v>
      </c>
      <c r="N327" s="4" t="s">
        <v>106</v>
      </c>
      <c r="R327" s="4" t="s">
        <v>122</v>
      </c>
      <c r="S327" s="4" t="n">
        <v>0.005</v>
      </c>
      <c r="AG327" s="4" t="s">
        <v>566</v>
      </c>
      <c r="AI327" s="4" t="s">
        <v>567</v>
      </c>
      <c r="AK327" s="4" t="n">
        <v>40</v>
      </c>
      <c r="AO327" s="4" t="n">
        <v>40</v>
      </c>
      <c r="AP327" s="4" t="n">
        <v>0.5</v>
      </c>
      <c r="AT327" s="4" t="s">
        <v>105</v>
      </c>
      <c r="AU327" s="4" t="n">
        <v>2</v>
      </c>
      <c r="AX327" s="4" t="s">
        <v>568</v>
      </c>
      <c r="AY327" s="4" t="n">
        <v>2</v>
      </c>
      <c r="BA327" s="4" t="n">
        <v>60</v>
      </c>
      <c r="BB327" s="4" t="s">
        <v>252</v>
      </c>
      <c r="BC327" s="4" t="n">
        <v>2</v>
      </c>
      <c r="BE327" s="4" t="n">
        <v>60</v>
      </c>
      <c r="BN327" s="4" t="s">
        <v>569</v>
      </c>
      <c r="BR327" s="4" t="n">
        <v>0.6</v>
      </c>
      <c r="CM327" s="4" t="s">
        <v>111</v>
      </c>
      <c r="CO327" s="4" t="n">
        <v>1.8</v>
      </c>
      <c r="CQ327" s="4" t="n">
        <v>731</v>
      </c>
    </row>
    <row r="328" customFormat="false" ht="13.8" hidden="false" customHeight="false" outlineLevel="0" collapsed="false">
      <c r="A328" s="4" t="s">
        <v>577</v>
      </c>
      <c r="B328" s="1" t="s">
        <v>565</v>
      </c>
      <c r="C328" s="4" t="s">
        <v>102</v>
      </c>
      <c r="D328" s="4" t="s">
        <v>131</v>
      </c>
      <c r="L328" s="4" t="s">
        <v>105</v>
      </c>
      <c r="N328" s="4" t="s">
        <v>106</v>
      </c>
      <c r="R328" s="4" t="s">
        <v>122</v>
      </c>
      <c r="S328" s="4" t="n">
        <v>0.001</v>
      </c>
      <c r="AG328" s="4" t="s">
        <v>566</v>
      </c>
      <c r="AI328" s="4" t="s">
        <v>567</v>
      </c>
      <c r="AK328" s="4" t="n">
        <v>40</v>
      </c>
      <c r="AO328" s="4" t="n">
        <v>40</v>
      </c>
      <c r="AP328" s="4" t="n">
        <v>0.5</v>
      </c>
      <c r="AT328" s="4" t="s">
        <v>105</v>
      </c>
      <c r="AU328" s="4" t="n">
        <v>2</v>
      </c>
      <c r="AX328" s="4" t="s">
        <v>568</v>
      </c>
      <c r="AY328" s="4" t="n">
        <v>2</v>
      </c>
      <c r="BA328" s="4" t="n">
        <v>60</v>
      </c>
      <c r="BB328" s="4" t="s">
        <v>252</v>
      </c>
      <c r="BC328" s="4" t="n">
        <v>2</v>
      </c>
      <c r="BE328" s="4" t="n">
        <v>60</v>
      </c>
      <c r="BN328" s="4" t="s">
        <v>569</v>
      </c>
      <c r="BR328" s="4" t="n">
        <v>0.6</v>
      </c>
      <c r="CM328" s="4" t="s">
        <v>111</v>
      </c>
      <c r="CO328" s="4" t="n">
        <v>1.8</v>
      </c>
      <c r="CQ328" s="4" t="n">
        <v>759</v>
      </c>
    </row>
    <row r="329" customFormat="false" ht="13.8" hidden="false" customHeight="false" outlineLevel="0" collapsed="false">
      <c r="A329" s="4" t="s">
        <v>578</v>
      </c>
      <c r="B329" s="1" t="s">
        <v>565</v>
      </c>
      <c r="C329" s="4" t="s">
        <v>102</v>
      </c>
      <c r="D329" s="4" t="s">
        <v>131</v>
      </c>
      <c r="L329" s="4" t="s">
        <v>105</v>
      </c>
      <c r="N329" s="4" t="s">
        <v>106</v>
      </c>
      <c r="R329" s="4" t="s">
        <v>122</v>
      </c>
      <c r="S329" s="4" t="n">
        <v>0.006667</v>
      </c>
      <c r="AG329" s="4" t="s">
        <v>566</v>
      </c>
      <c r="AI329" s="4" t="s">
        <v>567</v>
      </c>
      <c r="AK329" s="4" t="n">
        <v>40</v>
      </c>
      <c r="AO329" s="4" t="n">
        <v>40</v>
      </c>
      <c r="AP329" s="4" t="n">
        <v>0.5</v>
      </c>
      <c r="AT329" s="4" t="s">
        <v>105</v>
      </c>
      <c r="AU329" s="4" t="n">
        <v>2</v>
      </c>
      <c r="AX329" s="4" t="s">
        <v>568</v>
      </c>
      <c r="AY329" s="4" t="n">
        <v>2</v>
      </c>
      <c r="BA329" s="4" t="n">
        <v>60</v>
      </c>
      <c r="BB329" s="4" t="s">
        <v>252</v>
      </c>
      <c r="BC329" s="4" t="n">
        <v>2</v>
      </c>
      <c r="BE329" s="4" t="n">
        <v>60</v>
      </c>
      <c r="BN329" s="4" t="s">
        <v>569</v>
      </c>
      <c r="BR329" s="4" t="n">
        <v>0.6</v>
      </c>
      <c r="CM329" s="4" t="s">
        <v>111</v>
      </c>
      <c r="CO329" s="4" t="n">
        <v>2.4</v>
      </c>
      <c r="CQ329" s="4" t="n">
        <v>702</v>
      </c>
    </row>
    <row r="330" customFormat="false" ht="13.8" hidden="false" customHeight="false" outlineLevel="0" collapsed="false">
      <c r="A330" s="4" t="s">
        <v>579</v>
      </c>
      <c r="B330" s="1" t="s">
        <v>565</v>
      </c>
      <c r="C330" s="4" t="s">
        <v>102</v>
      </c>
      <c r="D330" s="4" t="s">
        <v>131</v>
      </c>
      <c r="L330" s="4" t="s">
        <v>105</v>
      </c>
      <c r="N330" s="4" t="s">
        <v>106</v>
      </c>
      <c r="R330" s="4" t="s">
        <v>122</v>
      </c>
      <c r="S330" s="4" t="n">
        <v>0.0075</v>
      </c>
      <c r="AG330" s="4" t="s">
        <v>566</v>
      </c>
      <c r="AI330" s="4" t="s">
        <v>567</v>
      </c>
      <c r="AK330" s="4" t="n">
        <v>40</v>
      </c>
      <c r="AO330" s="4" t="n">
        <v>40</v>
      </c>
      <c r="AP330" s="4" t="n">
        <v>0.5</v>
      </c>
      <c r="AT330" s="4" t="s">
        <v>105</v>
      </c>
      <c r="AU330" s="4" t="n">
        <v>2</v>
      </c>
      <c r="AX330" s="4" t="s">
        <v>568</v>
      </c>
      <c r="AY330" s="4" t="n">
        <v>2</v>
      </c>
      <c r="BA330" s="4" t="n">
        <v>60</v>
      </c>
      <c r="BB330" s="4" t="s">
        <v>252</v>
      </c>
      <c r="BC330" s="4" t="n">
        <v>2</v>
      </c>
      <c r="BE330" s="4" t="n">
        <v>60</v>
      </c>
      <c r="BN330" s="4" t="s">
        <v>569</v>
      </c>
      <c r="BR330" s="4" t="n">
        <v>0.6</v>
      </c>
      <c r="CM330" s="4" t="s">
        <v>111</v>
      </c>
      <c r="CO330" s="4" t="n">
        <v>2.6</v>
      </c>
      <c r="CQ330" s="4" t="n">
        <v>741</v>
      </c>
    </row>
    <row r="331" customFormat="false" ht="13.8" hidden="false" customHeight="false" outlineLevel="0" collapsed="false">
      <c r="A331" s="4" t="s">
        <v>580</v>
      </c>
      <c r="B331" s="1" t="s">
        <v>565</v>
      </c>
      <c r="C331" s="4" t="s">
        <v>102</v>
      </c>
      <c r="D331" s="4" t="s">
        <v>131</v>
      </c>
      <c r="L331" s="4" t="s">
        <v>105</v>
      </c>
      <c r="N331" s="4" t="s">
        <v>106</v>
      </c>
      <c r="R331" s="4" t="s">
        <v>122</v>
      </c>
      <c r="S331" s="4" t="n">
        <v>0.015</v>
      </c>
      <c r="AG331" s="4" t="s">
        <v>566</v>
      </c>
      <c r="AI331" s="4" t="s">
        <v>567</v>
      </c>
      <c r="AK331" s="4" t="n">
        <v>40</v>
      </c>
      <c r="AO331" s="4" t="n">
        <v>40</v>
      </c>
      <c r="AP331" s="4" t="n">
        <v>0.5</v>
      </c>
      <c r="AT331" s="4" t="s">
        <v>105</v>
      </c>
      <c r="AU331" s="4" t="n">
        <v>2</v>
      </c>
      <c r="AX331" s="4" t="s">
        <v>568</v>
      </c>
      <c r="AY331" s="4" t="n">
        <v>2</v>
      </c>
      <c r="BA331" s="4" t="n">
        <v>60</v>
      </c>
      <c r="BB331" s="4" t="s">
        <v>252</v>
      </c>
      <c r="BC331" s="4" t="n">
        <v>2</v>
      </c>
      <c r="BE331" s="4" t="n">
        <v>60</v>
      </c>
      <c r="BN331" s="4" t="s">
        <v>569</v>
      </c>
      <c r="BR331" s="4" t="n">
        <v>0.6</v>
      </c>
      <c r="CM331" s="4" t="s">
        <v>111</v>
      </c>
      <c r="CO331" s="4" t="n">
        <v>11.2</v>
      </c>
      <c r="CQ331" s="4" t="n">
        <v>782</v>
      </c>
    </row>
    <row r="332" customFormat="false" ht="13.8" hidden="false" customHeight="false" outlineLevel="0" collapsed="false">
      <c r="A332" s="4" t="s">
        <v>581</v>
      </c>
      <c r="B332" s="1" t="s">
        <v>565</v>
      </c>
      <c r="C332" s="4" t="s">
        <v>102</v>
      </c>
      <c r="D332" s="4" t="s">
        <v>131</v>
      </c>
      <c r="L332" s="4" t="s">
        <v>105</v>
      </c>
      <c r="N332" s="4" t="s">
        <v>106</v>
      </c>
      <c r="R332" s="4" t="s">
        <v>122</v>
      </c>
      <c r="S332" s="4" t="n">
        <v>0.02</v>
      </c>
      <c r="AG332" s="4" t="s">
        <v>566</v>
      </c>
      <c r="AI332" s="4" t="s">
        <v>567</v>
      </c>
      <c r="AK332" s="4" t="n">
        <v>40</v>
      </c>
      <c r="AO332" s="4" t="n">
        <v>40</v>
      </c>
      <c r="AP332" s="4" t="n">
        <v>0.5</v>
      </c>
      <c r="AT332" s="4" t="s">
        <v>105</v>
      </c>
      <c r="AU332" s="4" t="n">
        <v>2</v>
      </c>
      <c r="AX332" s="4" t="s">
        <v>568</v>
      </c>
      <c r="AY332" s="4" t="n">
        <v>2</v>
      </c>
      <c r="BA332" s="4" t="n">
        <v>60</v>
      </c>
      <c r="BB332" s="4" t="s">
        <v>252</v>
      </c>
      <c r="BC332" s="4" t="n">
        <v>2</v>
      </c>
      <c r="BE332" s="4" t="n">
        <v>60</v>
      </c>
      <c r="BN332" s="4" t="s">
        <v>569</v>
      </c>
      <c r="BR332" s="4" t="n">
        <v>0.6</v>
      </c>
      <c r="CM332" s="4" t="s">
        <v>111</v>
      </c>
      <c r="CO332" s="4" t="n">
        <v>1</v>
      </c>
      <c r="CQ332" s="4" t="n">
        <v>772</v>
      </c>
    </row>
    <row r="333" customFormat="false" ht="13.8" hidden="false" customHeight="false" outlineLevel="0" collapsed="false">
      <c r="A333" s="4" t="s">
        <v>582</v>
      </c>
      <c r="B333" s="1" t="s">
        <v>565</v>
      </c>
      <c r="C333" s="4" t="s">
        <v>102</v>
      </c>
      <c r="D333" s="4" t="s">
        <v>131</v>
      </c>
      <c r="L333" s="4" t="s">
        <v>105</v>
      </c>
      <c r="N333" s="4" t="s">
        <v>106</v>
      </c>
      <c r="R333" s="4" t="s">
        <v>122</v>
      </c>
      <c r="S333" s="4" t="n">
        <v>0.01</v>
      </c>
      <c r="AG333" s="4" t="s">
        <v>566</v>
      </c>
      <c r="AI333" s="4" t="s">
        <v>567</v>
      </c>
      <c r="AK333" s="4" t="n">
        <v>40</v>
      </c>
      <c r="AO333" s="4" t="n">
        <v>40</v>
      </c>
      <c r="AP333" s="4" t="n">
        <v>0.5</v>
      </c>
      <c r="AT333" s="4" t="s">
        <v>105</v>
      </c>
      <c r="AU333" s="4" t="n">
        <v>2</v>
      </c>
      <c r="AX333" s="4" t="s">
        <v>568</v>
      </c>
      <c r="AY333" s="4" t="n">
        <v>2</v>
      </c>
      <c r="BA333" s="4" t="n">
        <v>60</v>
      </c>
      <c r="BB333" s="4" t="s">
        <v>252</v>
      </c>
      <c r="BC333" s="4" t="n">
        <v>2</v>
      </c>
      <c r="BE333" s="4" t="n">
        <v>60</v>
      </c>
      <c r="BN333" s="4" t="s">
        <v>569</v>
      </c>
      <c r="BR333" s="4" t="n">
        <v>0.6</v>
      </c>
      <c r="CM333" s="4" t="s">
        <v>111</v>
      </c>
      <c r="CO333" s="4" t="n">
        <v>1.9</v>
      </c>
      <c r="CQ333" s="4" t="n">
        <v>472</v>
      </c>
    </row>
    <row r="334" customFormat="false" ht="13.8" hidden="false" customHeight="false" outlineLevel="0" collapsed="false">
      <c r="A334" s="4" t="s">
        <v>583</v>
      </c>
      <c r="B334" s="1" t="s">
        <v>565</v>
      </c>
      <c r="C334" s="4" t="s">
        <v>102</v>
      </c>
      <c r="D334" s="4" t="s">
        <v>131</v>
      </c>
      <c r="L334" s="4" t="s">
        <v>105</v>
      </c>
      <c r="N334" s="4" t="s">
        <v>106</v>
      </c>
      <c r="R334" s="4" t="s">
        <v>122</v>
      </c>
      <c r="S334" s="4" t="n">
        <v>0.01</v>
      </c>
      <c r="AG334" s="4" t="s">
        <v>566</v>
      </c>
      <c r="AI334" s="4" t="s">
        <v>567</v>
      </c>
      <c r="AK334" s="4" t="n">
        <v>40</v>
      </c>
      <c r="AO334" s="4" t="n">
        <v>40</v>
      </c>
      <c r="AP334" s="4" t="n">
        <v>0.5</v>
      </c>
      <c r="AT334" s="4" t="s">
        <v>105</v>
      </c>
      <c r="AU334" s="4" t="n">
        <v>2</v>
      </c>
      <c r="AX334" s="4" t="s">
        <v>568</v>
      </c>
      <c r="AY334" s="4" t="n">
        <v>2</v>
      </c>
      <c r="BA334" s="4" t="n">
        <v>60</v>
      </c>
      <c r="BB334" s="4" t="s">
        <v>252</v>
      </c>
      <c r="BC334" s="4" t="n">
        <v>2</v>
      </c>
      <c r="BE334" s="4" t="n">
        <v>60</v>
      </c>
      <c r="BN334" s="4" t="s">
        <v>569</v>
      </c>
      <c r="BR334" s="4" t="n">
        <v>0.6</v>
      </c>
      <c r="CM334" s="4" t="s">
        <v>111</v>
      </c>
      <c r="CO334" s="4" t="n">
        <v>0.06</v>
      </c>
      <c r="CQ334" s="4" t="n">
        <v>52</v>
      </c>
    </row>
    <row r="335" customFormat="false" ht="13.8" hidden="false" customHeight="false" outlineLevel="0" collapsed="false">
      <c r="A335" s="4" t="s">
        <v>584</v>
      </c>
      <c r="B335" s="1" t="s">
        <v>565</v>
      </c>
      <c r="C335" s="4" t="s">
        <v>102</v>
      </c>
      <c r="D335" s="4" t="s">
        <v>131</v>
      </c>
      <c r="L335" s="4" t="s">
        <v>105</v>
      </c>
      <c r="N335" s="4" t="s">
        <v>106</v>
      </c>
      <c r="R335" s="4" t="s">
        <v>122</v>
      </c>
      <c r="S335" s="4" t="n">
        <v>0.01</v>
      </c>
      <c r="AG335" s="4" t="s">
        <v>566</v>
      </c>
      <c r="AI335" s="4" t="s">
        <v>567</v>
      </c>
      <c r="AK335" s="4" t="n">
        <v>40</v>
      </c>
      <c r="AO335" s="4" t="n">
        <v>40</v>
      </c>
      <c r="AP335" s="4" t="n">
        <v>0.5</v>
      </c>
      <c r="AT335" s="4" t="s">
        <v>105</v>
      </c>
      <c r="AU335" s="4" t="n">
        <v>2</v>
      </c>
      <c r="AX335" s="4" t="s">
        <v>568</v>
      </c>
      <c r="AY335" s="4" t="n">
        <v>2</v>
      </c>
      <c r="BA335" s="4" t="n">
        <v>60</v>
      </c>
      <c r="BB335" s="4" t="s">
        <v>252</v>
      </c>
      <c r="BC335" s="4" t="n">
        <v>2</v>
      </c>
      <c r="BE335" s="4" t="n">
        <v>60</v>
      </c>
      <c r="BN335" s="4" t="s">
        <v>569</v>
      </c>
      <c r="BR335" s="4" t="n">
        <v>0.6</v>
      </c>
      <c r="CM335" s="4" t="s">
        <v>111</v>
      </c>
      <c r="CO335" s="4" t="n">
        <v>1.3</v>
      </c>
      <c r="CQ335" s="4" t="n">
        <v>784</v>
      </c>
    </row>
    <row r="336" customFormat="false" ht="13.8" hidden="false" customHeight="false" outlineLevel="0" collapsed="false">
      <c r="A336" s="4" t="s">
        <v>585</v>
      </c>
      <c r="B336" s="1" t="s">
        <v>565</v>
      </c>
      <c r="C336" s="4" t="s">
        <v>102</v>
      </c>
      <c r="D336" s="4" t="s">
        <v>131</v>
      </c>
      <c r="L336" s="4" t="s">
        <v>105</v>
      </c>
      <c r="N336" s="4" t="s">
        <v>106</v>
      </c>
      <c r="R336" s="4" t="s">
        <v>122</v>
      </c>
      <c r="S336" s="4" t="n">
        <v>0.01</v>
      </c>
      <c r="AG336" s="4" t="s">
        <v>566</v>
      </c>
      <c r="AI336" s="4" t="s">
        <v>567</v>
      </c>
      <c r="AK336" s="4" t="n">
        <v>40</v>
      </c>
      <c r="AO336" s="4" t="n">
        <v>40</v>
      </c>
      <c r="AP336" s="4" t="n">
        <v>0.5</v>
      </c>
      <c r="AT336" s="4" t="s">
        <v>105</v>
      </c>
      <c r="AU336" s="4" t="n">
        <v>2</v>
      </c>
      <c r="AX336" s="4" t="s">
        <v>568</v>
      </c>
      <c r="AY336" s="4" t="n">
        <v>2</v>
      </c>
      <c r="BA336" s="4" t="n">
        <v>60</v>
      </c>
      <c r="BB336" s="4" t="s">
        <v>252</v>
      </c>
      <c r="BC336" s="4" t="n">
        <v>2</v>
      </c>
      <c r="BE336" s="4" t="n">
        <v>60</v>
      </c>
      <c r="BN336" s="4" t="s">
        <v>569</v>
      </c>
      <c r="BR336" s="4" t="n">
        <v>0.6</v>
      </c>
      <c r="CO336" s="4" t="n">
        <v>3.3</v>
      </c>
      <c r="CQ336" s="4" t="n">
        <v>611</v>
      </c>
    </row>
    <row r="337" customFormat="false" ht="13.8" hidden="false" customHeight="false" outlineLevel="0" collapsed="false">
      <c r="A337" s="4" t="s">
        <v>586</v>
      </c>
      <c r="B337" s="1" t="s">
        <v>565</v>
      </c>
      <c r="C337" s="4" t="s">
        <v>102</v>
      </c>
      <c r="D337" s="4" t="s">
        <v>131</v>
      </c>
      <c r="L337" s="4" t="s">
        <v>105</v>
      </c>
      <c r="N337" s="4" t="s">
        <v>106</v>
      </c>
      <c r="R337" s="4" t="s">
        <v>122</v>
      </c>
      <c r="S337" s="4" t="n">
        <v>0.01</v>
      </c>
      <c r="AG337" s="4" t="s">
        <v>566</v>
      </c>
      <c r="AI337" s="4" t="s">
        <v>567</v>
      </c>
      <c r="AK337" s="4" t="n">
        <v>40</v>
      </c>
      <c r="AO337" s="4" t="n">
        <v>40</v>
      </c>
      <c r="AP337" s="4" t="n">
        <v>0.5</v>
      </c>
      <c r="AT337" s="4" t="s">
        <v>105</v>
      </c>
      <c r="AU337" s="4" t="n">
        <v>2</v>
      </c>
      <c r="AX337" s="4" t="s">
        <v>568</v>
      </c>
      <c r="AY337" s="4" t="n">
        <v>2</v>
      </c>
      <c r="BA337" s="4" t="n">
        <v>60</v>
      </c>
      <c r="BB337" s="4" t="s">
        <v>252</v>
      </c>
      <c r="BC337" s="4" t="n">
        <v>2</v>
      </c>
      <c r="BE337" s="4" t="n">
        <v>60</v>
      </c>
      <c r="BN337" s="4" t="s">
        <v>569</v>
      </c>
      <c r="BR337" s="4" t="n">
        <v>0.6</v>
      </c>
      <c r="CO337" s="4" t="n">
        <v>3</v>
      </c>
      <c r="CQ337" s="4" t="n">
        <v>714</v>
      </c>
    </row>
    <row r="338" customFormat="false" ht="13.8" hidden="false" customHeight="false" outlineLevel="0" collapsed="false">
      <c r="A338" s="4" t="s">
        <v>587</v>
      </c>
      <c r="B338" s="1" t="s">
        <v>565</v>
      </c>
      <c r="C338" s="4" t="s">
        <v>102</v>
      </c>
      <c r="D338" s="4" t="s">
        <v>131</v>
      </c>
      <c r="L338" s="4" t="s">
        <v>105</v>
      </c>
      <c r="N338" s="4" t="s">
        <v>106</v>
      </c>
      <c r="R338" s="4" t="s">
        <v>122</v>
      </c>
      <c r="S338" s="4" t="n">
        <v>0.01</v>
      </c>
      <c r="AG338" s="4" t="s">
        <v>566</v>
      </c>
      <c r="AI338" s="4" t="s">
        <v>567</v>
      </c>
      <c r="AK338" s="4" t="n">
        <v>40</v>
      </c>
      <c r="AO338" s="4" t="n">
        <v>40</v>
      </c>
      <c r="AP338" s="4" t="n">
        <v>0.5</v>
      </c>
      <c r="AT338" s="4" t="s">
        <v>105</v>
      </c>
      <c r="AU338" s="4" t="n">
        <v>2</v>
      </c>
      <c r="AX338" s="4" t="s">
        <v>568</v>
      </c>
      <c r="AY338" s="4" t="n">
        <v>2</v>
      </c>
      <c r="BA338" s="4" t="n">
        <v>60</v>
      </c>
      <c r="BB338" s="4" t="s">
        <v>252</v>
      </c>
      <c r="BC338" s="4" t="n">
        <v>2</v>
      </c>
      <c r="BE338" s="4" t="n">
        <v>60</v>
      </c>
      <c r="BN338" s="4" t="s">
        <v>588</v>
      </c>
      <c r="BR338" s="4" t="n">
        <v>0.533333333333333</v>
      </c>
      <c r="CM338" s="4" t="s">
        <v>111</v>
      </c>
      <c r="CO338" s="4" t="n">
        <v>2.1</v>
      </c>
      <c r="CQ338" s="4" t="n">
        <v>796</v>
      </c>
    </row>
    <row r="339" customFormat="false" ht="13.8" hidden="false" customHeight="false" outlineLevel="0" collapsed="false">
      <c r="A339" s="4" t="s">
        <v>589</v>
      </c>
      <c r="B339" s="1" t="s">
        <v>565</v>
      </c>
      <c r="C339" s="4" t="s">
        <v>102</v>
      </c>
      <c r="D339" s="4" t="s">
        <v>131</v>
      </c>
      <c r="L339" s="4" t="s">
        <v>105</v>
      </c>
      <c r="N339" s="4" t="s">
        <v>106</v>
      </c>
      <c r="R339" s="4" t="s">
        <v>122</v>
      </c>
      <c r="S339" s="4" t="n">
        <v>0.01</v>
      </c>
      <c r="AG339" s="4" t="s">
        <v>566</v>
      </c>
      <c r="AI339" s="4" t="s">
        <v>567</v>
      </c>
      <c r="AK339" s="4" t="n">
        <v>40</v>
      </c>
      <c r="AO339" s="4" t="n">
        <v>40</v>
      </c>
      <c r="AP339" s="4" t="n">
        <v>0.5</v>
      </c>
      <c r="AT339" s="4" t="s">
        <v>105</v>
      </c>
      <c r="AU339" s="4" t="n">
        <v>2</v>
      </c>
      <c r="AX339" s="4" t="s">
        <v>568</v>
      </c>
      <c r="AY339" s="4" t="n">
        <v>2</v>
      </c>
      <c r="BA339" s="4" t="n">
        <v>60</v>
      </c>
      <c r="BB339" s="4" t="s">
        <v>252</v>
      </c>
      <c r="BC339" s="4" t="n">
        <v>2</v>
      </c>
      <c r="BE339" s="4" t="n">
        <v>60</v>
      </c>
      <c r="BN339" s="4" t="s">
        <v>590</v>
      </c>
      <c r="BR339" s="4" t="n">
        <v>0.55</v>
      </c>
      <c r="CM339" s="4" t="s">
        <v>111</v>
      </c>
      <c r="CO339" s="4" t="n">
        <v>2.2</v>
      </c>
      <c r="CQ339" s="4" t="n">
        <v>821</v>
      </c>
    </row>
    <row r="340" customFormat="false" ht="13.8" hidden="false" customHeight="false" outlineLevel="0" collapsed="false">
      <c r="A340" s="4" t="s">
        <v>591</v>
      </c>
      <c r="B340" s="1" t="s">
        <v>565</v>
      </c>
      <c r="C340" s="4" t="s">
        <v>102</v>
      </c>
      <c r="D340" s="4" t="s">
        <v>131</v>
      </c>
      <c r="L340" s="4" t="s">
        <v>105</v>
      </c>
      <c r="N340" s="4" t="s">
        <v>106</v>
      </c>
      <c r="R340" s="4" t="s">
        <v>122</v>
      </c>
      <c r="S340" s="4" t="n">
        <v>0.01</v>
      </c>
      <c r="AG340" s="4" t="s">
        <v>566</v>
      </c>
      <c r="AI340" s="4" t="s">
        <v>567</v>
      </c>
      <c r="AK340" s="4" t="n">
        <v>40</v>
      </c>
      <c r="AO340" s="4" t="n">
        <v>40</v>
      </c>
      <c r="AP340" s="4" t="n">
        <v>0.5</v>
      </c>
      <c r="AT340" s="4" t="s">
        <v>105</v>
      </c>
      <c r="AU340" s="4" t="n">
        <v>2</v>
      </c>
      <c r="AX340" s="4" t="s">
        <v>568</v>
      </c>
      <c r="AY340" s="4" t="n">
        <v>2</v>
      </c>
      <c r="BA340" s="4" t="n">
        <v>60</v>
      </c>
      <c r="BB340" s="4" t="s">
        <v>252</v>
      </c>
      <c r="BC340" s="4" t="n">
        <v>2</v>
      </c>
      <c r="BE340" s="4" t="n">
        <v>60</v>
      </c>
      <c r="BN340" s="4" t="s">
        <v>592</v>
      </c>
      <c r="BR340" s="4" t="n">
        <v>0.916666666666667</v>
      </c>
      <c r="CM340" s="4" t="s">
        <v>111</v>
      </c>
      <c r="CO340" s="4" t="n">
        <v>2.1</v>
      </c>
      <c r="CQ340" s="4" t="n">
        <v>783</v>
      </c>
    </row>
    <row r="341" customFormat="false" ht="13.8" hidden="false" customHeight="false" outlineLevel="0" collapsed="false">
      <c r="A341" s="4" t="s">
        <v>593</v>
      </c>
      <c r="B341" s="1" t="s">
        <v>565</v>
      </c>
      <c r="C341" s="4" t="s">
        <v>102</v>
      </c>
      <c r="D341" s="4" t="s">
        <v>131</v>
      </c>
      <c r="L341" s="4" t="s">
        <v>105</v>
      </c>
      <c r="N341" s="4" t="s">
        <v>106</v>
      </c>
      <c r="R341" s="4" t="s">
        <v>122</v>
      </c>
      <c r="S341" s="4" t="n">
        <v>0.01</v>
      </c>
      <c r="AG341" s="4" t="s">
        <v>566</v>
      </c>
      <c r="AI341" s="4" t="s">
        <v>567</v>
      </c>
      <c r="AK341" s="4" t="n">
        <v>40</v>
      </c>
      <c r="AO341" s="4" t="n">
        <v>40</v>
      </c>
      <c r="AP341" s="4" t="n">
        <v>0.5</v>
      </c>
      <c r="AT341" s="4" t="s">
        <v>105</v>
      </c>
      <c r="AU341" s="4" t="n">
        <v>2</v>
      </c>
      <c r="AX341" s="4" t="s">
        <v>568</v>
      </c>
      <c r="AY341" s="4" t="n">
        <v>2</v>
      </c>
      <c r="BA341" s="4" t="n">
        <v>60</v>
      </c>
      <c r="BB341" s="4" t="s">
        <v>252</v>
      </c>
      <c r="BC341" s="4" t="n">
        <v>2</v>
      </c>
      <c r="BE341" s="4" t="n">
        <v>60</v>
      </c>
      <c r="BN341" s="4" t="s">
        <v>274</v>
      </c>
      <c r="BR341" s="4" t="n">
        <v>24</v>
      </c>
      <c r="CM341" s="4" t="s">
        <v>111</v>
      </c>
      <c r="CO341" s="4" t="n">
        <v>2.8</v>
      </c>
      <c r="CQ341" s="4" t="n">
        <v>714</v>
      </c>
    </row>
    <row r="342" customFormat="false" ht="13.8" hidden="false" customHeight="false" outlineLevel="0" collapsed="false">
      <c r="A342" s="4" t="s">
        <v>594</v>
      </c>
      <c r="B342" s="1" t="s">
        <v>565</v>
      </c>
      <c r="C342" s="4" t="s">
        <v>102</v>
      </c>
      <c r="D342" s="4" t="s">
        <v>131</v>
      </c>
      <c r="L342" s="4" t="s">
        <v>105</v>
      </c>
      <c r="N342" s="4" t="s">
        <v>106</v>
      </c>
      <c r="R342" s="4" t="s">
        <v>122</v>
      </c>
      <c r="S342" s="4" t="n">
        <v>0.01</v>
      </c>
      <c r="AG342" s="4" t="s">
        <v>566</v>
      </c>
      <c r="AI342" s="4" t="s">
        <v>567</v>
      </c>
      <c r="AK342" s="4" t="n">
        <v>40</v>
      </c>
      <c r="AO342" s="4" t="n">
        <v>40</v>
      </c>
      <c r="AP342" s="4" t="n">
        <v>0.5</v>
      </c>
      <c r="AT342" s="4" t="s">
        <v>105</v>
      </c>
      <c r="AU342" s="4" t="n">
        <v>2</v>
      </c>
      <c r="AX342" s="4" t="s">
        <v>568</v>
      </c>
      <c r="AY342" s="4" t="n">
        <v>2</v>
      </c>
      <c r="BA342" s="4" t="n">
        <v>60</v>
      </c>
      <c r="BB342" s="4" t="s">
        <v>252</v>
      </c>
      <c r="BC342" s="4" t="n">
        <v>2</v>
      </c>
      <c r="BE342" s="4" t="n">
        <v>60</v>
      </c>
      <c r="BN342" s="4" t="s">
        <v>595</v>
      </c>
      <c r="BR342" s="4" t="n">
        <v>0.48</v>
      </c>
      <c r="CM342" s="4" t="s">
        <v>111</v>
      </c>
      <c r="CO342" s="4" t="n">
        <v>2.4</v>
      </c>
      <c r="CQ342" s="4" t="n">
        <v>795</v>
      </c>
    </row>
    <row r="343" customFormat="false" ht="13.8" hidden="false" customHeight="false" outlineLevel="0" collapsed="false">
      <c r="A343" s="4" t="s">
        <v>596</v>
      </c>
      <c r="B343" s="1" t="s">
        <v>565</v>
      </c>
      <c r="C343" s="4" t="s">
        <v>102</v>
      </c>
      <c r="D343" s="4" t="s">
        <v>131</v>
      </c>
      <c r="L343" s="4" t="s">
        <v>105</v>
      </c>
      <c r="N343" s="4" t="s">
        <v>106</v>
      </c>
      <c r="R343" s="4" t="s">
        <v>122</v>
      </c>
      <c r="S343" s="4" t="n">
        <v>0.01</v>
      </c>
      <c r="AG343" s="4" t="s">
        <v>566</v>
      </c>
      <c r="AI343" s="4" t="s">
        <v>567</v>
      </c>
      <c r="AK343" s="4" t="n">
        <v>40</v>
      </c>
      <c r="AO343" s="4" t="n">
        <v>40</v>
      </c>
      <c r="AP343" s="4" t="n">
        <v>0.5</v>
      </c>
      <c r="AT343" s="4" t="s">
        <v>105</v>
      </c>
      <c r="AU343" s="4" t="n">
        <v>2</v>
      </c>
      <c r="AX343" s="4" t="s">
        <v>568</v>
      </c>
      <c r="AY343" s="4" t="n">
        <v>2</v>
      </c>
      <c r="BA343" s="4" t="n">
        <v>60</v>
      </c>
      <c r="BB343" s="4" t="s">
        <v>252</v>
      </c>
      <c r="BC343" s="4" t="n">
        <v>2</v>
      </c>
      <c r="BE343" s="4" t="n">
        <v>60</v>
      </c>
      <c r="BN343" s="4" t="s">
        <v>590</v>
      </c>
      <c r="BR343" s="4" t="n">
        <v>0.55</v>
      </c>
      <c r="CI343" s="4" t="n">
        <v>200</v>
      </c>
      <c r="CM343" s="4" t="s">
        <v>111</v>
      </c>
      <c r="CO343" s="4" t="n">
        <v>-0.4</v>
      </c>
      <c r="CQ343" s="4" t="n">
        <v>788</v>
      </c>
    </row>
    <row r="344" customFormat="false" ht="13.8" hidden="false" customHeight="false" outlineLevel="0" collapsed="false">
      <c r="A344" s="4" t="s">
        <v>597</v>
      </c>
      <c r="B344" s="1" t="s">
        <v>565</v>
      </c>
      <c r="C344" s="4" t="s">
        <v>102</v>
      </c>
      <c r="D344" s="4" t="s">
        <v>131</v>
      </c>
      <c r="L344" s="4" t="s">
        <v>105</v>
      </c>
      <c r="N344" s="4" t="s">
        <v>106</v>
      </c>
      <c r="R344" s="4" t="s">
        <v>122</v>
      </c>
      <c r="S344" s="4" t="n">
        <v>0.01</v>
      </c>
      <c r="AG344" s="4" t="s">
        <v>566</v>
      </c>
      <c r="AI344" s="4" t="s">
        <v>567</v>
      </c>
      <c r="AK344" s="4" t="n">
        <v>40</v>
      </c>
      <c r="AO344" s="4" t="n">
        <v>40</v>
      </c>
      <c r="AP344" s="4" t="n">
        <v>0.5</v>
      </c>
      <c r="AT344" s="4" t="s">
        <v>105</v>
      </c>
      <c r="AU344" s="4" t="n">
        <v>2</v>
      </c>
      <c r="AX344" s="4" t="s">
        <v>568</v>
      </c>
      <c r="AY344" s="4" t="n">
        <v>2</v>
      </c>
      <c r="BA344" s="4" t="n">
        <v>60</v>
      </c>
      <c r="BB344" s="4" t="s">
        <v>252</v>
      </c>
      <c r="BC344" s="4" t="n">
        <v>2</v>
      </c>
      <c r="BE344" s="4" t="n">
        <v>60</v>
      </c>
      <c r="BN344" s="4" t="s">
        <v>590</v>
      </c>
      <c r="BR344" s="4" t="n">
        <v>0.55</v>
      </c>
      <c r="CI344" s="4" t="n">
        <v>300</v>
      </c>
      <c r="CM344" s="4" t="s">
        <v>111</v>
      </c>
      <c r="CO344" s="4" t="n">
        <v>2.1</v>
      </c>
      <c r="CQ344" s="4" t="n">
        <v>738</v>
      </c>
    </row>
    <row r="345" customFormat="false" ht="13.8" hidden="false" customHeight="false" outlineLevel="0" collapsed="false">
      <c r="A345" s="4" t="s">
        <v>598</v>
      </c>
      <c r="B345" s="1" t="s">
        <v>565</v>
      </c>
      <c r="C345" s="4" t="s">
        <v>102</v>
      </c>
      <c r="D345" s="4" t="s">
        <v>131</v>
      </c>
      <c r="L345" s="4" t="s">
        <v>105</v>
      </c>
      <c r="N345" s="4" t="s">
        <v>106</v>
      </c>
      <c r="R345" s="4" t="s">
        <v>122</v>
      </c>
      <c r="S345" s="4" t="n">
        <v>0.01</v>
      </c>
      <c r="AG345" s="4" t="s">
        <v>566</v>
      </c>
      <c r="AI345" s="4" t="s">
        <v>567</v>
      </c>
      <c r="AK345" s="4" t="n">
        <v>40</v>
      </c>
      <c r="AO345" s="4" t="n">
        <v>40</v>
      </c>
      <c r="AP345" s="4" t="n">
        <v>0.5</v>
      </c>
      <c r="AT345" s="4" t="s">
        <v>105</v>
      </c>
      <c r="AU345" s="4" t="n">
        <v>2</v>
      </c>
      <c r="AX345" s="4" t="s">
        <v>568</v>
      </c>
      <c r="AY345" s="4" t="n">
        <v>2</v>
      </c>
      <c r="BA345" s="4" t="n">
        <v>60</v>
      </c>
      <c r="BB345" s="4" t="s">
        <v>252</v>
      </c>
      <c r="BC345" s="4" t="n">
        <v>2</v>
      </c>
      <c r="BE345" s="4" t="n">
        <v>60</v>
      </c>
      <c r="BN345" s="4" t="s">
        <v>590</v>
      </c>
      <c r="BR345" s="4" t="n">
        <v>0.55</v>
      </c>
      <c r="CI345" s="4" t="n">
        <v>40</v>
      </c>
      <c r="CM345" s="4" t="s">
        <v>111</v>
      </c>
      <c r="CO345" s="4" t="n">
        <v>1.5</v>
      </c>
      <c r="CQ345" s="4" t="n">
        <v>580</v>
      </c>
    </row>
    <row r="346" customFormat="false" ht="13.8" hidden="false" customHeight="false" outlineLevel="0" collapsed="false">
      <c r="A346" s="4" t="s">
        <v>599</v>
      </c>
      <c r="B346" s="1" t="s">
        <v>565</v>
      </c>
      <c r="C346" s="4" t="s">
        <v>102</v>
      </c>
      <c r="D346" s="4" t="s">
        <v>131</v>
      </c>
      <c r="L346" s="4" t="s">
        <v>105</v>
      </c>
      <c r="N346" s="4" t="s">
        <v>106</v>
      </c>
      <c r="R346" s="4" t="s">
        <v>122</v>
      </c>
      <c r="S346" s="4" t="n">
        <v>0.01</v>
      </c>
      <c r="AG346" s="4" t="s">
        <v>566</v>
      </c>
      <c r="AI346" s="4" t="s">
        <v>567</v>
      </c>
      <c r="AK346" s="4" t="n">
        <v>40</v>
      </c>
      <c r="AO346" s="4" t="n">
        <v>40</v>
      </c>
      <c r="AP346" s="4" t="n">
        <v>0.5</v>
      </c>
      <c r="AT346" s="4" t="s">
        <v>105</v>
      </c>
      <c r="AU346" s="4" t="n">
        <v>2</v>
      </c>
      <c r="AX346" s="4" t="s">
        <v>568</v>
      </c>
      <c r="AY346" s="4" t="n">
        <v>2</v>
      </c>
      <c r="BA346" s="4" t="n">
        <v>60</v>
      </c>
      <c r="BB346" s="4" t="s">
        <v>252</v>
      </c>
      <c r="BC346" s="4" t="n">
        <v>2</v>
      </c>
      <c r="BE346" s="4" t="n">
        <v>60</v>
      </c>
      <c r="BN346" s="4" t="s">
        <v>590</v>
      </c>
      <c r="BR346" s="4" t="n">
        <v>0.55</v>
      </c>
      <c r="CI346" s="4" t="n">
        <v>60</v>
      </c>
      <c r="CM346" s="4" t="s">
        <v>111</v>
      </c>
      <c r="CO346" s="4" t="n">
        <v>1.1</v>
      </c>
      <c r="CQ346" s="4" t="n">
        <v>471</v>
      </c>
    </row>
    <row r="347" customFormat="false" ht="13.8" hidden="false" customHeight="false" outlineLevel="0" collapsed="false">
      <c r="A347" s="4" t="s">
        <v>600</v>
      </c>
      <c r="B347" s="1" t="s">
        <v>565</v>
      </c>
      <c r="C347" s="4" t="s">
        <v>102</v>
      </c>
      <c r="D347" s="4" t="s">
        <v>131</v>
      </c>
      <c r="L347" s="4" t="s">
        <v>105</v>
      </c>
      <c r="N347" s="4" t="s">
        <v>106</v>
      </c>
      <c r="R347" s="4" t="s">
        <v>122</v>
      </c>
      <c r="S347" s="4" t="n">
        <v>0.01</v>
      </c>
      <c r="AG347" s="4" t="s">
        <v>566</v>
      </c>
      <c r="AI347" s="4" t="s">
        <v>567</v>
      </c>
      <c r="AK347" s="4" t="n">
        <v>40</v>
      </c>
      <c r="AO347" s="4" t="n">
        <v>40</v>
      </c>
      <c r="AP347" s="4" t="n">
        <v>0.5</v>
      </c>
      <c r="AT347" s="4" t="s">
        <v>105</v>
      </c>
      <c r="AU347" s="4" t="n">
        <v>2</v>
      </c>
      <c r="AX347" s="4" t="s">
        <v>568</v>
      </c>
      <c r="AY347" s="4" t="n">
        <v>2</v>
      </c>
      <c r="BA347" s="4" t="n">
        <v>60</v>
      </c>
      <c r="BB347" s="4" t="s">
        <v>252</v>
      </c>
      <c r="BC347" s="4" t="n">
        <v>2</v>
      </c>
      <c r="BE347" s="4" t="n">
        <v>60</v>
      </c>
      <c r="BN347" s="4" t="s">
        <v>590</v>
      </c>
      <c r="BR347" s="4" t="n">
        <v>0.55</v>
      </c>
      <c r="CI347" s="4" t="n">
        <v>80</v>
      </c>
      <c r="CM347" s="4" t="s">
        <v>111</v>
      </c>
      <c r="CO347" s="4" t="n">
        <v>0.9</v>
      </c>
      <c r="CQ347" s="4" t="n">
        <v>322</v>
      </c>
    </row>
    <row r="348" customFormat="false" ht="13.8" hidden="false" customHeight="false" outlineLevel="0" collapsed="false">
      <c r="A348" s="4" t="s">
        <v>601</v>
      </c>
      <c r="B348" s="4" t="s">
        <v>602</v>
      </c>
      <c r="C348" s="4" t="s">
        <v>102</v>
      </c>
      <c r="D348" s="4" t="s">
        <v>131</v>
      </c>
      <c r="L348" s="4" t="s">
        <v>121</v>
      </c>
      <c r="R348" s="4" t="s">
        <v>197</v>
      </c>
      <c r="S348" s="4" t="n">
        <v>0.01</v>
      </c>
      <c r="U348" s="4" t="s">
        <v>107</v>
      </c>
      <c r="V348" s="4" t="n">
        <v>1</v>
      </c>
      <c r="AG348" s="4" t="s">
        <v>603</v>
      </c>
      <c r="AK348" s="4" t="n">
        <v>27</v>
      </c>
      <c r="AM348" s="4" t="n">
        <v>11</v>
      </c>
      <c r="AO348" s="4" t="n">
        <v>27</v>
      </c>
      <c r="AP348" s="4" t="n">
        <v>168</v>
      </c>
      <c r="AT348" s="4" t="s">
        <v>121</v>
      </c>
      <c r="AU348" s="4" t="n">
        <v>8</v>
      </c>
      <c r="AW348" s="4" t="n">
        <v>60</v>
      </c>
      <c r="BN348" s="4" t="s">
        <v>127</v>
      </c>
      <c r="BP348" s="4" t="n">
        <v>60</v>
      </c>
      <c r="BR348" s="4" t="n">
        <v>72</v>
      </c>
      <c r="BS348" s="4" t="s">
        <v>127</v>
      </c>
      <c r="BT348" s="4" t="n">
        <v>100</v>
      </c>
      <c r="BV348" s="4" t="n">
        <v>3</v>
      </c>
      <c r="CN348" s="4" t="n">
        <v>94.8</v>
      </c>
      <c r="CO348" s="4" t="n">
        <v>12.5</v>
      </c>
      <c r="CQ348" s="4" t="n">
        <v>444.6</v>
      </c>
      <c r="CR348" s="4" t="n">
        <v>75.6</v>
      </c>
      <c r="CS348" s="4" t="n">
        <v>22.3</v>
      </c>
      <c r="CT348" s="4" t="n">
        <v>38.7</v>
      </c>
      <c r="CU348" s="4" t="s">
        <v>112</v>
      </c>
      <c r="CV348" s="4" t="n">
        <v>112.9</v>
      </c>
    </row>
    <row r="349" customFormat="false" ht="13.8" hidden="false" customHeight="false" outlineLevel="0" collapsed="false">
      <c r="A349" s="4" t="s">
        <v>604</v>
      </c>
      <c r="B349" s="4" t="s">
        <v>602</v>
      </c>
      <c r="C349" s="4" t="s">
        <v>102</v>
      </c>
      <c r="D349" s="4" t="s">
        <v>131</v>
      </c>
      <c r="H349" s="4" t="s">
        <v>605</v>
      </c>
      <c r="L349" s="4" t="s">
        <v>121</v>
      </c>
      <c r="R349" s="4" t="s">
        <v>197</v>
      </c>
      <c r="S349" s="4" t="n">
        <v>0.01</v>
      </c>
      <c r="U349" s="4" t="s">
        <v>107</v>
      </c>
      <c r="V349" s="4" t="n">
        <v>1</v>
      </c>
      <c r="AG349" s="4" t="s">
        <v>603</v>
      </c>
      <c r="AK349" s="4" t="n">
        <v>27</v>
      </c>
      <c r="AM349" s="4" t="n">
        <v>10</v>
      </c>
      <c r="AO349" s="4" t="n">
        <v>27</v>
      </c>
      <c r="AP349" s="4" t="n">
        <v>168</v>
      </c>
      <c r="AT349" s="4" t="s">
        <v>121</v>
      </c>
      <c r="AU349" s="4" t="n">
        <v>8</v>
      </c>
      <c r="AW349" s="4" t="n">
        <v>60</v>
      </c>
      <c r="BN349" s="4" t="s">
        <v>127</v>
      </c>
      <c r="BP349" s="4" t="n">
        <v>60</v>
      </c>
      <c r="BR349" s="4" t="n">
        <v>72</v>
      </c>
      <c r="BS349" s="4" t="s">
        <v>127</v>
      </c>
      <c r="BT349" s="4" t="n">
        <v>100</v>
      </c>
      <c r="BV349" s="4" t="n">
        <v>3</v>
      </c>
      <c r="CN349" s="4" t="n">
        <v>95.8</v>
      </c>
      <c r="CO349" s="4" t="n">
        <v>15.6</v>
      </c>
      <c r="CQ349" s="4" t="n">
        <v>463.4</v>
      </c>
      <c r="CR349" s="4" t="n">
        <v>61.3</v>
      </c>
      <c r="CS349" s="4" t="n">
        <v>64.7</v>
      </c>
      <c r="CT349" s="4" t="n">
        <v>41.6</v>
      </c>
      <c r="CU349" s="4" t="s">
        <v>112</v>
      </c>
      <c r="CV349" s="4" t="n">
        <v>134.9</v>
      </c>
    </row>
    <row r="350" customFormat="false" ht="13.8" hidden="false" customHeight="false" outlineLevel="0" collapsed="false">
      <c r="A350" s="4" t="s">
        <v>606</v>
      </c>
      <c r="B350" s="4" t="s">
        <v>602</v>
      </c>
      <c r="C350" s="4" t="s">
        <v>102</v>
      </c>
      <c r="D350" s="4" t="s">
        <v>131</v>
      </c>
      <c r="F350" s="4" t="s">
        <v>607</v>
      </c>
      <c r="L350" s="4" t="s">
        <v>121</v>
      </c>
      <c r="R350" s="4" t="s">
        <v>197</v>
      </c>
      <c r="S350" s="4" t="n">
        <v>0.01</v>
      </c>
      <c r="U350" s="4" t="s">
        <v>107</v>
      </c>
      <c r="V350" s="4" t="n">
        <v>1</v>
      </c>
      <c r="AG350" s="4" t="s">
        <v>603</v>
      </c>
      <c r="AK350" s="4" t="n">
        <v>27</v>
      </c>
      <c r="AM350" s="4" t="n">
        <v>3</v>
      </c>
      <c r="AO350" s="4" t="n">
        <v>27</v>
      </c>
      <c r="AP350" s="4" t="n">
        <v>168</v>
      </c>
      <c r="AT350" s="4" t="s">
        <v>121</v>
      </c>
      <c r="AU350" s="4" t="n">
        <v>8</v>
      </c>
      <c r="AW350" s="4" t="n">
        <v>60</v>
      </c>
      <c r="BN350" s="4" t="s">
        <v>127</v>
      </c>
      <c r="BP350" s="4" t="n">
        <v>60</v>
      </c>
      <c r="BR350" s="4" t="n">
        <v>72</v>
      </c>
      <c r="BS350" s="4" t="s">
        <v>127</v>
      </c>
      <c r="BT350" s="4" t="n">
        <v>100</v>
      </c>
      <c r="BV350" s="4" t="n">
        <v>3</v>
      </c>
      <c r="CN350" s="4" t="n">
        <v>94.6</v>
      </c>
      <c r="CO350" s="4" t="n">
        <v>11.9</v>
      </c>
      <c r="CQ350" s="4" t="n">
        <v>11.3</v>
      </c>
      <c r="CR350" s="4" t="n">
        <v>79.3</v>
      </c>
      <c r="CS350" s="4" t="n">
        <v>104.9</v>
      </c>
      <c r="CT350" s="4" t="n">
        <v>43.5</v>
      </c>
      <c r="CU350" s="4" t="s">
        <v>112</v>
      </c>
      <c r="CV350" s="4" t="n">
        <v>4220.6</v>
      </c>
    </row>
    <row r="351" customFormat="false" ht="13.8" hidden="false" customHeight="false" outlineLevel="0" collapsed="false">
      <c r="A351" s="4" t="s">
        <v>608</v>
      </c>
      <c r="B351" s="4" t="s">
        <v>602</v>
      </c>
      <c r="C351" s="4" t="s">
        <v>102</v>
      </c>
      <c r="D351" s="4" t="s">
        <v>131</v>
      </c>
      <c r="F351" s="4" t="s">
        <v>607</v>
      </c>
      <c r="H351" s="4" t="s">
        <v>605</v>
      </c>
      <c r="L351" s="4" t="s">
        <v>121</v>
      </c>
      <c r="R351" s="4" t="s">
        <v>197</v>
      </c>
      <c r="S351" s="4" t="n">
        <v>0.01</v>
      </c>
      <c r="U351" s="4" t="s">
        <v>107</v>
      </c>
      <c r="V351" s="4" t="n">
        <v>1</v>
      </c>
      <c r="AG351" s="4" t="s">
        <v>603</v>
      </c>
      <c r="AK351" s="4" t="n">
        <v>27</v>
      </c>
      <c r="AM351" s="4" t="n">
        <v>2</v>
      </c>
      <c r="AO351" s="4" t="n">
        <v>27</v>
      </c>
      <c r="AP351" s="4" t="n">
        <v>168</v>
      </c>
      <c r="AT351" s="4" t="s">
        <v>121</v>
      </c>
      <c r="AU351" s="4" t="n">
        <v>8</v>
      </c>
      <c r="AW351" s="4" t="n">
        <v>60</v>
      </c>
      <c r="BN351" s="4" t="s">
        <v>127</v>
      </c>
      <c r="BP351" s="4" t="n">
        <v>60</v>
      </c>
      <c r="BR351" s="4" t="n">
        <v>72</v>
      </c>
      <c r="BS351" s="4" t="s">
        <v>127</v>
      </c>
      <c r="BT351" s="4" t="n">
        <v>100</v>
      </c>
      <c r="BV351" s="4" t="n">
        <v>3</v>
      </c>
      <c r="CN351" s="4" t="n">
        <v>95.1</v>
      </c>
      <c r="CO351" s="4" t="n">
        <v>12.5</v>
      </c>
      <c r="CQ351" s="4" t="n">
        <v>18.4</v>
      </c>
      <c r="CR351" s="4" t="n">
        <v>76.2</v>
      </c>
      <c r="CS351" s="4" t="n">
        <v>201.5</v>
      </c>
      <c r="CT351" s="4" t="n">
        <v>41.8</v>
      </c>
      <c r="CU351" s="4" t="s">
        <v>112</v>
      </c>
      <c r="CV351" s="4" t="n">
        <v>2713.5</v>
      </c>
    </row>
    <row r="352" customFormat="false" ht="13.8" hidden="false" customHeight="false" outlineLevel="0" collapsed="false">
      <c r="A352" s="4" t="s">
        <v>609</v>
      </c>
      <c r="B352" s="4" t="s">
        <v>602</v>
      </c>
      <c r="C352" s="4" t="s">
        <v>102</v>
      </c>
      <c r="D352" s="4" t="s">
        <v>131</v>
      </c>
      <c r="F352" s="4" t="s">
        <v>607</v>
      </c>
      <c r="L352" s="4" t="s">
        <v>121</v>
      </c>
      <c r="R352" s="4" t="s">
        <v>197</v>
      </c>
      <c r="S352" s="4" t="n">
        <v>0.01</v>
      </c>
      <c r="U352" s="4" t="s">
        <v>107</v>
      </c>
      <c r="V352" s="4" t="n">
        <v>1</v>
      </c>
      <c r="AG352" s="4" t="s">
        <v>603</v>
      </c>
      <c r="AK352" s="4" t="n">
        <v>27</v>
      </c>
      <c r="AM352" s="4" t="n">
        <v>3</v>
      </c>
      <c r="AO352" s="4" t="n">
        <v>27</v>
      </c>
      <c r="AP352" s="4" t="n">
        <v>168</v>
      </c>
      <c r="AT352" s="4" t="s">
        <v>121</v>
      </c>
      <c r="AU352" s="4" t="n">
        <v>8</v>
      </c>
      <c r="AW352" s="4" t="n">
        <v>60</v>
      </c>
      <c r="BN352" s="4" t="s">
        <v>127</v>
      </c>
      <c r="BP352" s="4" t="n">
        <v>60</v>
      </c>
      <c r="BR352" s="4" t="n">
        <v>72</v>
      </c>
      <c r="BS352" s="4" t="s">
        <v>127</v>
      </c>
      <c r="BT352" s="4" t="n">
        <v>100</v>
      </c>
      <c r="BV352" s="4" t="n">
        <v>3</v>
      </c>
      <c r="CN352" s="4" t="n">
        <v>94.8</v>
      </c>
      <c r="CO352" s="4" t="n">
        <v>12.5</v>
      </c>
      <c r="CQ352" s="4" t="n">
        <v>97.4</v>
      </c>
      <c r="CR352" s="4" t="n">
        <v>76</v>
      </c>
      <c r="CU352" s="4" t="s">
        <v>112</v>
      </c>
      <c r="CV352" s="4" t="n">
        <v>512.3</v>
      </c>
    </row>
    <row r="353" customFormat="false" ht="13.8" hidden="false" customHeight="false" outlineLevel="0" collapsed="false">
      <c r="A353" s="4" t="s">
        <v>610</v>
      </c>
      <c r="B353" s="4" t="s">
        <v>602</v>
      </c>
      <c r="C353" s="4" t="s">
        <v>102</v>
      </c>
      <c r="D353" s="4" t="s">
        <v>131</v>
      </c>
      <c r="F353" s="4" t="s">
        <v>607</v>
      </c>
      <c r="H353" s="4" t="s">
        <v>605</v>
      </c>
      <c r="L353" s="4" t="s">
        <v>121</v>
      </c>
      <c r="R353" s="4" t="s">
        <v>197</v>
      </c>
      <c r="S353" s="4" t="n">
        <v>0.01</v>
      </c>
      <c r="U353" s="4" t="s">
        <v>107</v>
      </c>
      <c r="V353" s="4" t="n">
        <v>1</v>
      </c>
      <c r="AG353" s="4" t="s">
        <v>603</v>
      </c>
      <c r="AK353" s="4" t="n">
        <v>27</v>
      </c>
      <c r="AM353" s="4" t="n">
        <v>2</v>
      </c>
      <c r="AO353" s="4" t="n">
        <v>27</v>
      </c>
      <c r="AP353" s="4" t="n">
        <v>168</v>
      </c>
      <c r="AT353" s="4" t="s">
        <v>121</v>
      </c>
      <c r="AU353" s="4" t="n">
        <v>8</v>
      </c>
      <c r="AW353" s="4" t="n">
        <v>60</v>
      </c>
      <c r="BN353" s="4" t="s">
        <v>127</v>
      </c>
      <c r="BP353" s="4" t="n">
        <v>60</v>
      </c>
      <c r="BR353" s="4" t="n">
        <v>72</v>
      </c>
      <c r="BS353" s="4" t="s">
        <v>127</v>
      </c>
      <c r="BT353" s="4" t="n">
        <v>100</v>
      </c>
      <c r="BV353" s="4" t="n">
        <v>3</v>
      </c>
      <c r="CN353" s="4" t="n">
        <v>95.4</v>
      </c>
      <c r="CO353" s="4" t="n">
        <v>12.7</v>
      </c>
      <c r="CQ353" s="4" t="n">
        <v>45.2</v>
      </c>
      <c r="CR353" s="4" t="n">
        <v>75.3</v>
      </c>
      <c r="CU353" s="4" t="s">
        <v>112</v>
      </c>
      <c r="CV353" s="4" t="n">
        <v>1121.6</v>
      </c>
    </row>
    <row r="354" customFormat="false" ht="13.8" hidden="false" customHeight="false" outlineLevel="0" collapsed="false">
      <c r="A354" s="4" t="s">
        <v>611</v>
      </c>
      <c r="B354" s="4" t="s">
        <v>602</v>
      </c>
      <c r="C354" s="4" t="s">
        <v>102</v>
      </c>
      <c r="D354" s="4" t="s">
        <v>131</v>
      </c>
      <c r="L354" s="4" t="s">
        <v>121</v>
      </c>
      <c r="R354" s="4" t="s">
        <v>197</v>
      </c>
      <c r="S354" s="4" t="n">
        <v>0.01</v>
      </c>
      <c r="U354" s="4" t="s">
        <v>107</v>
      </c>
      <c r="V354" s="4" t="n">
        <v>1</v>
      </c>
      <c r="AG354" s="4" t="s">
        <v>603</v>
      </c>
      <c r="AK354" s="4" t="n">
        <v>27</v>
      </c>
      <c r="AM354" s="4" t="n">
        <v>12</v>
      </c>
      <c r="AO354" s="4" t="n">
        <v>27</v>
      </c>
      <c r="AP354" s="4" t="n">
        <v>168</v>
      </c>
      <c r="AT354" s="4" t="s">
        <v>121</v>
      </c>
      <c r="AU354" s="4" t="n">
        <v>8</v>
      </c>
      <c r="AW354" s="4" t="n">
        <v>60</v>
      </c>
      <c r="BN354" s="4" t="s">
        <v>127</v>
      </c>
      <c r="BP354" s="4" t="n">
        <v>60</v>
      </c>
      <c r="BR354" s="4" t="n">
        <v>72</v>
      </c>
      <c r="BS354" s="4" t="s">
        <v>127</v>
      </c>
      <c r="BT354" s="4" t="n">
        <v>100</v>
      </c>
      <c r="BV354" s="4" t="n">
        <v>3</v>
      </c>
      <c r="CN354" s="4" t="n">
        <v>95.3</v>
      </c>
      <c r="CO354" s="4" t="n">
        <v>12.6</v>
      </c>
      <c r="CQ354" s="4" t="n">
        <v>458.1</v>
      </c>
      <c r="CR354" s="4" t="n">
        <v>75.3</v>
      </c>
      <c r="CS354" s="4" t="n">
        <v>40.1</v>
      </c>
      <c r="CT354" s="4" t="n">
        <v>36.8</v>
      </c>
      <c r="CU354" s="4" t="s">
        <v>112</v>
      </c>
      <c r="CV354" s="4" t="n">
        <v>110.5</v>
      </c>
    </row>
    <row r="355" customFormat="false" ht="13.8" hidden="false" customHeight="false" outlineLevel="0" collapsed="false">
      <c r="A355" s="4" t="s">
        <v>612</v>
      </c>
      <c r="B355" s="4" t="s">
        <v>602</v>
      </c>
      <c r="C355" s="4" t="s">
        <v>102</v>
      </c>
      <c r="D355" s="4" t="s">
        <v>131</v>
      </c>
      <c r="H355" s="4" t="s">
        <v>605</v>
      </c>
      <c r="L355" s="4" t="s">
        <v>121</v>
      </c>
      <c r="R355" s="4" t="s">
        <v>197</v>
      </c>
      <c r="S355" s="4" t="n">
        <v>0.01</v>
      </c>
      <c r="U355" s="4" t="s">
        <v>107</v>
      </c>
      <c r="V355" s="4" t="n">
        <v>1</v>
      </c>
      <c r="AG355" s="4" t="s">
        <v>603</v>
      </c>
      <c r="AK355" s="4" t="n">
        <v>27</v>
      </c>
      <c r="AM355" s="4" t="n">
        <v>11</v>
      </c>
      <c r="AO355" s="4" t="n">
        <v>27</v>
      </c>
      <c r="AP355" s="4" t="n">
        <v>168</v>
      </c>
      <c r="AT355" s="4" t="s">
        <v>121</v>
      </c>
      <c r="AU355" s="4" t="n">
        <v>8</v>
      </c>
      <c r="AW355" s="4" t="n">
        <v>60</v>
      </c>
      <c r="BN355" s="4" t="s">
        <v>127</v>
      </c>
      <c r="BP355" s="4" t="n">
        <v>60</v>
      </c>
      <c r="BR355" s="4" t="n">
        <v>72</v>
      </c>
      <c r="BS355" s="4" t="s">
        <v>127</v>
      </c>
      <c r="BT355" s="4" t="n">
        <v>100</v>
      </c>
      <c r="BV355" s="4" t="n">
        <v>3</v>
      </c>
      <c r="CN355" s="4" t="n">
        <v>95.6</v>
      </c>
      <c r="CO355" s="4" t="n">
        <v>12.7</v>
      </c>
      <c r="CQ355" s="4" t="n">
        <v>492.4</v>
      </c>
      <c r="CR355" s="4" t="n">
        <v>75.6</v>
      </c>
      <c r="CS355" s="4" t="n">
        <v>50.2</v>
      </c>
      <c r="CT355" s="4" t="n">
        <v>31.2</v>
      </c>
      <c r="CU355" s="4" t="s">
        <v>112</v>
      </c>
      <c r="CV355" s="4" t="n">
        <v>102.7</v>
      </c>
    </row>
    <row r="356" customFormat="false" ht="13.8" hidden="false" customHeight="false" outlineLevel="0" collapsed="false">
      <c r="A356" s="4" t="s">
        <v>613</v>
      </c>
      <c r="B356" s="4" t="s">
        <v>602</v>
      </c>
      <c r="C356" s="4" t="s">
        <v>102</v>
      </c>
      <c r="D356" s="4" t="s">
        <v>131</v>
      </c>
      <c r="F356" s="4" t="s">
        <v>607</v>
      </c>
      <c r="L356" s="4" t="s">
        <v>121</v>
      </c>
      <c r="R356" s="4" t="s">
        <v>197</v>
      </c>
      <c r="S356" s="4" t="n">
        <v>0.01</v>
      </c>
      <c r="U356" s="4" t="s">
        <v>107</v>
      </c>
      <c r="V356" s="4" t="n">
        <v>1</v>
      </c>
      <c r="AG356" s="4" t="s">
        <v>603</v>
      </c>
      <c r="AK356" s="4" t="n">
        <v>27</v>
      </c>
      <c r="AM356" s="4" t="n">
        <v>4</v>
      </c>
      <c r="AO356" s="4" t="n">
        <v>27</v>
      </c>
      <c r="AP356" s="4" t="n">
        <v>168</v>
      </c>
      <c r="AT356" s="4" t="s">
        <v>121</v>
      </c>
      <c r="AU356" s="4" t="n">
        <v>8</v>
      </c>
      <c r="AW356" s="4" t="n">
        <v>60</v>
      </c>
      <c r="BN356" s="4" t="s">
        <v>127</v>
      </c>
      <c r="BP356" s="4" t="n">
        <v>60</v>
      </c>
      <c r="BR356" s="4" t="n">
        <v>72</v>
      </c>
      <c r="BS356" s="4" t="s">
        <v>127</v>
      </c>
      <c r="BT356" s="4" t="n">
        <v>100</v>
      </c>
      <c r="BV356" s="4" t="n">
        <v>3</v>
      </c>
      <c r="CN356" s="4" t="n">
        <v>94.4</v>
      </c>
      <c r="CO356" s="4" t="n">
        <v>11.7</v>
      </c>
      <c r="CQ356" s="4" t="n">
        <v>72.2</v>
      </c>
      <c r="CR356" s="4" t="n">
        <v>80.9</v>
      </c>
      <c r="CS356" s="4" t="n">
        <v>68.7</v>
      </c>
      <c r="CT356" s="4" t="n">
        <v>44.1</v>
      </c>
      <c r="CU356" s="4" t="s">
        <v>112</v>
      </c>
      <c r="CV356" s="4" t="n">
        <v>647.4</v>
      </c>
    </row>
    <row r="357" customFormat="false" ht="13.8" hidden="false" customHeight="false" outlineLevel="0" collapsed="false">
      <c r="A357" s="4" t="s">
        <v>614</v>
      </c>
      <c r="B357" s="4" t="s">
        <v>602</v>
      </c>
      <c r="C357" s="4" t="s">
        <v>102</v>
      </c>
      <c r="D357" s="4" t="s">
        <v>131</v>
      </c>
      <c r="F357" s="4" t="s">
        <v>607</v>
      </c>
      <c r="H357" s="4" t="s">
        <v>605</v>
      </c>
      <c r="L357" s="4" t="s">
        <v>121</v>
      </c>
      <c r="R357" s="4" t="s">
        <v>197</v>
      </c>
      <c r="S357" s="4" t="n">
        <v>0.01</v>
      </c>
      <c r="U357" s="4" t="s">
        <v>107</v>
      </c>
      <c r="V357" s="4" t="n">
        <v>1</v>
      </c>
      <c r="AG357" s="4" t="s">
        <v>603</v>
      </c>
      <c r="AK357" s="4" t="n">
        <v>27</v>
      </c>
      <c r="AM357" s="4" t="n">
        <v>3</v>
      </c>
      <c r="AO357" s="4" t="n">
        <v>27</v>
      </c>
      <c r="AP357" s="4" t="n">
        <v>168</v>
      </c>
      <c r="AT357" s="4" t="s">
        <v>121</v>
      </c>
      <c r="AU357" s="4" t="n">
        <v>8</v>
      </c>
      <c r="AW357" s="4" t="n">
        <v>60</v>
      </c>
      <c r="BN357" s="4" t="s">
        <v>127</v>
      </c>
      <c r="BP357" s="4" t="n">
        <v>60</v>
      </c>
      <c r="BR357" s="4" t="n">
        <v>72</v>
      </c>
      <c r="BS357" s="4" t="s">
        <v>127</v>
      </c>
      <c r="BT357" s="4" t="n">
        <v>100</v>
      </c>
      <c r="BV357" s="4" t="n">
        <v>3</v>
      </c>
      <c r="CN357" s="4" t="n">
        <v>94.6</v>
      </c>
      <c r="CO357" s="4" t="n">
        <v>11.2</v>
      </c>
      <c r="CQ357" s="4" t="n">
        <v>118.2</v>
      </c>
      <c r="CR357" s="4" t="n">
        <v>84.6</v>
      </c>
      <c r="CS357" s="4" t="n">
        <v>191.3</v>
      </c>
      <c r="CT357" s="4" t="n">
        <v>43.7</v>
      </c>
      <c r="CU357" s="4" t="s">
        <v>112</v>
      </c>
      <c r="CV357" s="4" t="n">
        <v>378.3</v>
      </c>
    </row>
    <row r="358" customFormat="false" ht="13.8" hidden="false" customHeight="false" outlineLevel="0" collapsed="false">
      <c r="A358" s="4" t="s">
        <v>615</v>
      </c>
      <c r="B358" s="4" t="s">
        <v>602</v>
      </c>
      <c r="C358" s="4" t="s">
        <v>102</v>
      </c>
      <c r="D358" s="4" t="s">
        <v>131</v>
      </c>
      <c r="F358" s="4" t="s">
        <v>607</v>
      </c>
      <c r="L358" s="4" t="s">
        <v>121</v>
      </c>
      <c r="R358" s="4" t="s">
        <v>197</v>
      </c>
      <c r="S358" s="4" t="n">
        <v>0.01</v>
      </c>
      <c r="U358" s="4" t="s">
        <v>107</v>
      </c>
      <c r="V358" s="4" t="n">
        <v>1</v>
      </c>
      <c r="AG358" s="4" t="s">
        <v>603</v>
      </c>
      <c r="AK358" s="4" t="n">
        <v>27</v>
      </c>
      <c r="AM358" s="4" t="n">
        <v>5</v>
      </c>
      <c r="AO358" s="4" t="n">
        <v>27</v>
      </c>
      <c r="AP358" s="4" t="n">
        <v>168</v>
      </c>
      <c r="AT358" s="4" t="s">
        <v>121</v>
      </c>
      <c r="AU358" s="4" t="n">
        <v>8</v>
      </c>
      <c r="AW358" s="4" t="n">
        <v>60</v>
      </c>
      <c r="BN358" s="4" t="s">
        <v>127</v>
      </c>
      <c r="BP358" s="4" t="n">
        <v>60</v>
      </c>
      <c r="BR358" s="4" t="n">
        <v>72</v>
      </c>
      <c r="BS358" s="4" t="s">
        <v>127</v>
      </c>
      <c r="BT358" s="4" t="n">
        <v>100</v>
      </c>
      <c r="BV358" s="4" t="n">
        <v>3</v>
      </c>
      <c r="CN358" s="4" t="n">
        <v>72.3</v>
      </c>
      <c r="CO358" s="4" t="n">
        <v>1.9</v>
      </c>
      <c r="CQ358" s="4" t="n">
        <v>311.9</v>
      </c>
      <c r="CR358" s="4" t="n">
        <v>381.7</v>
      </c>
      <c r="CV358" s="4" t="n">
        <v>24.3</v>
      </c>
    </row>
    <row r="359" customFormat="false" ht="13.8" hidden="false" customHeight="false" outlineLevel="0" collapsed="false">
      <c r="A359" s="4" t="s">
        <v>616</v>
      </c>
      <c r="B359" s="4" t="s">
        <v>602</v>
      </c>
      <c r="C359" s="4" t="s">
        <v>102</v>
      </c>
      <c r="D359" s="4" t="s">
        <v>131</v>
      </c>
      <c r="F359" s="4" t="s">
        <v>607</v>
      </c>
      <c r="H359" s="4" t="s">
        <v>605</v>
      </c>
      <c r="L359" s="4" t="s">
        <v>121</v>
      </c>
      <c r="R359" s="4" t="s">
        <v>197</v>
      </c>
      <c r="S359" s="4" t="n">
        <v>0.01</v>
      </c>
      <c r="U359" s="4" t="s">
        <v>107</v>
      </c>
      <c r="V359" s="4" t="n">
        <v>1</v>
      </c>
      <c r="AG359" s="4" t="s">
        <v>603</v>
      </c>
      <c r="AK359" s="4" t="n">
        <v>27</v>
      </c>
      <c r="AM359" s="4" t="n">
        <v>4</v>
      </c>
      <c r="AO359" s="4" t="n">
        <v>27</v>
      </c>
      <c r="AP359" s="4" t="n">
        <v>168</v>
      </c>
      <c r="AT359" s="4" t="s">
        <v>121</v>
      </c>
      <c r="AU359" s="4" t="n">
        <v>8</v>
      </c>
      <c r="AW359" s="4" t="n">
        <v>60</v>
      </c>
      <c r="BN359" s="4" t="s">
        <v>127</v>
      </c>
      <c r="BP359" s="4" t="n">
        <v>60</v>
      </c>
      <c r="BR359" s="4" t="n">
        <v>72</v>
      </c>
      <c r="BS359" s="4" t="s">
        <v>127</v>
      </c>
      <c r="BT359" s="4" t="n">
        <v>100</v>
      </c>
      <c r="BV359" s="4" t="n">
        <v>3</v>
      </c>
      <c r="CN359" s="4" t="n">
        <v>89.9</v>
      </c>
      <c r="CO359" s="4" t="n">
        <v>6.3</v>
      </c>
      <c r="CQ359" s="4" t="n">
        <v>245.6</v>
      </c>
      <c r="CR359" s="4" t="n">
        <v>142.2</v>
      </c>
      <c r="CV359" s="4" t="n">
        <v>103</v>
      </c>
    </row>
    <row r="360" customFormat="false" ht="13.8" hidden="false" customHeight="false" outlineLevel="0" collapsed="false">
      <c r="A360" s="4" t="s">
        <v>617</v>
      </c>
      <c r="B360" s="4" t="s">
        <v>618</v>
      </c>
      <c r="C360" s="4" t="s">
        <v>102</v>
      </c>
      <c r="D360" s="4" t="s">
        <v>607</v>
      </c>
      <c r="F360" s="4" t="s">
        <v>619</v>
      </c>
      <c r="H360" s="4" t="s">
        <v>620</v>
      </c>
      <c r="L360" s="4" t="s">
        <v>557</v>
      </c>
      <c r="N360" s="4" t="s">
        <v>106</v>
      </c>
      <c r="P360" s="4" t="s">
        <v>558</v>
      </c>
      <c r="AK360" s="4" t="n">
        <v>80</v>
      </c>
      <c r="AO360" s="4" t="n">
        <v>80</v>
      </c>
      <c r="AP360" s="4" t="n">
        <v>96</v>
      </c>
      <c r="AT360" s="4" t="s">
        <v>167</v>
      </c>
      <c r="AU360" s="4" t="n">
        <v>3</v>
      </c>
      <c r="AV360" s="4" t="n">
        <v>1</v>
      </c>
      <c r="AW360" s="4" t="n">
        <v>60</v>
      </c>
      <c r="BN360" s="4" t="s">
        <v>109</v>
      </c>
      <c r="BO360" s="4" t="s">
        <v>110</v>
      </c>
      <c r="BP360" s="4" t="n">
        <v>40</v>
      </c>
      <c r="BQ360" s="4" t="n">
        <v>8.5</v>
      </c>
      <c r="CM360" s="4" t="s">
        <v>111</v>
      </c>
      <c r="CP360" s="4" t="n">
        <v>14.2</v>
      </c>
      <c r="CQ360" s="4" t="n">
        <v>1573</v>
      </c>
      <c r="CR360" s="4" t="n">
        <v>0.188</v>
      </c>
      <c r="CS360" s="4" t="n">
        <v>4.51</v>
      </c>
      <c r="CT360" s="4" t="n">
        <v>0.032</v>
      </c>
    </row>
    <row r="361" customFormat="false" ht="13.8" hidden="false" customHeight="false" outlineLevel="0" collapsed="false">
      <c r="A361" s="4" t="s">
        <v>621</v>
      </c>
      <c r="B361" s="4" t="s">
        <v>618</v>
      </c>
      <c r="C361" s="4" t="s">
        <v>102</v>
      </c>
      <c r="D361" s="4" t="s">
        <v>607</v>
      </c>
      <c r="F361" s="4" t="s">
        <v>619</v>
      </c>
      <c r="H361" s="4" t="s">
        <v>620</v>
      </c>
      <c r="L361" s="4" t="s">
        <v>557</v>
      </c>
      <c r="N361" s="4" t="s">
        <v>106</v>
      </c>
      <c r="P361" s="4" t="s">
        <v>558</v>
      </c>
      <c r="AK361" s="4" t="n">
        <v>80</v>
      </c>
      <c r="AO361" s="4" t="n">
        <v>80</v>
      </c>
      <c r="AP361" s="4" t="n">
        <v>96</v>
      </c>
      <c r="AT361" s="4" t="s">
        <v>167</v>
      </c>
      <c r="AU361" s="4" t="n">
        <v>3</v>
      </c>
      <c r="AV361" s="4" t="n">
        <v>1</v>
      </c>
      <c r="AW361" s="4" t="n">
        <v>60</v>
      </c>
      <c r="BN361" s="4" t="s">
        <v>109</v>
      </c>
      <c r="BO361" s="4" t="s">
        <v>110</v>
      </c>
      <c r="BP361" s="4" t="n">
        <v>40</v>
      </c>
      <c r="BQ361" s="4" t="n">
        <v>8.5</v>
      </c>
      <c r="CM361" s="4" t="s">
        <v>111</v>
      </c>
      <c r="CP361" s="4" t="n">
        <v>11.1</v>
      </c>
      <c r="CQ361" s="4" t="n">
        <v>1420</v>
      </c>
      <c r="CR361" s="4" t="n">
        <v>0.307</v>
      </c>
      <c r="CS361" s="4" t="n">
        <v>6.83</v>
      </c>
      <c r="CT361" s="4" t="n">
        <v>0.035</v>
      </c>
    </row>
    <row r="362" customFormat="false" ht="13.8" hidden="false" customHeight="false" outlineLevel="0" collapsed="false">
      <c r="A362" s="4" t="s">
        <v>622</v>
      </c>
      <c r="B362" s="4" t="s">
        <v>618</v>
      </c>
      <c r="C362" s="4" t="s">
        <v>102</v>
      </c>
      <c r="D362" s="4" t="s">
        <v>607</v>
      </c>
      <c r="F362" s="4" t="s">
        <v>619</v>
      </c>
      <c r="H362" s="4" t="s">
        <v>620</v>
      </c>
      <c r="L362" s="4" t="s">
        <v>557</v>
      </c>
      <c r="N362" s="4" t="s">
        <v>106</v>
      </c>
      <c r="P362" s="4" t="s">
        <v>558</v>
      </c>
      <c r="AK362" s="4" t="n">
        <v>80</v>
      </c>
      <c r="AO362" s="4" t="n">
        <v>80</v>
      </c>
      <c r="AP362" s="4" t="n">
        <v>96</v>
      </c>
      <c r="AT362" s="4" t="s">
        <v>167</v>
      </c>
      <c r="AU362" s="4" t="n">
        <v>3</v>
      </c>
      <c r="AV362" s="4" t="n">
        <v>1</v>
      </c>
      <c r="AW362" s="4" t="n">
        <v>60</v>
      </c>
      <c r="BN362" s="4" t="s">
        <v>109</v>
      </c>
      <c r="BO362" s="4" t="s">
        <v>110</v>
      </c>
      <c r="BP362" s="4" t="n">
        <v>40</v>
      </c>
      <c r="BQ362" s="4" t="n">
        <v>8.5</v>
      </c>
      <c r="CM362" s="4" t="s">
        <v>111</v>
      </c>
      <c r="CP362" s="4" t="n">
        <v>8.5</v>
      </c>
      <c r="CQ362" s="4" t="n">
        <v>1196</v>
      </c>
      <c r="CR362" s="4" t="n">
        <v>0.311</v>
      </c>
      <c r="CS362" s="4" t="n">
        <v>8.36</v>
      </c>
      <c r="CT362" s="4" t="n">
        <v>0.037</v>
      </c>
    </row>
    <row r="363" customFormat="false" ht="13.8" hidden="false" customHeight="false" outlineLevel="0" collapsed="false">
      <c r="A363" s="4" t="s">
        <v>623</v>
      </c>
      <c r="B363" s="4" t="s">
        <v>618</v>
      </c>
      <c r="C363" s="4" t="s">
        <v>102</v>
      </c>
      <c r="D363" s="4" t="s">
        <v>607</v>
      </c>
      <c r="F363" s="4" t="s">
        <v>619</v>
      </c>
      <c r="H363" s="4" t="s">
        <v>620</v>
      </c>
      <c r="L363" s="4" t="s">
        <v>557</v>
      </c>
      <c r="N363" s="4" t="s">
        <v>106</v>
      </c>
      <c r="P363" s="4" t="s">
        <v>558</v>
      </c>
      <c r="AK363" s="4" t="n">
        <v>80</v>
      </c>
      <c r="AO363" s="4" t="n">
        <v>80</v>
      </c>
      <c r="AP363" s="4" t="n">
        <v>96</v>
      </c>
      <c r="AT363" s="4" t="s">
        <v>167</v>
      </c>
      <c r="AU363" s="4" t="n">
        <v>3</v>
      </c>
      <c r="AV363" s="4" t="n">
        <v>1</v>
      </c>
      <c r="AW363" s="4" t="n">
        <v>60</v>
      </c>
      <c r="BN363" s="4" t="s">
        <v>109</v>
      </c>
      <c r="BO363" s="4" t="s">
        <v>110</v>
      </c>
      <c r="BP363" s="4" t="n">
        <v>40</v>
      </c>
      <c r="BQ363" s="4" t="n">
        <v>8.5</v>
      </c>
      <c r="CM363" s="4" t="s">
        <v>111</v>
      </c>
      <c r="CP363" s="4" t="n">
        <v>8.2</v>
      </c>
      <c r="CQ363" s="4" t="n">
        <v>1075</v>
      </c>
      <c r="CR363" s="4" t="n">
        <v>0.378</v>
      </c>
      <c r="CS363" s="4" t="n">
        <v>15.5</v>
      </c>
      <c r="CT363" s="4" t="n">
        <v>0.043</v>
      </c>
    </row>
    <row r="364" customFormat="false" ht="13.8" hidden="false" customHeight="false" outlineLevel="0" collapsed="false">
      <c r="A364" s="4" t="s">
        <v>624</v>
      </c>
      <c r="B364" s="4" t="s">
        <v>618</v>
      </c>
      <c r="C364" s="4" t="s">
        <v>102</v>
      </c>
      <c r="D364" s="4" t="s">
        <v>607</v>
      </c>
      <c r="F364" s="4" t="s">
        <v>619</v>
      </c>
      <c r="H364" s="4" t="s">
        <v>620</v>
      </c>
      <c r="L364" s="4" t="s">
        <v>557</v>
      </c>
      <c r="N364" s="4" t="s">
        <v>106</v>
      </c>
      <c r="P364" s="4" t="s">
        <v>558</v>
      </c>
      <c r="AK364" s="4" t="n">
        <v>80</v>
      </c>
      <c r="AO364" s="4" t="n">
        <v>80</v>
      </c>
      <c r="AP364" s="4" t="n">
        <v>96</v>
      </c>
      <c r="AT364" s="4" t="s">
        <v>167</v>
      </c>
      <c r="AU364" s="4" t="n">
        <v>3</v>
      </c>
      <c r="AV364" s="4" t="n">
        <v>1</v>
      </c>
      <c r="AW364" s="4" t="n">
        <v>60</v>
      </c>
      <c r="BN364" s="4" t="s">
        <v>109</v>
      </c>
      <c r="BO364" s="4" t="s">
        <v>110</v>
      </c>
      <c r="BP364" s="4" t="n">
        <v>40</v>
      </c>
      <c r="BQ364" s="4" t="n">
        <v>8.5</v>
      </c>
      <c r="CM364" s="4" t="s">
        <v>111</v>
      </c>
      <c r="CP364" s="4" t="n">
        <v>7.9</v>
      </c>
      <c r="CQ364" s="4" t="n">
        <v>858</v>
      </c>
      <c r="CR364" s="4" t="n">
        <v>0.528</v>
      </c>
      <c r="CS364" s="4" t="n">
        <v>18.8</v>
      </c>
      <c r="CT364" s="4" t="n">
        <v>0.05</v>
      </c>
    </row>
    <row r="365" customFormat="false" ht="13.8" hidden="false" customHeight="false" outlineLevel="0" collapsed="false">
      <c r="A365" s="4" t="s">
        <v>625</v>
      </c>
      <c r="B365" s="4" t="s">
        <v>618</v>
      </c>
      <c r="C365" s="4" t="s">
        <v>102</v>
      </c>
      <c r="D365" s="4" t="s">
        <v>607</v>
      </c>
      <c r="F365" s="4" t="s">
        <v>619</v>
      </c>
      <c r="H365" s="4" t="s">
        <v>620</v>
      </c>
      <c r="L365" s="4" t="s">
        <v>557</v>
      </c>
      <c r="N365" s="4" t="s">
        <v>106</v>
      </c>
      <c r="P365" s="4" t="s">
        <v>558</v>
      </c>
      <c r="AK365" s="4" t="n">
        <v>80</v>
      </c>
      <c r="AO365" s="4" t="n">
        <v>80</v>
      </c>
      <c r="AP365" s="4" t="n">
        <v>96</v>
      </c>
      <c r="AT365" s="4" t="s">
        <v>167</v>
      </c>
      <c r="AU365" s="4" t="n">
        <v>3</v>
      </c>
      <c r="AV365" s="4" t="n">
        <v>1</v>
      </c>
      <c r="AW365" s="4" t="n">
        <v>60</v>
      </c>
      <c r="BN365" s="4" t="s">
        <v>109</v>
      </c>
      <c r="BO365" s="4" t="s">
        <v>110</v>
      </c>
      <c r="BP365" s="4" t="n">
        <v>40</v>
      </c>
      <c r="BQ365" s="4" t="n">
        <v>8.5</v>
      </c>
      <c r="CM365" s="4" t="s">
        <v>111</v>
      </c>
      <c r="CP365" s="4" t="n">
        <v>6.9</v>
      </c>
      <c r="CQ365" s="4" t="n">
        <v>709</v>
      </c>
      <c r="CR365" s="4" t="n">
        <v>0.638</v>
      </c>
      <c r="CS365" s="4" t="n">
        <v>29.86</v>
      </c>
      <c r="CT365" s="4" t="n">
        <v>0.067</v>
      </c>
    </row>
    <row r="366" customFormat="false" ht="13.8" hidden="false" customHeight="false" outlineLevel="0" collapsed="false">
      <c r="A366" s="4" t="s">
        <v>626</v>
      </c>
      <c r="B366" s="4" t="s">
        <v>618</v>
      </c>
      <c r="C366" s="4" t="s">
        <v>102</v>
      </c>
      <c r="D366" s="4" t="s">
        <v>607</v>
      </c>
      <c r="F366" s="4" t="s">
        <v>619</v>
      </c>
      <c r="H366" s="4" t="s">
        <v>620</v>
      </c>
      <c r="L366" s="4" t="s">
        <v>557</v>
      </c>
      <c r="N366" s="4" t="s">
        <v>106</v>
      </c>
      <c r="P366" s="4" t="s">
        <v>558</v>
      </c>
      <c r="AK366" s="4" t="n">
        <v>80</v>
      </c>
      <c r="AO366" s="4" t="n">
        <v>80</v>
      </c>
      <c r="AP366" s="4" t="n">
        <v>96</v>
      </c>
      <c r="AT366" s="4" t="s">
        <v>167</v>
      </c>
      <c r="AU366" s="4" t="n">
        <v>3</v>
      </c>
      <c r="AV366" s="4" t="n">
        <v>1</v>
      </c>
      <c r="AW366" s="4" t="n">
        <v>60</v>
      </c>
      <c r="AX366" s="4" t="s">
        <v>627</v>
      </c>
      <c r="AY366" s="4" t="n">
        <v>3</v>
      </c>
      <c r="AZ366" s="4" t="n">
        <v>1</v>
      </c>
      <c r="BA366" s="4" t="n">
        <v>40</v>
      </c>
      <c r="BB366" s="4" t="s">
        <v>628</v>
      </c>
      <c r="BC366" s="4" t="n">
        <v>1</v>
      </c>
      <c r="BD366" s="4" t="n">
        <v>1</v>
      </c>
      <c r="BF366" s="4" t="s">
        <v>629</v>
      </c>
      <c r="BH366" s="4" t="n">
        <v>1</v>
      </c>
      <c r="BJ366" s="4" t="s">
        <v>630</v>
      </c>
      <c r="BM366" s="4" t="s">
        <v>108</v>
      </c>
      <c r="BN366" s="4" t="s">
        <v>109</v>
      </c>
      <c r="BO366" s="4" t="s">
        <v>110</v>
      </c>
      <c r="BP366" s="4" t="n">
        <v>40</v>
      </c>
      <c r="BQ366" s="4" t="n">
        <v>8.5</v>
      </c>
      <c r="CM366" s="4" t="s">
        <v>111</v>
      </c>
      <c r="CP366" s="4" t="n">
        <v>9.8</v>
      </c>
      <c r="CQ366" s="4" t="n">
        <v>1450</v>
      </c>
      <c r="CR366" s="4" t="n">
        <v>0.29</v>
      </c>
      <c r="CS366" s="4" t="n">
        <v>4.55</v>
      </c>
      <c r="CT366" s="4" t="n">
        <v>0.036</v>
      </c>
    </row>
    <row r="367" customFormat="false" ht="13.8" hidden="false" customHeight="false" outlineLevel="0" collapsed="false">
      <c r="A367" s="4" t="s">
        <v>631</v>
      </c>
      <c r="B367" s="4" t="s">
        <v>618</v>
      </c>
      <c r="C367" s="4" t="s">
        <v>102</v>
      </c>
      <c r="D367" s="4" t="s">
        <v>607</v>
      </c>
      <c r="F367" s="4" t="s">
        <v>619</v>
      </c>
      <c r="H367" s="4" t="s">
        <v>620</v>
      </c>
      <c r="L367" s="4" t="s">
        <v>557</v>
      </c>
      <c r="N367" s="4" t="s">
        <v>106</v>
      </c>
      <c r="P367" s="4" t="s">
        <v>558</v>
      </c>
      <c r="AK367" s="4" t="n">
        <v>80</v>
      </c>
      <c r="AO367" s="4" t="n">
        <v>80</v>
      </c>
      <c r="AP367" s="4" t="n">
        <v>96</v>
      </c>
      <c r="AT367" s="4" t="s">
        <v>167</v>
      </c>
      <c r="AU367" s="4" t="n">
        <v>3</v>
      </c>
      <c r="AV367" s="4" t="n">
        <v>1</v>
      </c>
      <c r="AW367" s="4" t="n">
        <v>60</v>
      </c>
      <c r="AX367" s="4" t="s">
        <v>627</v>
      </c>
      <c r="AY367" s="4" t="n">
        <v>3</v>
      </c>
      <c r="AZ367" s="4" t="n">
        <v>1</v>
      </c>
      <c r="BA367" s="4" t="n">
        <v>40</v>
      </c>
      <c r="BB367" s="4" t="s">
        <v>628</v>
      </c>
      <c r="BC367" s="4" t="n">
        <v>1</v>
      </c>
      <c r="BD367" s="4" t="n">
        <v>1</v>
      </c>
      <c r="BF367" s="4" t="s">
        <v>629</v>
      </c>
      <c r="BH367" s="4" t="n">
        <v>1</v>
      </c>
      <c r="BJ367" s="4" t="s">
        <v>630</v>
      </c>
      <c r="BM367" s="4" t="s">
        <v>108</v>
      </c>
      <c r="BN367" s="4" t="s">
        <v>109</v>
      </c>
      <c r="BO367" s="4" t="s">
        <v>110</v>
      </c>
      <c r="BP367" s="4" t="n">
        <v>40</v>
      </c>
      <c r="BQ367" s="4" t="n">
        <v>8.5</v>
      </c>
      <c r="CM367" s="4" t="s">
        <v>111</v>
      </c>
      <c r="CP367" s="4" t="n">
        <v>9.6</v>
      </c>
      <c r="CQ367" s="4" t="n">
        <v>1194</v>
      </c>
      <c r="CR367" s="4" t="n">
        <v>0.31</v>
      </c>
      <c r="CS367" s="4" t="n">
        <v>8.66</v>
      </c>
      <c r="CT367" s="4" t="n">
        <v>0.038</v>
      </c>
    </row>
    <row r="368" customFormat="false" ht="13.8" hidden="false" customHeight="false" outlineLevel="0" collapsed="false">
      <c r="A368" s="4" t="s">
        <v>632</v>
      </c>
      <c r="B368" s="4" t="s">
        <v>618</v>
      </c>
      <c r="C368" s="4" t="s">
        <v>102</v>
      </c>
      <c r="D368" s="4" t="s">
        <v>607</v>
      </c>
      <c r="F368" s="4" t="s">
        <v>619</v>
      </c>
      <c r="H368" s="4" t="s">
        <v>620</v>
      </c>
      <c r="L368" s="4" t="s">
        <v>557</v>
      </c>
      <c r="N368" s="4" t="s">
        <v>106</v>
      </c>
      <c r="P368" s="4" t="s">
        <v>558</v>
      </c>
      <c r="AK368" s="4" t="n">
        <v>80</v>
      </c>
      <c r="AO368" s="4" t="n">
        <v>80</v>
      </c>
      <c r="AP368" s="4" t="n">
        <v>96</v>
      </c>
      <c r="AT368" s="4" t="s">
        <v>167</v>
      </c>
      <c r="AU368" s="4" t="n">
        <v>3</v>
      </c>
      <c r="AV368" s="4" t="n">
        <v>1</v>
      </c>
      <c r="AW368" s="4" t="n">
        <v>60</v>
      </c>
      <c r="AX368" s="4" t="s">
        <v>627</v>
      </c>
      <c r="AY368" s="4" t="n">
        <v>3</v>
      </c>
      <c r="AZ368" s="4" t="n">
        <v>1</v>
      </c>
      <c r="BA368" s="4" t="n">
        <v>40</v>
      </c>
      <c r="BB368" s="4" t="s">
        <v>628</v>
      </c>
      <c r="BC368" s="4" t="n">
        <v>1</v>
      </c>
      <c r="BD368" s="4" t="n">
        <v>1</v>
      </c>
      <c r="BF368" s="4" t="s">
        <v>629</v>
      </c>
      <c r="BH368" s="4" t="n">
        <v>1</v>
      </c>
      <c r="BJ368" s="4" t="s">
        <v>630</v>
      </c>
      <c r="BM368" s="4" t="s">
        <v>108</v>
      </c>
      <c r="BN368" s="4" t="s">
        <v>109</v>
      </c>
      <c r="BO368" s="4" t="s">
        <v>110</v>
      </c>
      <c r="BP368" s="4" t="n">
        <v>40</v>
      </c>
      <c r="BQ368" s="4" t="n">
        <v>8.5</v>
      </c>
      <c r="CM368" s="4" t="s">
        <v>111</v>
      </c>
      <c r="CP368" s="4" t="n">
        <v>6.9</v>
      </c>
      <c r="CQ368" s="4" t="n">
        <v>1011</v>
      </c>
      <c r="CR368" s="4" t="n">
        <v>0.33</v>
      </c>
      <c r="CS368" s="4" t="n">
        <v>16.13</v>
      </c>
      <c r="CT368" s="4" t="n">
        <v>0.044</v>
      </c>
    </row>
    <row r="369" customFormat="false" ht="13.8" hidden="false" customHeight="false" outlineLevel="0" collapsed="false">
      <c r="A369" s="4" t="s">
        <v>633</v>
      </c>
      <c r="B369" s="4" t="s">
        <v>618</v>
      </c>
      <c r="C369" s="4" t="s">
        <v>102</v>
      </c>
      <c r="D369" s="4" t="s">
        <v>607</v>
      </c>
      <c r="F369" s="4" t="s">
        <v>619</v>
      </c>
      <c r="H369" s="4" t="s">
        <v>620</v>
      </c>
      <c r="L369" s="4" t="s">
        <v>557</v>
      </c>
      <c r="N369" s="4" t="s">
        <v>106</v>
      </c>
      <c r="P369" s="4" t="s">
        <v>558</v>
      </c>
      <c r="AK369" s="4" t="n">
        <v>80</v>
      </c>
      <c r="AO369" s="4" t="n">
        <v>80</v>
      </c>
      <c r="AP369" s="4" t="n">
        <v>96</v>
      </c>
      <c r="AT369" s="4" t="s">
        <v>167</v>
      </c>
      <c r="AU369" s="4" t="n">
        <v>3</v>
      </c>
      <c r="AV369" s="4" t="n">
        <v>1</v>
      </c>
      <c r="AW369" s="4" t="n">
        <v>60</v>
      </c>
      <c r="AX369" s="4" t="s">
        <v>627</v>
      </c>
      <c r="AY369" s="4" t="n">
        <v>3</v>
      </c>
      <c r="AZ369" s="4" t="n">
        <v>1</v>
      </c>
      <c r="BA369" s="4" t="n">
        <v>40</v>
      </c>
      <c r="BB369" s="4" t="s">
        <v>628</v>
      </c>
      <c r="BC369" s="4" t="n">
        <v>1</v>
      </c>
      <c r="BD369" s="4" t="n">
        <v>1</v>
      </c>
      <c r="BF369" s="4" t="s">
        <v>629</v>
      </c>
      <c r="BH369" s="4" t="n">
        <v>1</v>
      </c>
      <c r="BJ369" s="4" t="s">
        <v>630</v>
      </c>
      <c r="BM369" s="4" t="s">
        <v>108</v>
      </c>
      <c r="BN369" s="4" t="s">
        <v>109</v>
      </c>
      <c r="BO369" s="4" t="s">
        <v>110</v>
      </c>
      <c r="BP369" s="4" t="n">
        <v>40</v>
      </c>
      <c r="BQ369" s="4" t="n">
        <v>8.5</v>
      </c>
      <c r="CM369" s="4" t="s">
        <v>111</v>
      </c>
      <c r="CP369" s="4" t="n">
        <v>6.3</v>
      </c>
      <c r="CQ369" s="4" t="n">
        <v>904</v>
      </c>
      <c r="CR369" s="4" t="n">
        <v>0.36</v>
      </c>
      <c r="CS369" s="4" t="n">
        <v>16.56</v>
      </c>
      <c r="CT369" s="4" t="n">
        <v>0.055</v>
      </c>
    </row>
    <row r="370" customFormat="false" ht="13.8" hidden="false" customHeight="false" outlineLevel="0" collapsed="false">
      <c r="A370" s="4" t="s">
        <v>634</v>
      </c>
      <c r="B370" s="4" t="s">
        <v>618</v>
      </c>
      <c r="C370" s="4" t="s">
        <v>102</v>
      </c>
      <c r="D370" s="4" t="s">
        <v>607</v>
      </c>
      <c r="F370" s="4" t="s">
        <v>619</v>
      </c>
      <c r="H370" s="4" t="s">
        <v>620</v>
      </c>
      <c r="L370" s="4" t="s">
        <v>557</v>
      </c>
      <c r="N370" s="4" t="s">
        <v>106</v>
      </c>
      <c r="P370" s="4" t="s">
        <v>558</v>
      </c>
      <c r="AK370" s="4" t="n">
        <v>80</v>
      </c>
      <c r="AO370" s="4" t="n">
        <v>80</v>
      </c>
      <c r="AP370" s="4" t="n">
        <v>96</v>
      </c>
      <c r="AT370" s="4" t="s">
        <v>167</v>
      </c>
      <c r="AU370" s="4" t="n">
        <v>3</v>
      </c>
      <c r="AV370" s="4" t="n">
        <v>1</v>
      </c>
      <c r="AW370" s="4" t="n">
        <v>60</v>
      </c>
      <c r="AX370" s="4" t="s">
        <v>627</v>
      </c>
      <c r="AY370" s="4" t="n">
        <v>3</v>
      </c>
      <c r="AZ370" s="4" t="n">
        <v>1</v>
      </c>
      <c r="BA370" s="4" t="n">
        <v>40</v>
      </c>
      <c r="BB370" s="4" t="s">
        <v>628</v>
      </c>
      <c r="BC370" s="4" t="n">
        <v>1</v>
      </c>
      <c r="BD370" s="4" t="n">
        <v>1</v>
      </c>
      <c r="BF370" s="4" t="s">
        <v>629</v>
      </c>
      <c r="BH370" s="4" t="n">
        <v>1</v>
      </c>
      <c r="BJ370" s="4" t="s">
        <v>630</v>
      </c>
      <c r="BM370" s="4" t="s">
        <v>108</v>
      </c>
      <c r="BN370" s="4" t="s">
        <v>109</v>
      </c>
      <c r="BO370" s="4" t="s">
        <v>110</v>
      </c>
      <c r="BP370" s="4" t="n">
        <v>40</v>
      </c>
      <c r="BQ370" s="4" t="n">
        <v>8.5</v>
      </c>
      <c r="CM370" s="4" t="s">
        <v>111</v>
      </c>
      <c r="CP370" s="4" t="n">
        <v>5.9</v>
      </c>
      <c r="CQ370" s="4" t="n">
        <v>763</v>
      </c>
      <c r="CR370" s="4" t="n">
        <v>0.43</v>
      </c>
      <c r="CS370" s="4" t="n">
        <v>19.31</v>
      </c>
      <c r="CT370" s="4" t="n">
        <v>0.061</v>
      </c>
      <c r="CU370" s="4" t="s">
        <v>112</v>
      </c>
    </row>
    <row r="371" customFormat="false" ht="13.8" hidden="false" customHeight="false" outlineLevel="0" collapsed="false">
      <c r="A371" s="4" t="s">
        <v>635</v>
      </c>
      <c r="B371" s="4" t="s">
        <v>618</v>
      </c>
      <c r="C371" s="4" t="s">
        <v>102</v>
      </c>
      <c r="D371" s="4" t="s">
        <v>607</v>
      </c>
      <c r="F371" s="4" t="s">
        <v>619</v>
      </c>
      <c r="H371" s="4" t="s">
        <v>620</v>
      </c>
      <c r="L371" s="4" t="s">
        <v>557</v>
      </c>
      <c r="N371" s="4" t="s">
        <v>106</v>
      </c>
      <c r="P371" s="4" t="s">
        <v>558</v>
      </c>
      <c r="AK371" s="4" t="n">
        <v>80</v>
      </c>
      <c r="AO371" s="4" t="n">
        <v>80</v>
      </c>
      <c r="AP371" s="4" t="n">
        <v>96</v>
      </c>
      <c r="AT371" s="4" t="s">
        <v>167</v>
      </c>
      <c r="AU371" s="4" t="n">
        <v>3</v>
      </c>
      <c r="AV371" s="4" t="n">
        <v>1</v>
      </c>
      <c r="AW371" s="4" t="n">
        <v>60</v>
      </c>
      <c r="AX371" s="4" t="s">
        <v>627</v>
      </c>
      <c r="AY371" s="4" t="n">
        <v>3</v>
      </c>
      <c r="AZ371" s="4" t="n">
        <v>1</v>
      </c>
      <c r="BA371" s="4" t="n">
        <v>40</v>
      </c>
      <c r="BB371" s="4" t="s">
        <v>628</v>
      </c>
      <c r="BC371" s="4" t="n">
        <v>1</v>
      </c>
      <c r="BD371" s="4" t="n">
        <v>1</v>
      </c>
      <c r="BF371" s="4" t="s">
        <v>629</v>
      </c>
      <c r="BH371" s="4" t="n">
        <v>1</v>
      </c>
      <c r="BJ371" s="4" t="s">
        <v>630</v>
      </c>
      <c r="BM371" s="4" t="s">
        <v>108</v>
      </c>
      <c r="BN371" s="4" t="s">
        <v>109</v>
      </c>
      <c r="BO371" s="4" t="s">
        <v>110</v>
      </c>
      <c r="BP371" s="4" t="n">
        <v>40</v>
      </c>
      <c r="BQ371" s="4" t="n">
        <v>8.5</v>
      </c>
      <c r="CM371" s="4" t="s">
        <v>111</v>
      </c>
      <c r="CP371" s="4" t="n">
        <v>5.5</v>
      </c>
      <c r="CQ371" s="4" t="n">
        <v>501</v>
      </c>
      <c r="CR371" s="4" t="n">
        <v>0.47</v>
      </c>
      <c r="CS371" s="4" t="n">
        <v>32.06</v>
      </c>
      <c r="CT371" s="4" t="n">
        <v>0.078</v>
      </c>
    </row>
    <row r="372" customFormat="false" ht="13.8" hidden="false" customHeight="false" outlineLevel="0" collapsed="false">
      <c r="A372" s="4" t="s">
        <v>636</v>
      </c>
      <c r="B372" s="4" t="s">
        <v>618</v>
      </c>
      <c r="C372" s="4" t="s">
        <v>102</v>
      </c>
      <c r="D372" s="4" t="s">
        <v>607</v>
      </c>
      <c r="F372" s="4" t="s">
        <v>619</v>
      </c>
      <c r="H372" s="4" t="s">
        <v>620</v>
      </c>
      <c r="L372" s="4" t="s">
        <v>557</v>
      </c>
      <c r="N372" s="4" t="s">
        <v>106</v>
      </c>
      <c r="P372" s="4" t="s">
        <v>558</v>
      </c>
      <c r="AK372" s="4" t="n">
        <v>80</v>
      </c>
      <c r="AO372" s="4" t="n">
        <v>80</v>
      </c>
      <c r="AP372" s="4" t="n">
        <v>96</v>
      </c>
      <c r="AT372" s="4" t="s">
        <v>167</v>
      </c>
      <c r="AU372" s="4" t="n">
        <v>3</v>
      </c>
      <c r="AV372" s="4" t="n">
        <v>1</v>
      </c>
      <c r="AW372" s="4" t="n">
        <v>60</v>
      </c>
      <c r="AX372" s="4" t="s">
        <v>627</v>
      </c>
      <c r="AY372" s="4" t="n">
        <v>3</v>
      </c>
      <c r="AZ372" s="4" t="n">
        <v>1</v>
      </c>
      <c r="BA372" s="4" t="n">
        <v>40</v>
      </c>
      <c r="BB372" s="4" t="s">
        <v>628</v>
      </c>
      <c r="BC372" s="4" t="n">
        <v>1</v>
      </c>
      <c r="BD372" s="4" t="n">
        <v>0.25</v>
      </c>
      <c r="BF372" s="4" t="s">
        <v>629</v>
      </c>
      <c r="BH372" s="4" t="n">
        <v>0.25</v>
      </c>
      <c r="BJ372" s="4" t="s">
        <v>630</v>
      </c>
      <c r="BM372" s="4" t="s">
        <v>108</v>
      </c>
      <c r="BN372" s="4" t="s">
        <v>109</v>
      </c>
      <c r="BO372" s="4" t="s">
        <v>110</v>
      </c>
      <c r="BP372" s="4" t="n">
        <v>40</v>
      </c>
      <c r="BQ372" s="4" t="n">
        <v>8.5</v>
      </c>
      <c r="CM372" s="4" t="s">
        <v>111</v>
      </c>
      <c r="CP372" s="4" t="n">
        <v>6.7</v>
      </c>
      <c r="CQ372" s="4" t="n">
        <v>947</v>
      </c>
      <c r="CR372" s="4" t="n">
        <v>0.31</v>
      </c>
      <c r="CS372" s="4" t="n">
        <v>15.81</v>
      </c>
      <c r="CT372" s="4" t="n">
        <v>0.049</v>
      </c>
    </row>
    <row r="373" customFormat="false" ht="13.8" hidden="false" customHeight="false" outlineLevel="0" collapsed="false">
      <c r="A373" s="4" t="s">
        <v>637</v>
      </c>
      <c r="B373" s="4" t="s">
        <v>618</v>
      </c>
      <c r="C373" s="4" t="s">
        <v>102</v>
      </c>
      <c r="D373" s="4" t="s">
        <v>607</v>
      </c>
      <c r="F373" s="4" t="s">
        <v>619</v>
      </c>
      <c r="H373" s="4" t="s">
        <v>620</v>
      </c>
      <c r="L373" s="4" t="s">
        <v>557</v>
      </c>
      <c r="N373" s="4" t="s">
        <v>106</v>
      </c>
      <c r="P373" s="4" t="s">
        <v>558</v>
      </c>
      <c r="AK373" s="4" t="n">
        <v>80</v>
      </c>
      <c r="AO373" s="4" t="n">
        <v>80</v>
      </c>
      <c r="AP373" s="4" t="n">
        <v>96</v>
      </c>
      <c r="AT373" s="4" t="s">
        <v>167</v>
      </c>
      <c r="AU373" s="4" t="n">
        <v>3</v>
      </c>
      <c r="AV373" s="4" t="n">
        <v>1</v>
      </c>
      <c r="AW373" s="4" t="n">
        <v>60</v>
      </c>
      <c r="AX373" s="4" t="s">
        <v>627</v>
      </c>
      <c r="AY373" s="4" t="n">
        <v>3</v>
      </c>
      <c r="AZ373" s="4" t="n">
        <v>1</v>
      </c>
      <c r="BA373" s="4" t="n">
        <v>40</v>
      </c>
      <c r="BB373" s="4" t="s">
        <v>628</v>
      </c>
      <c r="BC373" s="4" t="n">
        <v>1</v>
      </c>
      <c r="BD373" s="4" t="n">
        <v>0.5</v>
      </c>
      <c r="BF373" s="4" t="s">
        <v>629</v>
      </c>
      <c r="BH373" s="4" t="n">
        <v>0.5</v>
      </c>
      <c r="BJ373" s="4" t="s">
        <v>630</v>
      </c>
      <c r="BM373" s="4" t="s">
        <v>108</v>
      </c>
      <c r="BN373" s="4" t="s">
        <v>109</v>
      </c>
      <c r="BO373" s="4" t="s">
        <v>110</v>
      </c>
      <c r="BP373" s="4" t="n">
        <v>40</v>
      </c>
      <c r="BQ373" s="4" t="n">
        <v>8.5</v>
      </c>
      <c r="CM373" s="4" t="s">
        <v>111</v>
      </c>
      <c r="CP373" s="4" t="n">
        <v>6.6</v>
      </c>
      <c r="CQ373" s="4" t="n">
        <v>922</v>
      </c>
      <c r="CR373" s="4" t="n">
        <v>0.33</v>
      </c>
      <c r="CS373" s="4" t="n">
        <v>16.16</v>
      </c>
      <c r="CT373" s="4" t="n">
        <v>0.05</v>
      </c>
    </row>
    <row r="374" customFormat="false" ht="13.8" hidden="false" customHeight="false" outlineLevel="0" collapsed="false">
      <c r="A374" s="4" t="s">
        <v>638</v>
      </c>
      <c r="B374" s="4" t="s">
        <v>639</v>
      </c>
      <c r="C374" s="4" t="s">
        <v>102</v>
      </c>
      <c r="D374" s="4" t="s">
        <v>120</v>
      </c>
      <c r="L374" s="4" t="s">
        <v>121</v>
      </c>
      <c r="N374" s="4" t="s">
        <v>106</v>
      </c>
      <c r="R374" s="4" t="s">
        <v>122</v>
      </c>
      <c r="S374" s="4" t="n">
        <v>0.5</v>
      </c>
      <c r="U374" s="4" t="s">
        <v>640</v>
      </c>
      <c r="Y374" s="4" t="s">
        <v>123</v>
      </c>
      <c r="AA374" s="4" t="s">
        <v>124</v>
      </c>
      <c r="AP374" s="4" t="n">
        <v>3</v>
      </c>
      <c r="AT374" s="4" t="s">
        <v>121</v>
      </c>
      <c r="AU374" s="4" t="n">
        <v>4</v>
      </c>
      <c r="AV374" s="4" t="n">
        <v>4</v>
      </c>
      <c r="AX374" s="4" t="s">
        <v>126</v>
      </c>
      <c r="AY374" s="4" t="n">
        <v>4</v>
      </c>
      <c r="AZ374" s="4" t="n">
        <v>1</v>
      </c>
      <c r="BB374" s="4" t="s">
        <v>124</v>
      </c>
      <c r="BN374" s="4" t="s">
        <v>595</v>
      </c>
      <c r="BP374" s="4" t="s">
        <v>108</v>
      </c>
      <c r="CI374" s="4" t="n">
        <v>50</v>
      </c>
      <c r="CJ374" s="4" t="n">
        <v>60</v>
      </c>
      <c r="CR374" s="4" t="n">
        <v>0.301</v>
      </c>
      <c r="CT374" s="4" t="n">
        <v>0.09</v>
      </c>
    </row>
    <row r="375" customFormat="false" ht="13.8" hidden="false" customHeight="false" outlineLevel="0" collapsed="false">
      <c r="A375" s="4" t="s">
        <v>641</v>
      </c>
      <c r="B375" s="4" t="s">
        <v>639</v>
      </c>
      <c r="C375" s="4" t="s">
        <v>102</v>
      </c>
      <c r="D375" s="4" t="s">
        <v>120</v>
      </c>
      <c r="L375" s="4" t="s">
        <v>121</v>
      </c>
      <c r="N375" s="4" t="s">
        <v>106</v>
      </c>
      <c r="R375" s="4" t="s">
        <v>122</v>
      </c>
      <c r="S375" s="4" t="n">
        <v>0.5</v>
      </c>
      <c r="U375" s="4" t="s">
        <v>640</v>
      </c>
      <c r="Y375" s="4" t="s">
        <v>123</v>
      </c>
      <c r="AA375" s="4" t="s">
        <v>124</v>
      </c>
      <c r="AP375" s="4" t="n">
        <v>3</v>
      </c>
      <c r="AT375" s="4" t="s">
        <v>121</v>
      </c>
      <c r="AU375" s="4" t="n">
        <v>4</v>
      </c>
      <c r="AV375" s="4" t="n">
        <v>4</v>
      </c>
      <c r="AX375" s="4" t="s">
        <v>126</v>
      </c>
      <c r="AY375" s="4" t="n">
        <v>4</v>
      </c>
      <c r="AZ375" s="4" t="n">
        <v>1</v>
      </c>
      <c r="BB375" s="4" t="s">
        <v>124</v>
      </c>
      <c r="BN375" s="4" t="s">
        <v>595</v>
      </c>
      <c r="BP375" s="4" t="s">
        <v>108</v>
      </c>
      <c r="CI375" s="4" t="n">
        <v>100</v>
      </c>
      <c r="CJ375" s="4" t="n">
        <v>60</v>
      </c>
      <c r="CR375" s="4" t="n">
        <v>0.287</v>
      </c>
      <c r="CT375" s="4" t="n">
        <v>0.088</v>
      </c>
    </row>
    <row r="376" customFormat="false" ht="13.8" hidden="false" customHeight="false" outlineLevel="0" collapsed="false">
      <c r="A376" s="4" t="s">
        <v>642</v>
      </c>
      <c r="B376" s="4" t="s">
        <v>639</v>
      </c>
      <c r="C376" s="4" t="s">
        <v>102</v>
      </c>
      <c r="D376" s="4" t="s">
        <v>120</v>
      </c>
      <c r="L376" s="4" t="s">
        <v>121</v>
      </c>
      <c r="N376" s="4" t="s">
        <v>106</v>
      </c>
      <c r="R376" s="4" t="s">
        <v>122</v>
      </c>
      <c r="S376" s="4" t="n">
        <v>0.5</v>
      </c>
      <c r="U376" s="4" t="s">
        <v>640</v>
      </c>
      <c r="Y376" s="4" t="s">
        <v>123</v>
      </c>
      <c r="AA376" s="4" t="s">
        <v>124</v>
      </c>
      <c r="AP376" s="4" t="n">
        <v>3</v>
      </c>
      <c r="AT376" s="4" t="s">
        <v>121</v>
      </c>
      <c r="AU376" s="4" t="n">
        <v>4</v>
      </c>
      <c r="AV376" s="4" t="n">
        <v>4</v>
      </c>
      <c r="AX376" s="4" t="s">
        <v>126</v>
      </c>
      <c r="AY376" s="4" t="n">
        <v>4</v>
      </c>
      <c r="AZ376" s="4" t="n">
        <v>1</v>
      </c>
      <c r="BB376" s="4" t="s">
        <v>124</v>
      </c>
      <c r="BN376" s="4" t="s">
        <v>595</v>
      </c>
      <c r="BP376" s="4" t="s">
        <v>108</v>
      </c>
      <c r="CI376" s="4" t="n">
        <v>150</v>
      </c>
      <c r="CJ376" s="4" t="n">
        <v>60</v>
      </c>
      <c r="CR376" s="4" t="n">
        <v>0.251</v>
      </c>
      <c r="CT376" s="4" t="n">
        <v>0.086</v>
      </c>
    </row>
    <row r="377" customFormat="false" ht="13.8" hidden="false" customHeight="false" outlineLevel="0" collapsed="false">
      <c r="A377" s="4" t="s">
        <v>643</v>
      </c>
      <c r="B377" s="4" t="s">
        <v>639</v>
      </c>
      <c r="C377" s="4" t="s">
        <v>102</v>
      </c>
      <c r="D377" s="4" t="s">
        <v>120</v>
      </c>
      <c r="L377" s="4" t="s">
        <v>121</v>
      </c>
      <c r="N377" s="4" t="s">
        <v>106</v>
      </c>
      <c r="R377" s="4" t="s">
        <v>122</v>
      </c>
      <c r="S377" s="4" t="n">
        <v>0.5</v>
      </c>
      <c r="U377" s="4" t="s">
        <v>640</v>
      </c>
      <c r="Y377" s="4" t="s">
        <v>123</v>
      </c>
      <c r="AA377" s="4" t="s">
        <v>124</v>
      </c>
      <c r="AP377" s="4" t="n">
        <v>3</v>
      </c>
      <c r="AT377" s="4" t="s">
        <v>121</v>
      </c>
      <c r="AU377" s="4" t="n">
        <v>4</v>
      </c>
      <c r="AV377" s="4" t="n">
        <v>4</v>
      </c>
      <c r="AX377" s="4" t="s">
        <v>126</v>
      </c>
      <c r="AY377" s="4" t="n">
        <v>4</v>
      </c>
      <c r="AZ377" s="4" t="n">
        <v>1</v>
      </c>
      <c r="BB377" s="4" t="s">
        <v>124</v>
      </c>
      <c r="BN377" s="4" t="s">
        <v>595</v>
      </c>
      <c r="BP377" s="4" t="s">
        <v>108</v>
      </c>
      <c r="CI377" s="4" t="n">
        <v>200</v>
      </c>
      <c r="CJ377" s="4" t="n">
        <v>60</v>
      </c>
      <c r="CR377" s="4" t="n">
        <v>0.238</v>
      </c>
      <c r="CT377" s="4" t="n">
        <v>0.0107</v>
      </c>
    </row>
    <row r="378" customFormat="false" ht="13.8" hidden="false" customHeight="false" outlineLevel="0" collapsed="false">
      <c r="A378" s="4" t="s">
        <v>644</v>
      </c>
      <c r="B378" s="4" t="s">
        <v>639</v>
      </c>
      <c r="C378" s="4" t="s">
        <v>102</v>
      </c>
      <c r="D378" s="4" t="s">
        <v>120</v>
      </c>
      <c r="L378" s="4" t="s">
        <v>121</v>
      </c>
      <c r="N378" s="4" t="s">
        <v>106</v>
      </c>
      <c r="R378" s="4" t="s">
        <v>122</v>
      </c>
      <c r="S378" s="4" t="n">
        <v>0.5</v>
      </c>
      <c r="U378" s="4" t="s">
        <v>640</v>
      </c>
      <c r="Y378" s="4" t="s">
        <v>123</v>
      </c>
      <c r="AA378" s="4" t="s">
        <v>124</v>
      </c>
      <c r="AP378" s="4" t="n">
        <v>3</v>
      </c>
      <c r="AT378" s="4" t="s">
        <v>121</v>
      </c>
      <c r="AU378" s="4" t="n">
        <v>4</v>
      </c>
      <c r="AV378" s="4" t="n">
        <v>4</v>
      </c>
      <c r="AX378" s="4" t="s">
        <v>126</v>
      </c>
      <c r="AY378" s="4" t="n">
        <v>4</v>
      </c>
      <c r="AZ378" s="4" t="n">
        <v>1</v>
      </c>
      <c r="BB378" s="4" t="s">
        <v>124</v>
      </c>
      <c r="BN378" s="4" t="s">
        <v>595</v>
      </c>
      <c r="BP378" s="4" t="s">
        <v>108</v>
      </c>
      <c r="CI378" s="4" t="n">
        <v>250</v>
      </c>
      <c r="CJ378" s="4" t="n">
        <v>60</v>
      </c>
      <c r="CR378" s="4" t="n">
        <v>0.2</v>
      </c>
      <c r="CT378" s="4" t="n">
        <v>0.0093</v>
      </c>
    </row>
    <row r="379" customFormat="false" ht="13.8" hidden="false" customHeight="false" outlineLevel="0" collapsed="false">
      <c r="A379" s="4" t="s">
        <v>645</v>
      </c>
      <c r="B379" s="4" t="s">
        <v>639</v>
      </c>
      <c r="C379" s="4" t="s">
        <v>102</v>
      </c>
      <c r="D379" s="4" t="s">
        <v>120</v>
      </c>
      <c r="L379" s="4" t="s">
        <v>121</v>
      </c>
      <c r="N379" s="4" t="s">
        <v>106</v>
      </c>
      <c r="R379" s="4" t="s">
        <v>122</v>
      </c>
      <c r="S379" s="4" t="n">
        <v>0.5</v>
      </c>
      <c r="U379" s="4" t="s">
        <v>640</v>
      </c>
      <c r="Y379" s="4" t="s">
        <v>123</v>
      </c>
      <c r="AA379" s="4" t="s">
        <v>124</v>
      </c>
      <c r="AP379" s="4" t="n">
        <v>3</v>
      </c>
      <c r="AT379" s="4" t="s">
        <v>121</v>
      </c>
      <c r="AU379" s="4" t="n">
        <v>4</v>
      </c>
      <c r="AV379" s="4" t="n">
        <v>4</v>
      </c>
      <c r="AX379" s="4" t="s">
        <v>126</v>
      </c>
      <c r="AY379" s="4" t="n">
        <v>4</v>
      </c>
      <c r="AZ379" s="4" t="n">
        <v>1</v>
      </c>
      <c r="BB379" s="4" t="s">
        <v>124</v>
      </c>
      <c r="BN379" s="4" t="s">
        <v>595</v>
      </c>
      <c r="BP379" s="4" t="s">
        <v>108</v>
      </c>
      <c r="CI379" s="4" t="n">
        <v>50</v>
      </c>
      <c r="CJ379" s="4" t="n">
        <v>60</v>
      </c>
      <c r="CR379" s="4" t="n">
        <v>0.421</v>
      </c>
      <c r="CT379" s="4" t="n">
        <v>0.012</v>
      </c>
    </row>
    <row r="380" customFormat="false" ht="13.8" hidden="false" customHeight="false" outlineLevel="0" collapsed="false">
      <c r="A380" s="4" t="s">
        <v>646</v>
      </c>
      <c r="B380" s="4" t="s">
        <v>639</v>
      </c>
      <c r="C380" s="4" t="s">
        <v>102</v>
      </c>
      <c r="D380" s="4" t="s">
        <v>120</v>
      </c>
      <c r="L380" s="4" t="s">
        <v>121</v>
      </c>
      <c r="N380" s="4" t="s">
        <v>106</v>
      </c>
      <c r="R380" s="4" t="s">
        <v>122</v>
      </c>
      <c r="S380" s="4" t="n">
        <v>0.5</v>
      </c>
      <c r="U380" s="4" t="s">
        <v>640</v>
      </c>
      <c r="Y380" s="4" t="s">
        <v>123</v>
      </c>
      <c r="AA380" s="4" t="s">
        <v>124</v>
      </c>
      <c r="AP380" s="4" t="n">
        <v>3</v>
      </c>
      <c r="AT380" s="4" t="s">
        <v>121</v>
      </c>
      <c r="AU380" s="4" t="n">
        <v>4</v>
      </c>
      <c r="AV380" s="4" t="n">
        <v>4</v>
      </c>
      <c r="AX380" s="4" t="s">
        <v>126</v>
      </c>
      <c r="AY380" s="4" t="n">
        <v>4</v>
      </c>
      <c r="AZ380" s="4" t="n">
        <v>1</v>
      </c>
      <c r="BB380" s="4" t="s">
        <v>124</v>
      </c>
      <c r="BN380" s="4" t="s">
        <v>595</v>
      </c>
      <c r="BP380" s="4" t="s">
        <v>108</v>
      </c>
      <c r="CI380" s="4" t="n">
        <v>100</v>
      </c>
      <c r="CJ380" s="4" t="n">
        <v>60</v>
      </c>
      <c r="CR380" s="4" t="n">
        <v>0.39</v>
      </c>
      <c r="CT380" s="4" t="n">
        <v>0.078</v>
      </c>
    </row>
    <row r="381" customFormat="false" ht="13.8" hidden="false" customHeight="false" outlineLevel="0" collapsed="false">
      <c r="A381" s="4" t="s">
        <v>647</v>
      </c>
      <c r="B381" s="4" t="s">
        <v>639</v>
      </c>
      <c r="C381" s="4" t="s">
        <v>102</v>
      </c>
      <c r="D381" s="4" t="s">
        <v>120</v>
      </c>
      <c r="L381" s="4" t="s">
        <v>121</v>
      </c>
      <c r="N381" s="4" t="s">
        <v>106</v>
      </c>
      <c r="R381" s="4" t="s">
        <v>122</v>
      </c>
      <c r="S381" s="4" t="n">
        <v>0.5</v>
      </c>
      <c r="U381" s="4" t="s">
        <v>640</v>
      </c>
      <c r="Y381" s="4" t="s">
        <v>123</v>
      </c>
      <c r="AA381" s="4" t="s">
        <v>124</v>
      </c>
      <c r="AP381" s="4" t="n">
        <v>3</v>
      </c>
      <c r="AT381" s="4" t="s">
        <v>121</v>
      </c>
      <c r="AU381" s="4" t="n">
        <v>4</v>
      </c>
      <c r="AV381" s="4" t="n">
        <v>4</v>
      </c>
      <c r="AX381" s="4" t="s">
        <v>126</v>
      </c>
      <c r="AY381" s="4" t="n">
        <v>4</v>
      </c>
      <c r="AZ381" s="4" t="n">
        <v>1</v>
      </c>
      <c r="BB381" s="4" t="s">
        <v>124</v>
      </c>
      <c r="BN381" s="4" t="s">
        <v>595</v>
      </c>
      <c r="BP381" s="4" t="s">
        <v>108</v>
      </c>
      <c r="CI381" s="4" t="n">
        <v>150</v>
      </c>
      <c r="CJ381" s="4" t="n">
        <v>60</v>
      </c>
      <c r="CR381" s="4" t="n">
        <v>0.388</v>
      </c>
      <c r="CT381" s="4" t="n">
        <v>0.081</v>
      </c>
    </row>
    <row r="382" customFormat="false" ht="13.8" hidden="false" customHeight="false" outlineLevel="0" collapsed="false">
      <c r="A382" s="4" t="s">
        <v>648</v>
      </c>
      <c r="B382" s="4" t="s">
        <v>639</v>
      </c>
      <c r="C382" s="4" t="s">
        <v>102</v>
      </c>
      <c r="D382" s="4" t="s">
        <v>120</v>
      </c>
      <c r="L382" s="4" t="s">
        <v>121</v>
      </c>
      <c r="N382" s="4" t="s">
        <v>106</v>
      </c>
      <c r="R382" s="4" t="s">
        <v>122</v>
      </c>
      <c r="S382" s="4" t="n">
        <v>0.5</v>
      </c>
      <c r="U382" s="4" t="s">
        <v>640</v>
      </c>
      <c r="Y382" s="4" t="s">
        <v>123</v>
      </c>
      <c r="AA382" s="4" t="s">
        <v>124</v>
      </c>
      <c r="AP382" s="4" t="n">
        <v>3</v>
      </c>
      <c r="AT382" s="4" t="s">
        <v>121</v>
      </c>
      <c r="AU382" s="4" t="n">
        <v>4</v>
      </c>
      <c r="AV382" s="4" t="n">
        <v>4</v>
      </c>
      <c r="AX382" s="4" t="s">
        <v>126</v>
      </c>
      <c r="AY382" s="4" t="n">
        <v>4</v>
      </c>
      <c r="AZ382" s="4" t="n">
        <v>1</v>
      </c>
      <c r="BB382" s="4" t="s">
        <v>124</v>
      </c>
      <c r="BN382" s="4" t="s">
        <v>595</v>
      </c>
      <c r="BP382" s="4" t="s">
        <v>108</v>
      </c>
      <c r="CI382" s="4" t="n">
        <v>200</v>
      </c>
      <c r="CJ382" s="4" t="n">
        <v>60</v>
      </c>
      <c r="CR382" s="4" t="n">
        <v>0.361</v>
      </c>
      <c r="CT382" s="4" t="n">
        <v>0.081</v>
      </c>
    </row>
    <row r="383" customFormat="false" ht="13.8" hidden="false" customHeight="false" outlineLevel="0" collapsed="false">
      <c r="A383" s="4" t="s">
        <v>649</v>
      </c>
      <c r="B383" s="4" t="s">
        <v>639</v>
      </c>
      <c r="C383" s="4" t="s">
        <v>102</v>
      </c>
      <c r="D383" s="4" t="s">
        <v>120</v>
      </c>
      <c r="L383" s="4" t="s">
        <v>121</v>
      </c>
      <c r="N383" s="4" t="s">
        <v>106</v>
      </c>
      <c r="R383" s="4" t="s">
        <v>122</v>
      </c>
      <c r="S383" s="4" t="n">
        <v>0.5</v>
      </c>
      <c r="U383" s="4" t="s">
        <v>640</v>
      </c>
      <c r="Y383" s="4" t="s">
        <v>123</v>
      </c>
      <c r="AA383" s="4" t="s">
        <v>124</v>
      </c>
      <c r="AP383" s="4" t="n">
        <v>3</v>
      </c>
      <c r="AT383" s="4" t="s">
        <v>121</v>
      </c>
      <c r="AU383" s="4" t="n">
        <v>4</v>
      </c>
      <c r="AV383" s="4" t="n">
        <v>4</v>
      </c>
      <c r="AX383" s="4" t="s">
        <v>126</v>
      </c>
      <c r="AY383" s="4" t="n">
        <v>4</v>
      </c>
      <c r="AZ383" s="4" t="n">
        <v>1</v>
      </c>
      <c r="BB383" s="4" t="s">
        <v>124</v>
      </c>
      <c r="BN383" s="4" t="s">
        <v>595</v>
      </c>
      <c r="BP383" s="4" t="s">
        <v>108</v>
      </c>
      <c r="CI383" s="4" t="n">
        <v>250</v>
      </c>
      <c r="CJ383" s="4" t="n">
        <v>60</v>
      </c>
      <c r="CR383" s="4" t="n">
        <v>0.328</v>
      </c>
      <c r="CT383" s="4" t="n">
        <v>0.0099</v>
      </c>
    </row>
    <row r="384" customFormat="false" ht="13.8" hidden="false" customHeight="false" outlineLevel="0" collapsed="false">
      <c r="A384" s="4" t="s">
        <v>650</v>
      </c>
      <c r="B384" s="4" t="s">
        <v>639</v>
      </c>
      <c r="C384" s="4" t="s">
        <v>102</v>
      </c>
      <c r="D384" s="4" t="s">
        <v>120</v>
      </c>
      <c r="L384" s="4" t="s">
        <v>121</v>
      </c>
      <c r="N384" s="4" t="s">
        <v>106</v>
      </c>
      <c r="R384" s="4" t="s">
        <v>122</v>
      </c>
      <c r="S384" s="4" t="n">
        <v>0.5</v>
      </c>
      <c r="U384" s="4" t="s">
        <v>640</v>
      </c>
      <c r="Y384" s="4" t="s">
        <v>123</v>
      </c>
      <c r="AA384" s="4" t="s">
        <v>124</v>
      </c>
      <c r="AP384" s="4" t="n">
        <v>3</v>
      </c>
      <c r="AT384" s="4" t="s">
        <v>121</v>
      </c>
      <c r="AU384" s="4" t="n">
        <v>4</v>
      </c>
      <c r="AV384" s="4" t="n">
        <v>4</v>
      </c>
      <c r="AX384" s="4" t="s">
        <v>126</v>
      </c>
      <c r="AY384" s="4" t="n">
        <v>4</v>
      </c>
      <c r="AZ384" s="4" t="n">
        <v>1</v>
      </c>
      <c r="BB384" s="4" t="s">
        <v>124</v>
      </c>
      <c r="BN384" s="4" t="s">
        <v>595</v>
      </c>
      <c r="BP384" s="4" t="s">
        <v>108</v>
      </c>
      <c r="CI384" s="4" t="n">
        <v>50</v>
      </c>
      <c r="CJ384" s="4" t="n">
        <v>60</v>
      </c>
      <c r="CR384" s="4" t="n">
        <v>0.378</v>
      </c>
      <c r="CT384" s="4" t="n">
        <v>0.0085</v>
      </c>
    </row>
    <row r="385" customFormat="false" ht="13.8" hidden="false" customHeight="false" outlineLevel="0" collapsed="false">
      <c r="A385" s="4" t="s">
        <v>651</v>
      </c>
      <c r="B385" s="4" t="s">
        <v>639</v>
      </c>
      <c r="C385" s="4" t="s">
        <v>102</v>
      </c>
      <c r="D385" s="4" t="s">
        <v>120</v>
      </c>
      <c r="L385" s="4" t="s">
        <v>121</v>
      </c>
      <c r="N385" s="4" t="s">
        <v>106</v>
      </c>
      <c r="R385" s="4" t="s">
        <v>122</v>
      </c>
      <c r="S385" s="4" t="n">
        <v>0.5</v>
      </c>
      <c r="U385" s="4" t="s">
        <v>640</v>
      </c>
      <c r="Y385" s="4" t="s">
        <v>123</v>
      </c>
      <c r="AA385" s="4" t="s">
        <v>124</v>
      </c>
      <c r="AP385" s="4" t="n">
        <v>3</v>
      </c>
      <c r="AT385" s="4" t="s">
        <v>121</v>
      </c>
      <c r="AU385" s="4" t="n">
        <v>4</v>
      </c>
      <c r="AV385" s="4" t="n">
        <v>4</v>
      </c>
      <c r="AX385" s="4" t="s">
        <v>126</v>
      </c>
      <c r="AY385" s="4" t="n">
        <v>4</v>
      </c>
      <c r="AZ385" s="4" t="n">
        <v>1</v>
      </c>
      <c r="BB385" s="4" t="s">
        <v>124</v>
      </c>
      <c r="BN385" s="4" t="s">
        <v>595</v>
      </c>
      <c r="BP385" s="4" t="s">
        <v>108</v>
      </c>
      <c r="CI385" s="4" t="n">
        <v>100</v>
      </c>
      <c r="CJ385" s="4" t="n">
        <v>60</v>
      </c>
      <c r="CR385" s="4" t="n">
        <v>0.322</v>
      </c>
      <c r="CT385" s="4" t="n">
        <v>0.0118</v>
      </c>
    </row>
    <row r="386" customFormat="false" ht="13.8" hidden="false" customHeight="false" outlineLevel="0" collapsed="false">
      <c r="A386" s="4" t="s">
        <v>652</v>
      </c>
      <c r="B386" s="4" t="s">
        <v>639</v>
      </c>
      <c r="C386" s="4" t="s">
        <v>102</v>
      </c>
      <c r="D386" s="4" t="s">
        <v>120</v>
      </c>
      <c r="L386" s="4" t="s">
        <v>121</v>
      </c>
      <c r="N386" s="4" t="s">
        <v>106</v>
      </c>
      <c r="R386" s="4" t="s">
        <v>122</v>
      </c>
      <c r="S386" s="4" t="n">
        <v>0.5</v>
      </c>
      <c r="U386" s="4" t="s">
        <v>640</v>
      </c>
      <c r="Y386" s="4" t="s">
        <v>123</v>
      </c>
      <c r="AA386" s="4" t="s">
        <v>124</v>
      </c>
      <c r="AP386" s="4" t="n">
        <v>3</v>
      </c>
      <c r="AT386" s="4" t="s">
        <v>121</v>
      </c>
      <c r="AU386" s="4" t="n">
        <v>4</v>
      </c>
      <c r="AV386" s="4" t="n">
        <v>4</v>
      </c>
      <c r="AX386" s="4" t="s">
        <v>126</v>
      </c>
      <c r="AY386" s="4" t="n">
        <v>4</v>
      </c>
      <c r="AZ386" s="4" t="n">
        <v>1</v>
      </c>
      <c r="BB386" s="4" t="s">
        <v>124</v>
      </c>
      <c r="BN386" s="4" t="s">
        <v>595</v>
      </c>
      <c r="BP386" s="4" t="s">
        <v>108</v>
      </c>
      <c r="CI386" s="4" t="n">
        <v>150</v>
      </c>
      <c r="CJ386" s="4" t="n">
        <v>60</v>
      </c>
      <c r="CR386" s="4" t="n">
        <v>0.3</v>
      </c>
      <c r="CT386" s="4" t="n">
        <v>0.07</v>
      </c>
    </row>
    <row r="387" customFormat="false" ht="13.8" hidden="false" customHeight="false" outlineLevel="0" collapsed="false">
      <c r="A387" s="4" t="s">
        <v>653</v>
      </c>
      <c r="B387" s="4" t="s">
        <v>639</v>
      </c>
      <c r="C387" s="4" t="s">
        <v>102</v>
      </c>
      <c r="D387" s="4" t="s">
        <v>120</v>
      </c>
      <c r="L387" s="4" t="s">
        <v>121</v>
      </c>
      <c r="N387" s="4" t="s">
        <v>106</v>
      </c>
      <c r="R387" s="4" t="s">
        <v>122</v>
      </c>
      <c r="S387" s="4" t="n">
        <v>0.5</v>
      </c>
      <c r="U387" s="4" t="s">
        <v>640</v>
      </c>
      <c r="Y387" s="4" t="s">
        <v>123</v>
      </c>
      <c r="AA387" s="4" t="s">
        <v>124</v>
      </c>
      <c r="AP387" s="4" t="n">
        <v>3</v>
      </c>
      <c r="AT387" s="4" t="s">
        <v>121</v>
      </c>
      <c r="AU387" s="4" t="n">
        <v>4</v>
      </c>
      <c r="AV387" s="4" t="n">
        <v>4</v>
      </c>
      <c r="AX387" s="4" t="s">
        <v>126</v>
      </c>
      <c r="AY387" s="4" t="n">
        <v>4</v>
      </c>
      <c r="AZ387" s="4" t="n">
        <v>1</v>
      </c>
      <c r="BB387" s="4" t="s">
        <v>124</v>
      </c>
      <c r="BN387" s="4" t="s">
        <v>595</v>
      </c>
      <c r="BP387" s="4" t="s">
        <v>108</v>
      </c>
      <c r="CI387" s="4" t="n">
        <v>200</v>
      </c>
      <c r="CJ387" s="4" t="n">
        <v>60</v>
      </c>
      <c r="CR387" s="4" t="n">
        <v>0.272</v>
      </c>
      <c r="CT387" s="4" t="n">
        <v>0.079</v>
      </c>
    </row>
    <row r="388" customFormat="false" ht="13.8" hidden="false" customHeight="false" outlineLevel="0" collapsed="false">
      <c r="A388" s="4" t="s">
        <v>654</v>
      </c>
      <c r="B388" s="4" t="s">
        <v>639</v>
      </c>
      <c r="C388" s="4" t="s">
        <v>102</v>
      </c>
      <c r="D388" s="4" t="s">
        <v>120</v>
      </c>
      <c r="L388" s="4" t="s">
        <v>121</v>
      </c>
      <c r="N388" s="4" t="s">
        <v>106</v>
      </c>
      <c r="R388" s="4" t="s">
        <v>122</v>
      </c>
      <c r="S388" s="4" t="n">
        <v>0.5</v>
      </c>
      <c r="U388" s="4" t="s">
        <v>640</v>
      </c>
      <c r="Y388" s="4" t="s">
        <v>123</v>
      </c>
      <c r="AA388" s="4" t="s">
        <v>124</v>
      </c>
      <c r="AP388" s="4" t="n">
        <v>3</v>
      </c>
      <c r="AT388" s="4" t="s">
        <v>121</v>
      </c>
      <c r="AU388" s="4" t="n">
        <v>4</v>
      </c>
      <c r="AV388" s="4" t="n">
        <v>4</v>
      </c>
      <c r="AX388" s="4" t="s">
        <v>126</v>
      </c>
      <c r="AY388" s="4" t="n">
        <v>4</v>
      </c>
      <c r="AZ388" s="4" t="n">
        <v>1</v>
      </c>
      <c r="BB388" s="4" t="s">
        <v>124</v>
      </c>
      <c r="BN388" s="4" t="s">
        <v>595</v>
      </c>
      <c r="BP388" s="4" t="s">
        <v>108</v>
      </c>
      <c r="CI388" s="4" t="n">
        <v>250</v>
      </c>
      <c r="CJ388" s="4" t="n">
        <v>60</v>
      </c>
      <c r="CR388" s="4" t="n">
        <v>0.22</v>
      </c>
      <c r="CT388" s="4" t="n">
        <v>0.073</v>
      </c>
    </row>
    <row r="389" customFormat="false" ht="13.8" hidden="false" customHeight="false" outlineLevel="0" collapsed="false">
      <c r="A389" s="4" t="s">
        <v>655</v>
      </c>
      <c r="B389" s="4" t="s">
        <v>639</v>
      </c>
      <c r="C389" s="4" t="s">
        <v>102</v>
      </c>
      <c r="D389" s="4" t="s">
        <v>120</v>
      </c>
      <c r="L389" s="4" t="s">
        <v>121</v>
      </c>
      <c r="N389" s="4" t="s">
        <v>106</v>
      </c>
      <c r="R389" s="4" t="s">
        <v>122</v>
      </c>
      <c r="S389" s="4" t="n">
        <v>0.5</v>
      </c>
      <c r="U389" s="4" t="s">
        <v>640</v>
      </c>
      <c r="Y389" s="4" t="s">
        <v>123</v>
      </c>
      <c r="AA389" s="4" t="s">
        <v>124</v>
      </c>
      <c r="AP389" s="4" t="n">
        <v>3</v>
      </c>
      <c r="AT389" s="4" t="s">
        <v>121</v>
      </c>
      <c r="AU389" s="4" t="n">
        <v>4</v>
      </c>
      <c r="AV389" s="4" t="n">
        <v>4</v>
      </c>
      <c r="AX389" s="4" t="s">
        <v>126</v>
      </c>
      <c r="AY389" s="4" t="n">
        <v>4</v>
      </c>
      <c r="AZ389" s="4" t="n">
        <v>1</v>
      </c>
      <c r="BB389" s="4" t="s">
        <v>124</v>
      </c>
      <c r="BN389" s="4" t="s">
        <v>595</v>
      </c>
      <c r="BP389" s="4" t="s">
        <v>108</v>
      </c>
      <c r="CI389" s="4" t="n">
        <v>50</v>
      </c>
      <c r="CJ389" s="4" t="n">
        <v>60</v>
      </c>
      <c r="CR389" s="4" t="n">
        <v>0.184</v>
      </c>
      <c r="CT389" s="4" t="n">
        <v>0.0091</v>
      </c>
    </row>
    <row r="390" customFormat="false" ht="13.8" hidden="false" customHeight="false" outlineLevel="0" collapsed="false">
      <c r="A390" s="4" t="s">
        <v>656</v>
      </c>
      <c r="B390" s="4" t="s">
        <v>639</v>
      </c>
      <c r="C390" s="4" t="s">
        <v>102</v>
      </c>
      <c r="D390" s="4" t="s">
        <v>120</v>
      </c>
      <c r="L390" s="4" t="s">
        <v>121</v>
      </c>
      <c r="N390" s="4" t="s">
        <v>106</v>
      </c>
      <c r="R390" s="4" t="s">
        <v>122</v>
      </c>
      <c r="S390" s="4" t="n">
        <v>0.5</v>
      </c>
      <c r="U390" s="4" t="s">
        <v>640</v>
      </c>
      <c r="Y390" s="4" t="s">
        <v>123</v>
      </c>
      <c r="AA390" s="4" t="s">
        <v>124</v>
      </c>
      <c r="AP390" s="4" t="n">
        <v>3</v>
      </c>
      <c r="AT390" s="4" t="s">
        <v>121</v>
      </c>
      <c r="AU390" s="4" t="n">
        <v>4</v>
      </c>
      <c r="AV390" s="4" t="n">
        <v>4</v>
      </c>
      <c r="AX390" s="4" t="s">
        <v>126</v>
      </c>
      <c r="AY390" s="4" t="n">
        <v>4</v>
      </c>
      <c r="AZ390" s="4" t="n">
        <v>1</v>
      </c>
      <c r="BB390" s="4" t="s">
        <v>124</v>
      </c>
      <c r="BN390" s="4" t="s">
        <v>595</v>
      </c>
      <c r="BP390" s="4" t="s">
        <v>108</v>
      </c>
      <c r="CI390" s="4" t="n">
        <v>100</v>
      </c>
      <c r="CJ390" s="4" t="n">
        <v>60</v>
      </c>
      <c r="CR390" s="4" t="n">
        <v>0.126</v>
      </c>
      <c r="CT390" s="4" t="n">
        <v>0.0077</v>
      </c>
    </row>
    <row r="391" customFormat="false" ht="13.8" hidden="false" customHeight="false" outlineLevel="0" collapsed="false">
      <c r="A391" s="4" t="s">
        <v>657</v>
      </c>
      <c r="B391" s="4" t="s">
        <v>639</v>
      </c>
      <c r="C391" s="4" t="s">
        <v>102</v>
      </c>
      <c r="D391" s="4" t="s">
        <v>120</v>
      </c>
      <c r="L391" s="4" t="s">
        <v>121</v>
      </c>
      <c r="N391" s="4" t="s">
        <v>106</v>
      </c>
      <c r="R391" s="4" t="s">
        <v>122</v>
      </c>
      <c r="S391" s="4" t="n">
        <v>0.5</v>
      </c>
      <c r="U391" s="4" t="s">
        <v>640</v>
      </c>
      <c r="Y391" s="4" t="s">
        <v>123</v>
      </c>
      <c r="AA391" s="4" t="s">
        <v>124</v>
      </c>
      <c r="AP391" s="4" t="n">
        <v>3</v>
      </c>
      <c r="AT391" s="4" t="s">
        <v>121</v>
      </c>
      <c r="AU391" s="4" t="n">
        <v>4</v>
      </c>
      <c r="AV391" s="4" t="n">
        <v>4</v>
      </c>
      <c r="AX391" s="4" t="s">
        <v>126</v>
      </c>
      <c r="AY391" s="4" t="n">
        <v>4</v>
      </c>
      <c r="AZ391" s="4" t="n">
        <v>1</v>
      </c>
      <c r="BB391" s="4" t="s">
        <v>124</v>
      </c>
      <c r="BN391" s="4" t="s">
        <v>595</v>
      </c>
      <c r="BP391" s="4" t="s">
        <v>108</v>
      </c>
      <c r="CI391" s="4" t="n">
        <v>150</v>
      </c>
      <c r="CJ391" s="4" t="n">
        <v>60</v>
      </c>
      <c r="CR391" s="4" t="n">
        <v>1.09</v>
      </c>
      <c r="CT391" s="4" t="n">
        <v>0.0108</v>
      </c>
    </row>
    <row r="392" customFormat="false" ht="13.8" hidden="false" customHeight="false" outlineLevel="0" collapsed="false">
      <c r="A392" s="4" t="s">
        <v>658</v>
      </c>
      <c r="B392" s="4" t="s">
        <v>639</v>
      </c>
      <c r="C392" s="4" t="s">
        <v>102</v>
      </c>
      <c r="D392" s="4" t="s">
        <v>120</v>
      </c>
      <c r="L392" s="4" t="s">
        <v>121</v>
      </c>
      <c r="N392" s="4" t="s">
        <v>106</v>
      </c>
      <c r="R392" s="4" t="s">
        <v>122</v>
      </c>
      <c r="S392" s="4" t="n">
        <v>0.5</v>
      </c>
      <c r="U392" s="4" t="s">
        <v>640</v>
      </c>
      <c r="Y392" s="4" t="s">
        <v>123</v>
      </c>
      <c r="AA392" s="4" t="s">
        <v>124</v>
      </c>
      <c r="AP392" s="4" t="n">
        <v>3</v>
      </c>
      <c r="AT392" s="4" t="s">
        <v>121</v>
      </c>
      <c r="AU392" s="4" t="n">
        <v>4</v>
      </c>
      <c r="AV392" s="4" t="n">
        <v>4</v>
      </c>
      <c r="AX392" s="4" t="s">
        <v>126</v>
      </c>
      <c r="AY392" s="4" t="n">
        <v>4</v>
      </c>
      <c r="AZ392" s="4" t="n">
        <v>1</v>
      </c>
      <c r="BB392" s="4" t="s">
        <v>124</v>
      </c>
      <c r="BN392" s="4" t="s">
        <v>595</v>
      </c>
      <c r="BP392" s="4" t="s">
        <v>108</v>
      </c>
      <c r="CI392" s="4" t="n">
        <v>200</v>
      </c>
      <c r="CJ392" s="4" t="n">
        <v>60</v>
      </c>
      <c r="CR392" s="4" t="n">
        <v>0.0549</v>
      </c>
      <c r="CT392" s="4" t="n">
        <v>0.059</v>
      </c>
    </row>
    <row r="393" customFormat="false" ht="13.8" hidden="false" customHeight="false" outlineLevel="0" collapsed="false">
      <c r="A393" s="4" t="s">
        <v>659</v>
      </c>
      <c r="B393" s="4" t="s">
        <v>639</v>
      </c>
      <c r="C393" s="4" t="s">
        <v>102</v>
      </c>
      <c r="D393" s="4" t="s">
        <v>120</v>
      </c>
      <c r="L393" s="4" t="s">
        <v>121</v>
      </c>
      <c r="N393" s="4" t="s">
        <v>106</v>
      </c>
      <c r="R393" s="4" t="s">
        <v>122</v>
      </c>
      <c r="S393" s="4" t="n">
        <v>0.5</v>
      </c>
      <c r="U393" s="4" t="s">
        <v>640</v>
      </c>
      <c r="Y393" s="4" t="s">
        <v>123</v>
      </c>
      <c r="AA393" s="4" t="s">
        <v>124</v>
      </c>
      <c r="AP393" s="4" t="n">
        <v>3</v>
      </c>
      <c r="AT393" s="4" t="s">
        <v>121</v>
      </c>
      <c r="AU393" s="4" t="n">
        <v>4</v>
      </c>
      <c r="AV393" s="4" t="n">
        <v>4</v>
      </c>
      <c r="AX393" s="4" t="s">
        <v>126</v>
      </c>
      <c r="AY393" s="4" t="n">
        <v>4</v>
      </c>
      <c r="AZ393" s="4" t="n">
        <v>1</v>
      </c>
      <c r="BB393" s="4" t="s">
        <v>124</v>
      </c>
      <c r="BN393" s="4" t="s">
        <v>595</v>
      </c>
      <c r="BP393" s="4" t="s">
        <v>108</v>
      </c>
      <c r="CI393" s="4" t="n">
        <v>250</v>
      </c>
      <c r="CJ393" s="4" t="n">
        <v>60</v>
      </c>
      <c r="CR393" s="4" t="n">
        <v>0.0381</v>
      </c>
      <c r="CT393" s="4" t="n">
        <v>0.077</v>
      </c>
    </row>
    <row r="394" customFormat="false" ht="13.8" hidden="false" customHeight="false" outlineLevel="0" collapsed="false">
      <c r="A394" s="4" t="s">
        <v>660</v>
      </c>
      <c r="B394" s="4" t="s">
        <v>639</v>
      </c>
      <c r="C394" s="4" t="s">
        <v>102</v>
      </c>
      <c r="D394" s="4" t="s">
        <v>120</v>
      </c>
      <c r="L394" s="4" t="s">
        <v>121</v>
      </c>
      <c r="N394" s="4" t="s">
        <v>106</v>
      </c>
      <c r="R394" s="4" t="s">
        <v>122</v>
      </c>
      <c r="S394" s="4" t="n">
        <v>0.5</v>
      </c>
      <c r="U394" s="4" t="s">
        <v>640</v>
      </c>
      <c r="Y394" s="4" t="s">
        <v>123</v>
      </c>
      <c r="AA394" s="4" t="s">
        <v>124</v>
      </c>
      <c r="AP394" s="4" t="n">
        <v>3</v>
      </c>
      <c r="AT394" s="4" t="s">
        <v>121</v>
      </c>
      <c r="AU394" s="4" t="n">
        <v>4</v>
      </c>
      <c r="AV394" s="4" t="n">
        <v>4</v>
      </c>
      <c r="AX394" s="4" t="s">
        <v>126</v>
      </c>
      <c r="AY394" s="4" t="n">
        <v>4</v>
      </c>
      <c r="AZ394" s="4" t="n">
        <v>1</v>
      </c>
      <c r="BB394" s="4" t="s">
        <v>124</v>
      </c>
      <c r="BN394" s="4" t="s">
        <v>595</v>
      </c>
      <c r="BP394" s="4" t="s">
        <v>108</v>
      </c>
      <c r="CI394" s="4" t="n">
        <v>50</v>
      </c>
      <c r="CJ394" s="4" t="n">
        <v>60</v>
      </c>
      <c r="CR394" s="4" t="n">
        <v>0.22</v>
      </c>
      <c r="CT394" s="4" t="n">
        <v>0.066</v>
      </c>
    </row>
    <row r="395" customFormat="false" ht="13.8" hidden="false" customHeight="false" outlineLevel="0" collapsed="false">
      <c r="A395" s="4" t="s">
        <v>661</v>
      </c>
      <c r="B395" s="4" t="s">
        <v>639</v>
      </c>
      <c r="C395" s="4" t="s">
        <v>102</v>
      </c>
      <c r="D395" s="4" t="s">
        <v>120</v>
      </c>
      <c r="L395" s="4" t="s">
        <v>121</v>
      </c>
      <c r="N395" s="4" t="s">
        <v>106</v>
      </c>
      <c r="R395" s="4" t="s">
        <v>122</v>
      </c>
      <c r="S395" s="4" t="n">
        <v>0.5</v>
      </c>
      <c r="U395" s="4" t="s">
        <v>640</v>
      </c>
      <c r="Y395" s="4" t="s">
        <v>123</v>
      </c>
      <c r="AA395" s="4" t="s">
        <v>124</v>
      </c>
      <c r="AP395" s="4" t="n">
        <v>3</v>
      </c>
      <c r="AT395" s="4" t="s">
        <v>121</v>
      </c>
      <c r="AU395" s="4" t="n">
        <v>4</v>
      </c>
      <c r="AV395" s="4" t="n">
        <v>4</v>
      </c>
      <c r="AX395" s="4" t="s">
        <v>126</v>
      </c>
      <c r="AY395" s="4" t="n">
        <v>4</v>
      </c>
      <c r="AZ395" s="4" t="n">
        <v>1</v>
      </c>
      <c r="BB395" s="4" t="s">
        <v>124</v>
      </c>
      <c r="BN395" s="4" t="s">
        <v>595</v>
      </c>
      <c r="BP395" s="4" t="s">
        <v>108</v>
      </c>
      <c r="CI395" s="4" t="n">
        <v>100</v>
      </c>
      <c r="CJ395" s="4" t="n">
        <v>60</v>
      </c>
      <c r="CR395" s="4" t="n">
        <v>0.172</v>
      </c>
      <c r="CT395" s="4" t="n">
        <v>0.0089</v>
      </c>
    </row>
    <row r="396" customFormat="false" ht="13.8" hidden="false" customHeight="false" outlineLevel="0" collapsed="false">
      <c r="A396" s="4" t="s">
        <v>662</v>
      </c>
      <c r="B396" s="4" t="s">
        <v>639</v>
      </c>
      <c r="C396" s="4" t="s">
        <v>102</v>
      </c>
      <c r="D396" s="4" t="s">
        <v>120</v>
      </c>
      <c r="L396" s="4" t="s">
        <v>121</v>
      </c>
      <c r="N396" s="4" t="s">
        <v>106</v>
      </c>
      <c r="R396" s="4" t="s">
        <v>122</v>
      </c>
      <c r="S396" s="4" t="n">
        <v>0.5</v>
      </c>
      <c r="U396" s="4" t="s">
        <v>640</v>
      </c>
      <c r="Y396" s="4" t="s">
        <v>123</v>
      </c>
      <c r="AA396" s="4" t="s">
        <v>124</v>
      </c>
      <c r="AP396" s="4" t="n">
        <v>3</v>
      </c>
      <c r="AT396" s="4" t="s">
        <v>121</v>
      </c>
      <c r="AU396" s="4" t="n">
        <v>4</v>
      </c>
      <c r="AV396" s="4" t="n">
        <v>4</v>
      </c>
      <c r="AX396" s="4" t="s">
        <v>126</v>
      </c>
      <c r="AY396" s="4" t="n">
        <v>4</v>
      </c>
      <c r="AZ396" s="4" t="n">
        <v>1</v>
      </c>
      <c r="BB396" s="4" t="s">
        <v>124</v>
      </c>
      <c r="BN396" s="4" t="s">
        <v>595</v>
      </c>
      <c r="BP396" s="4" t="s">
        <v>108</v>
      </c>
      <c r="CI396" s="4" t="n">
        <v>150</v>
      </c>
      <c r="CJ396" s="4" t="n">
        <v>60</v>
      </c>
      <c r="CR396" s="4" t="n">
        <v>0.131</v>
      </c>
      <c r="CT396" s="4" t="n">
        <v>0.0069</v>
      </c>
    </row>
    <row r="397" customFormat="false" ht="13.8" hidden="false" customHeight="false" outlineLevel="0" collapsed="false">
      <c r="A397" s="4" t="s">
        <v>663</v>
      </c>
      <c r="B397" s="4" t="s">
        <v>639</v>
      </c>
      <c r="C397" s="4" t="s">
        <v>102</v>
      </c>
      <c r="D397" s="4" t="s">
        <v>120</v>
      </c>
      <c r="L397" s="4" t="s">
        <v>121</v>
      </c>
      <c r="N397" s="4" t="s">
        <v>106</v>
      </c>
      <c r="R397" s="4" t="s">
        <v>122</v>
      </c>
      <c r="S397" s="4" t="n">
        <v>0.5</v>
      </c>
      <c r="U397" s="4" t="s">
        <v>640</v>
      </c>
      <c r="Y397" s="4" t="s">
        <v>123</v>
      </c>
      <c r="AA397" s="4" t="s">
        <v>124</v>
      </c>
      <c r="AP397" s="4" t="n">
        <v>3</v>
      </c>
      <c r="AT397" s="4" t="s">
        <v>121</v>
      </c>
      <c r="AU397" s="4" t="n">
        <v>4</v>
      </c>
      <c r="AV397" s="4" t="n">
        <v>4</v>
      </c>
      <c r="AX397" s="4" t="s">
        <v>126</v>
      </c>
      <c r="AY397" s="4" t="n">
        <v>4</v>
      </c>
      <c r="AZ397" s="4" t="n">
        <v>1</v>
      </c>
      <c r="BB397" s="4" t="s">
        <v>124</v>
      </c>
      <c r="BN397" s="4" t="s">
        <v>595</v>
      </c>
      <c r="BP397" s="4" t="s">
        <v>108</v>
      </c>
      <c r="CI397" s="4" t="n">
        <v>200</v>
      </c>
      <c r="CJ397" s="4" t="n">
        <v>60</v>
      </c>
      <c r="CR397" s="4" t="n">
        <v>0.111</v>
      </c>
      <c r="CT397" s="4" t="n">
        <v>0.01</v>
      </c>
    </row>
    <row r="398" customFormat="false" ht="13.8" hidden="false" customHeight="false" outlineLevel="0" collapsed="false">
      <c r="A398" s="4" t="s">
        <v>664</v>
      </c>
      <c r="B398" s="4" t="s">
        <v>639</v>
      </c>
      <c r="C398" s="4" t="s">
        <v>102</v>
      </c>
      <c r="D398" s="4" t="s">
        <v>120</v>
      </c>
      <c r="L398" s="4" t="s">
        <v>121</v>
      </c>
      <c r="N398" s="4" t="s">
        <v>106</v>
      </c>
      <c r="R398" s="4" t="s">
        <v>122</v>
      </c>
      <c r="S398" s="4" t="n">
        <v>0.5</v>
      </c>
      <c r="U398" s="4" t="s">
        <v>640</v>
      </c>
      <c r="Y398" s="4" t="s">
        <v>123</v>
      </c>
      <c r="AA398" s="4" t="s">
        <v>124</v>
      </c>
      <c r="AP398" s="4" t="n">
        <v>3</v>
      </c>
      <c r="AT398" s="4" t="s">
        <v>121</v>
      </c>
      <c r="AU398" s="4" t="n">
        <v>4</v>
      </c>
      <c r="AV398" s="4" t="n">
        <v>4</v>
      </c>
      <c r="AX398" s="4" t="s">
        <v>126</v>
      </c>
      <c r="AY398" s="4" t="n">
        <v>4</v>
      </c>
      <c r="AZ398" s="4" t="n">
        <v>1</v>
      </c>
      <c r="BB398" s="4" t="s">
        <v>124</v>
      </c>
      <c r="BN398" s="4" t="s">
        <v>595</v>
      </c>
      <c r="BP398" s="4" t="s">
        <v>108</v>
      </c>
      <c r="CI398" s="4" t="n">
        <v>250</v>
      </c>
      <c r="CJ398" s="4" t="n">
        <v>60</v>
      </c>
      <c r="CR398" s="4" t="n">
        <v>0.104</v>
      </c>
      <c r="CT398" s="4" t="n">
        <v>0.042</v>
      </c>
    </row>
    <row r="399" customFormat="false" ht="13.8" hidden="false" customHeight="false" outlineLevel="0" collapsed="false">
      <c r="A399" s="4" t="s">
        <v>665</v>
      </c>
      <c r="B399" s="4" t="s">
        <v>639</v>
      </c>
      <c r="C399" s="4" t="s">
        <v>102</v>
      </c>
      <c r="D399" s="4" t="s">
        <v>120</v>
      </c>
      <c r="L399" s="4" t="s">
        <v>121</v>
      </c>
      <c r="N399" s="4" t="s">
        <v>106</v>
      </c>
      <c r="R399" s="4" t="s">
        <v>122</v>
      </c>
      <c r="S399" s="4" t="n">
        <v>0.5</v>
      </c>
      <c r="U399" s="4" t="s">
        <v>640</v>
      </c>
      <c r="Y399" s="4" t="s">
        <v>123</v>
      </c>
      <c r="AA399" s="4" t="s">
        <v>124</v>
      </c>
      <c r="AP399" s="4" t="n">
        <v>3</v>
      </c>
      <c r="AT399" s="4" t="s">
        <v>121</v>
      </c>
      <c r="AU399" s="4" t="n">
        <v>4</v>
      </c>
      <c r="AV399" s="4" t="n">
        <v>4</v>
      </c>
      <c r="AX399" s="4" t="s">
        <v>126</v>
      </c>
      <c r="AY399" s="4" t="n">
        <v>4</v>
      </c>
      <c r="AZ399" s="4" t="n">
        <v>1</v>
      </c>
      <c r="BB399" s="4" t="s">
        <v>124</v>
      </c>
      <c r="BN399" s="4" t="s">
        <v>595</v>
      </c>
      <c r="BP399" s="4" t="s">
        <v>108</v>
      </c>
      <c r="CI399" s="4" t="n">
        <v>50</v>
      </c>
      <c r="CJ399" s="4" t="n">
        <v>60</v>
      </c>
      <c r="CR399" s="4" t="n">
        <v>0.281</v>
      </c>
      <c r="CT399" s="4" t="n">
        <v>0.073</v>
      </c>
    </row>
    <row r="400" customFormat="false" ht="13.8" hidden="false" customHeight="false" outlineLevel="0" collapsed="false">
      <c r="A400" s="4" t="s">
        <v>666</v>
      </c>
      <c r="B400" s="4" t="s">
        <v>639</v>
      </c>
      <c r="C400" s="4" t="s">
        <v>102</v>
      </c>
      <c r="D400" s="4" t="s">
        <v>120</v>
      </c>
      <c r="L400" s="4" t="s">
        <v>121</v>
      </c>
      <c r="N400" s="4" t="s">
        <v>106</v>
      </c>
      <c r="R400" s="4" t="s">
        <v>122</v>
      </c>
      <c r="S400" s="4" t="n">
        <v>0.5</v>
      </c>
      <c r="U400" s="4" t="s">
        <v>640</v>
      </c>
      <c r="Y400" s="4" t="s">
        <v>123</v>
      </c>
      <c r="AA400" s="4" t="s">
        <v>124</v>
      </c>
      <c r="AP400" s="4" t="n">
        <v>3</v>
      </c>
      <c r="AT400" s="4" t="s">
        <v>121</v>
      </c>
      <c r="AU400" s="4" t="n">
        <v>4</v>
      </c>
      <c r="AV400" s="4" t="n">
        <v>4</v>
      </c>
      <c r="AX400" s="4" t="s">
        <v>126</v>
      </c>
      <c r="AY400" s="4" t="n">
        <v>4</v>
      </c>
      <c r="AZ400" s="4" t="n">
        <v>1</v>
      </c>
      <c r="BB400" s="4" t="s">
        <v>124</v>
      </c>
      <c r="BN400" s="4" t="s">
        <v>595</v>
      </c>
      <c r="BP400" s="4" t="s">
        <v>108</v>
      </c>
      <c r="CI400" s="4" t="n">
        <v>100</v>
      </c>
      <c r="CJ400" s="4" t="n">
        <v>60</v>
      </c>
      <c r="CR400" s="4" t="n">
        <v>0.224</v>
      </c>
      <c r="CT400" s="4" t="n">
        <v>0.06</v>
      </c>
    </row>
    <row r="401" customFormat="false" ht="13.8" hidden="false" customHeight="false" outlineLevel="0" collapsed="false">
      <c r="A401" s="4" t="s">
        <v>667</v>
      </c>
      <c r="B401" s="4" t="s">
        <v>639</v>
      </c>
      <c r="C401" s="4" t="s">
        <v>102</v>
      </c>
      <c r="D401" s="4" t="s">
        <v>120</v>
      </c>
      <c r="L401" s="4" t="s">
        <v>121</v>
      </c>
      <c r="N401" s="4" t="s">
        <v>106</v>
      </c>
      <c r="R401" s="4" t="s">
        <v>122</v>
      </c>
      <c r="S401" s="4" t="n">
        <v>0.5</v>
      </c>
      <c r="U401" s="4" t="s">
        <v>640</v>
      </c>
      <c r="Y401" s="4" t="s">
        <v>123</v>
      </c>
      <c r="AA401" s="4" t="s">
        <v>124</v>
      </c>
      <c r="AP401" s="4" t="n">
        <v>3</v>
      </c>
      <c r="AT401" s="4" t="s">
        <v>121</v>
      </c>
      <c r="AU401" s="4" t="n">
        <v>4</v>
      </c>
      <c r="AV401" s="4" t="n">
        <v>4</v>
      </c>
      <c r="AX401" s="4" t="s">
        <v>126</v>
      </c>
      <c r="AY401" s="4" t="n">
        <v>4</v>
      </c>
      <c r="AZ401" s="4" t="n">
        <v>1</v>
      </c>
      <c r="BB401" s="4" t="s">
        <v>124</v>
      </c>
      <c r="BN401" s="4" t="s">
        <v>595</v>
      </c>
      <c r="BP401" s="4" t="s">
        <v>108</v>
      </c>
      <c r="CI401" s="4" t="n">
        <v>150</v>
      </c>
      <c r="CJ401" s="4" t="n">
        <v>60</v>
      </c>
      <c r="CR401" s="4" t="n">
        <v>0.2</v>
      </c>
      <c r="CT401" s="4" t="n">
        <v>0.0086</v>
      </c>
    </row>
    <row r="402" customFormat="false" ht="13.8" hidden="false" customHeight="false" outlineLevel="0" collapsed="false">
      <c r="A402" s="4" t="s">
        <v>668</v>
      </c>
      <c r="B402" s="4" t="s">
        <v>639</v>
      </c>
      <c r="C402" s="4" t="s">
        <v>102</v>
      </c>
      <c r="D402" s="4" t="s">
        <v>120</v>
      </c>
      <c r="L402" s="4" t="s">
        <v>121</v>
      </c>
      <c r="N402" s="4" t="s">
        <v>106</v>
      </c>
      <c r="R402" s="4" t="s">
        <v>122</v>
      </c>
      <c r="S402" s="4" t="n">
        <v>0.5</v>
      </c>
      <c r="U402" s="4" t="s">
        <v>640</v>
      </c>
      <c r="Y402" s="4" t="s">
        <v>123</v>
      </c>
      <c r="AA402" s="4" t="s">
        <v>124</v>
      </c>
      <c r="AP402" s="4" t="n">
        <v>3</v>
      </c>
      <c r="AT402" s="4" t="s">
        <v>121</v>
      </c>
      <c r="AU402" s="4" t="n">
        <v>4</v>
      </c>
      <c r="AV402" s="4" t="n">
        <v>4</v>
      </c>
      <c r="AX402" s="4" t="s">
        <v>126</v>
      </c>
      <c r="AY402" s="4" t="n">
        <v>4</v>
      </c>
      <c r="AZ402" s="4" t="n">
        <v>1</v>
      </c>
      <c r="BB402" s="4" t="s">
        <v>124</v>
      </c>
      <c r="BN402" s="4" t="s">
        <v>595</v>
      </c>
      <c r="BP402" s="4" t="s">
        <v>108</v>
      </c>
      <c r="CI402" s="4" t="n">
        <v>200</v>
      </c>
      <c r="CJ402" s="4" t="n">
        <v>60</v>
      </c>
      <c r="CR402" s="4" t="n">
        <v>0.174</v>
      </c>
      <c r="CT402" s="4" t="n">
        <v>0.0061</v>
      </c>
    </row>
    <row r="403" customFormat="false" ht="13.8" hidden="false" customHeight="false" outlineLevel="0" collapsed="false">
      <c r="A403" s="4" t="s">
        <v>669</v>
      </c>
      <c r="B403" s="4" t="s">
        <v>639</v>
      </c>
      <c r="C403" s="4" t="s">
        <v>102</v>
      </c>
      <c r="D403" s="4" t="s">
        <v>120</v>
      </c>
      <c r="L403" s="4" t="s">
        <v>121</v>
      </c>
      <c r="N403" s="4" t="s">
        <v>106</v>
      </c>
      <c r="R403" s="4" t="s">
        <v>122</v>
      </c>
      <c r="S403" s="4" t="n">
        <v>0.5</v>
      </c>
      <c r="U403" s="4" t="s">
        <v>640</v>
      </c>
      <c r="Y403" s="4" t="s">
        <v>123</v>
      </c>
      <c r="AA403" s="4" t="s">
        <v>124</v>
      </c>
      <c r="AP403" s="4" t="n">
        <v>3</v>
      </c>
      <c r="AT403" s="4" t="s">
        <v>121</v>
      </c>
      <c r="AU403" s="4" t="n">
        <v>4</v>
      </c>
      <c r="AV403" s="4" t="n">
        <v>4</v>
      </c>
      <c r="AX403" s="4" t="s">
        <v>126</v>
      </c>
      <c r="AY403" s="4" t="n">
        <v>4</v>
      </c>
      <c r="AZ403" s="4" t="n">
        <v>1</v>
      </c>
      <c r="BB403" s="4" t="s">
        <v>124</v>
      </c>
      <c r="BN403" s="4" t="s">
        <v>595</v>
      </c>
      <c r="BP403" s="4" t="s">
        <v>108</v>
      </c>
      <c r="CI403" s="4" t="n">
        <v>250</v>
      </c>
      <c r="CJ403" s="4" t="n">
        <v>60</v>
      </c>
      <c r="CR403" s="4" t="n">
        <v>0.12</v>
      </c>
      <c r="CT403" s="4" t="n">
        <v>0.0098</v>
      </c>
    </row>
    <row r="404" customFormat="false" ht="13.8" hidden="false" customHeight="false" outlineLevel="0" collapsed="false">
      <c r="A404" s="4" t="s">
        <v>670</v>
      </c>
      <c r="B404" s="4" t="s">
        <v>671</v>
      </c>
      <c r="C404" s="4" t="s">
        <v>102</v>
      </c>
      <c r="D404" s="4" t="s">
        <v>672</v>
      </c>
      <c r="R404" s="4" t="s">
        <v>122</v>
      </c>
      <c r="S404" s="4" t="n">
        <v>1.5</v>
      </c>
      <c r="U404" s="4" t="s">
        <v>230</v>
      </c>
      <c r="V404" s="4" t="n">
        <v>1</v>
      </c>
      <c r="Y404" s="4" t="s">
        <v>123</v>
      </c>
      <c r="AA404" s="4" t="s">
        <v>124</v>
      </c>
      <c r="AD404" s="4" t="n">
        <v>10</v>
      </c>
      <c r="AO404" s="4" t="s">
        <v>108</v>
      </c>
      <c r="AP404" s="4" t="n">
        <v>24</v>
      </c>
      <c r="AT404" s="4" t="s">
        <v>106</v>
      </c>
      <c r="AU404" s="4" t="n">
        <v>1</v>
      </c>
      <c r="AV404" s="4" t="n">
        <v>0.5</v>
      </c>
      <c r="AW404" s="4" t="s">
        <v>108</v>
      </c>
      <c r="AX404" s="4" t="s">
        <v>121</v>
      </c>
      <c r="AY404" s="4" t="n">
        <v>1</v>
      </c>
      <c r="AZ404" s="4" t="n">
        <v>0.5</v>
      </c>
      <c r="BA404" s="4" t="s">
        <v>108</v>
      </c>
      <c r="BB404" s="4" t="s">
        <v>126</v>
      </c>
      <c r="BC404" s="4" t="n">
        <v>1</v>
      </c>
      <c r="BD404" s="4" t="n">
        <v>1</v>
      </c>
      <c r="BE404" s="4" t="s">
        <v>108</v>
      </c>
      <c r="BN404" s="4" t="s">
        <v>127</v>
      </c>
      <c r="BP404" s="4" t="n">
        <v>60</v>
      </c>
      <c r="BQ404" s="4" t="s">
        <v>108</v>
      </c>
      <c r="BR404" s="4" t="n">
        <v>3</v>
      </c>
      <c r="BS404" s="4" t="s">
        <v>127</v>
      </c>
      <c r="BT404" s="4" t="n">
        <v>80</v>
      </c>
      <c r="BU404" s="4" t="s">
        <v>108</v>
      </c>
      <c r="BV404" s="4" t="n">
        <v>3</v>
      </c>
      <c r="BX404" s="4" t="s">
        <v>127</v>
      </c>
      <c r="BY404" s="4" t="n">
        <v>120</v>
      </c>
      <c r="BZ404" s="4" t="n">
        <v>2</v>
      </c>
      <c r="CB404" s="4" t="s">
        <v>108</v>
      </c>
      <c r="CC404" s="4" t="n">
        <v>150</v>
      </c>
      <c r="CD404" s="4" t="n">
        <v>2</v>
      </c>
      <c r="CE404" s="4" t="s">
        <v>108</v>
      </c>
      <c r="CM404" s="4" t="s">
        <v>111</v>
      </c>
      <c r="CO404" s="4" t="n">
        <v>2.7767</v>
      </c>
      <c r="CP404" s="4" t="n">
        <v>15.918</v>
      </c>
      <c r="CQ404" s="4" t="n">
        <v>697.7559</v>
      </c>
    </row>
    <row r="405" customFormat="false" ht="13.8" hidden="false" customHeight="false" outlineLevel="0" collapsed="false">
      <c r="A405" s="4" t="s">
        <v>673</v>
      </c>
      <c r="B405" s="4" t="s">
        <v>671</v>
      </c>
      <c r="C405" s="4" t="s">
        <v>102</v>
      </c>
      <c r="D405" s="4" t="s">
        <v>672</v>
      </c>
      <c r="R405" s="4" t="s">
        <v>122</v>
      </c>
      <c r="S405" s="4" t="n">
        <v>1.5</v>
      </c>
      <c r="U405" s="4" t="s">
        <v>230</v>
      </c>
      <c r="V405" s="4" t="n">
        <v>1</v>
      </c>
      <c r="Y405" s="4" t="s">
        <v>123</v>
      </c>
      <c r="AA405" s="4" t="s">
        <v>124</v>
      </c>
      <c r="AD405" s="4" t="n">
        <v>10</v>
      </c>
      <c r="AO405" s="4" t="s">
        <v>108</v>
      </c>
      <c r="AP405" s="4" t="n">
        <v>24</v>
      </c>
      <c r="AT405" s="4" t="s">
        <v>106</v>
      </c>
      <c r="AU405" s="4" t="n">
        <v>1</v>
      </c>
      <c r="AV405" s="4" t="n">
        <v>0.5</v>
      </c>
      <c r="AW405" s="4" t="s">
        <v>108</v>
      </c>
      <c r="AX405" s="4" t="s">
        <v>121</v>
      </c>
      <c r="AY405" s="4" t="n">
        <v>1</v>
      </c>
      <c r="AZ405" s="4" t="n">
        <v>0.5</v>
      </c>
      <c r="BA405" s="4" t="s">
        <v>108</v>
      </c>
      <c r="BB405" s="4" t="s">
        <v>126</v>
      </c>
      <c r="BC405" s="4" t="n">
        <v>1</v>
      </c>
      <c r="BD405" s="4" t="n">
        <v>1</v>
      </c>
      <c r="BE405" s="4" t="s">
        <v>108</v>
      </c>
      <c r="BN405" s="4" t="s">
        <v>127</v>
      </c>
      <c r="BP405" s="4" t="n">
        <v>60</v>
      </c>
      <c r="BQ405" s="4" t="s">
        <v>108</v>
      </c>
      <c r="BR405" s="4" t="n">
        <v>3</v>
      </c>
      <c r="BS405" s="4" t="s">
        <v>127</v>
      </c>
      <c r="BT405" s="4" t="n">
        <v>80</v>
      </c>
      <c r="BU405" s="4" t="s">
        <v>108</v>
      </c>
      <c r="BV405" s="4" t="n">
        <v>3</v>
      </c>
      <c r="BX405" s="4" t="s">
        <v>127</v>
      </c>
      <c r="BY405" s="4" t="n">
        <v>120</v>
      </c>
      <c r="BZ405" s="4" t="n">
        <v>2</v>
      </c>
      <c r="CB405" s="4" t="s">
        <v>108</v>
      </c>
      <c r="CC405" s="4" t="n">
        <v>150</v>
      </c>
      <c r="CD405" s="4" t="n">
        <v>2</v>
      </c>
      <c r="CE405" s="4" t="s">
        <v>108</v>
      </c>
      <c r="CM405" s="4" t="s">
        <v>111</v>
      </c>
      <c r="CO405" s="4" t="n">
        <v>2.9062</v>
      </c>
      <c r="CP405" s="4" t="n">
        <v>17.6105</v>
      </c>
      <c r="CQ405" s="4" t="n">
        <v>660.1251</v>
      </c>
    </row>
    <row r="406" customFormat="false" ht="13.8" hidden="false" customHeight="false" outlineLevel="0" collapsed="false">
      <c r="A406" s="4" t="s">
        <v>674</v>
      </c>
      <c r="B406" s="4" t="s">
        <v>671</v>
      </c>
      <c r="C406" s="4" t="s">
        <v>102</v>
      </c>
      <c r="D406" s="4" t="s">
        <v>672</v>
      </c>
      <c r="R406" s="4" t="s">
        <v>122</v>
      </c>
      <c r="S406" s="4" t="n">
        <v>1.5</v>
      </c>
      <c r="U406" s="4" t="s">
        <v>230</v>
      </c>
      <c r="V406" s="4" t="n">
        <v>1</v>
      </c>
      <c r="Y406" s="4" t="s">
        <v>123</v>
      </c>
      <c r="AA406" s="4" t="s">
        <v>124</v>
      </c>
      <c r="AD406" s="4" t="n">
        <v>10</v>
      </c>
      <c r="AO406" s="4" t="s">
        <v>108</v>
      </c>
      <c r="AP406" s="4" t="n">
        <v>24</v>
      </c>
      <c r="AT406" s="4" t="s">
        <v>106</v>
      </c>
      <c r="AU406" s="4" t="n">
        <v>1</v>
      </c>
      <c r="AV406" s="4" t="n">
        <v>0.5</v>
      </c>
      <c r="AW406" s="4" t="s">
        <v>108</v>
      </c>
      <c r="AX406" s="4" t="s">
        <v>121</v>
      </c>
      <c r="AY406" s="4" t="n">
        <v>1</v>
      </c>
      <c r="AZ406" s="4" t="n">
        <v>0.5</v>
      </c>
      <c r="BA406" s="4" t="s">
        <v>108</v>
      </c>
      <c r="BB406" s="4" t="s">
        <v>126</v>
      </c>
      <c r="BC406" s="4" t="n">
        <v>1</v>
      </c>
      <c r="BD406" s="4" t="n">
        <v>1</v>
      </c>
      <c r="BE406" s="4" t="s">
        <v>108</v>
      </c>
      <c r="BN406" s="4" t="s">
        <v>127</v>
      </c>
      <c r="BP406" s="4" t="n">
        <v>60</v>
      </c>
      <c r="BQ406" s="4" t="s">
        <v>108</v>
      </c>
      <c r="BR406" s="4" t="n">
        <v>3</v>
      </c>
      <c r="BS406" s="4" t="s">
        <v>127</v>
      </c>
      <c r="BT406" s="4" t="n">
        <v>80</v>
      </c>
      <c r="BU406" s="4" t="s">
        <v>108</v>
      </c>
      <c r="BV406" s="4" t="n">
        <v>3</v>
      </c>
      <c r="BX406" s="4" t="s">
        <v>127</v>
      </c>
      <c r="BY406" s="4" t="n">
        <v>120</v>
      </c>
      <c r="BZ406" s="4" t="n">
        <v>2</v>
      </c>
      <c r="CB406" s="4" t="s">
        <v>108</v>
      </c>
      <c r="CC406" s="4" t="n">
        <v>150</v>
      </c>
      <c r="CD406" s="4" t="n">
        <v>2</v>
      </c>
      <c r="CE406" s="4" t="s">
        <v>108</v>
      </c>
      <c r="CM406" s="4" t="s">
        <v>111</v>
      </c>
      <c r="CO406" s="4" t="n">
        <v>2.5246</v>
      </c>
      <c r="CP406" s="4" t="n">
        <v>15.9664</v>
      </c>
      <c r="CQ406" s="4" t="n">
        <v>632.483</v>
      </c>
    </row>
    <row r="407" customFormat="false" ht="13.8" hidden="false" customHeight="false" outlineLevel="0" collapsed="false">
      <c r="A407" s="4" t="s">
        <v>675</v>
      </c>
      <c r="B407" s="4" t="s">
        <v>671</v>
      </c>
      <c r="C407" s="4" t="s">
        <v>102</v>
      </c>
      <c r="D407" s="4" t="s">
        <v>672</v>
      </c>
      <c r="R407" s="4" t="s">
        <v>122</v>
      </c>
      <c r="S407" s="4" t="n">
        <v>1.5</v>
      </c>
      <c r="U407" s="4" t="s">
        <v>230</v>
      </c>
      <c r="V407" s="4" t="n">
        <v>1</v>
      </c>
      <c r="Y407" s="4" t="s">
        <v>123</v>
      </c>
      <c r="AA407" s="4" t="s">
        <v>124</v>
      </c>
      <c r="AD407" s="4" t="n">
        <v>10</v>
      </c>
      <c r="AO407" s="4" t="s">
        <v>108</v>
      </c>
      <c r="AP407" s="4" t="n">
        <v>24</v>
      </c>
      <c r="AT407" s="4" t="s">
        <v>106</v>
      </c>
      <c r="AU407" s="4" t="n">
        <v>1</v>
      </c>
      <c r="AV407" s="4" t="n">
        <v>0.5</v>
      </c>
      <c r="AW407" s="4" t="s">
        <v>108</v>
      </c>
      <c r="AX407" s="4" t="s">
        <v>121</v>
      </c>
      <c r="AY407" s="4" t="n">
        <v>1</v>
      </c>
      <c r="AZ407" s="4" t="n">
        <v>0.5</v>
      </c>
      <c r="BA407" s="4" t="s">
        <v>108</v>
      </c>
      <c r="BB407" s="4" t="s">
        <v>126</v>
      </c>
      <c r="BC407" s="4" t="n">
        <v>1</v>
      </c>
      <c r="BD407" s="4" t="n">
        <v>1</v>
      </c>
      <c r="BE407" s="4" t="s">
        <v>108</v>
      </c>
      <c r="BN407" s="4" t="s">
        <v>127</v>
      </c>
      <c r="BP407" s="4" t="n">
        <v>60</v>
      </c>
      <c r="BQ407" s="4" t="s">
        <v>108</v>
      </c>
      <c r="BR407" s="4" t="n">
        <v>3</v>
      </c>
      <c r="BS407" s="4" t="s">
        <v>127</v>
      </c>
      <c r="BT407" s="4" t="n">
        <v>80</v>
      </c>
      <c r="BU407" s="4" t="s">
        <v>108</v>
      </c>
      <c r="BV407" s="4" t="n">
        <v>3</v>
      </c>
      <c r="BX407" s="4" t="s">
        <v>127</v>
      </c>
      <c r="BY407" s="4" t="n">
        <v>120</v>
      </c>
      <c r="BZ407" s="4" t="n">
        <v>2</v>
      </c>
      <c r="CB407" s="4" t="s">
        <v>108</v>
      </c>
      <c r="CC407" s="4" t="n">
        <v>150</v>
      </c>
      <c r="CD407" s="4" t="n">
        <v>2</v>
      </c>
      <c r="CE407" s="4" t="s">
        <v>108</v>
      </c>
      <c r="CM407" s="4" t="s">
        <v>111</v>
      </c>
      <c r="CO407" s="4" t="n">
        <v>2.751</v>
      </c>
      <c r="CP407" s="4" t="n">
        <v>18.6045</v>
      </c>
      <c r="CQ407" s="4" t="n">
        <v>591.4873</v>
      </c>
    </row>
    <row r="408" customFormat="false" ht="13.8" hidden="false" customHeight="false" outlineLevel="0" collapsed="false">
      <c r="A408" s="4" t="s">
        <v>676</v>
      </c>
      <c r="B408" s="4" t="s">
        <v>671</v>
      </c>
      <c r="C408" s="4" t="s">
        <v>102</v>
      </c>
      <c r="D408" s="4" t="s">
        <v>672</v>
      </c>
      <c r="R408" s="4" t="s">
        <v>122</v>
      </c>
      <c r="S408" s="4" t="n">
        <v>1.5</v>
      </c>
      <c r="U408" s="4" t="s">
        <v>230</v>
      </c>
      <c r="V408" s="4" t="n">
        <v>1</v>
      </c>
      <c r="Y408" s="4" t="s">
        <v>123</v>
      </c>
      <c r="AA408" s="4" t="s">
        <v>124</v>
      </c>
      <c r="AD408" s="4" t="n">
        <v>10</v>
      </c>
      <c r="AO408" s="4" t="s">
        <v>108</v>
      </c>
      <c r="AP408" s="4" t="n">
        <v>24</v>
      </c>
      <c r="AT408" s="4" t="s">
        <v>106</v>
      </c>
      <c r="AU408" s="4" t="n">
        <v>1</v>
      </c>
      <c r="AV408" s="4" t="n">
        <v>0.5</v>
      </c>
      <c r="AW408" s="4" t="s">
        <v>108</v>
      </c>
      <c r="AX408" s="4" t="s">
        <v>121</v>
      </c>
      <c r="AY408" s="4" t="n">
        <v>1</v>
      </c>
      <c r="AZ408" s="4" t="n">
        <v>0.5</v>
      </c>
      <c r="BA408" s="4" t="s">
        <v>108</v>
      </c>
      <c r="BB408" s="4" t="s">
        <v>126</v>
      </c>
      <c r="BC408" s="4" t="n">
        <v>1</v>
      </c>
      <c r="BD408" s="4" t="n">
        <v>1</v>
      </c>
      <c r="BE408" s="4" t="s">
        <v>108</v>
      </c>
      <c r="BN408" s="4" t="s">
        <v>127</v>
      </c>
      <c r="BP408" s="4" t="n">
        <v>60</v>
      </c>
      <c r="BQ408" s="4" t="s">
        <v>108</v>
      </c>
      <c r="BR408" s="4" t="n">
        <v>3</v>
      </c>
      <c r="BS408" s="4" t="s">
        <v>127</v>
      </c>
      <c r="BT408" s="4" t="n">
        <v>80</v>
      </c>
      <c r="BU408" s="4" t="s">
        <v>108</v>
      </c>
      <c r="BV408" s="4" t="n">
        <v>3</v>
      </c>
      <c r="BX408" s="4" t="s">
        <v>127</v>
      </c>
      <c r="BY408" s="4" t="n">
        <v>120</v>
      </c>
      <c r="BZ408" s="4" t="n">
        <v>2</v>
      </c>
      <c r="CB408" s="4" t="s">
        <v>108</v>
      </c>
      <c r="CC408" s="4" t="n">
        <v>150</v>
      </c>
      <c r="CD408" s="4" t="n">
        <v>2</v>
      </c>
      <c r="CE408" s="4" t="s">
        <v>108</v>
      </c>
      <c r="CM408" s="4" t="s">
        <v>111</v>
      </c>
      <c r="CO408" s="4" t="n">
        <v>2.9726</v>
      </c>
      <c r="CP408" s="4" t="n">
        <v>30.3362</v>
      </c>
      <c r="CQ408" s="4" t="n">
        <v>391.9549</v>
      </c>
    </row>
    <row r="409" customFormat="false" ht="13.8" hidden="false" customHeight="false" outlineLevel="0" collapsed="false">
      <c r="A409" s="4" t="s">
        <v>677</v>
      </c>
      <c r="B409" s="4" t="s">
        <v>671</v>
      </c>
      <c r="C409" s="4" t="s">
        <v>102</v>
      </c>
      <c r="D409" s="4" t="s">
        <v>672</v>
      </c>
      <c r="R409" s="4" t="s">
        <v>122</v>
      </c>
      <c r="S409" s="4" t="n">
        <v>1.5</v>
      </c>
      <c r="U409" s="4" t="s">
        <v>230</v>
      </c>
      <c r="V409" s="4" t="n">
        <v>1</v>
      </c>
      <c r="Y409" s="4" t="s">
        <v>123</v>
      </c>
      <c r="AA409" s="4" t="s">
        <v>124</v>
      </c>
      <c r="AD409" s="4" t="n">
        <v>10</v>
      </c>
      <c r="AO409" s="4" t="s">
        <v>108</v>
      </c>
      <c r="AP409" s="4" t="n">
        <v>24</v>
      </c>
      <c r="AT409" s="4" t="s">
        <v>106</v>
      </c>
      <c r="AU409" s="4" t="n">
        <v>1</v>
      </c>
      <c r="AV409" s="4" t="n">
        <v>0.5</v>
      </c>
      <c r="AW409" s="4" t="s">
        <v>108</v>
      </c>
      <c r="AX409" s="4" t="s">
        <v>121</v>
      </c>
      <c r="AY409" s="4" t="n">
        <v>1</v>
      </c>
      <c r="AZ409" s="4" t="n">
        <v>0.5</v>
      </c>
      <c r="BA409" s="4" t="s">
        <v>108</v>
      </c>
      <c r="BB409" s="4" t="s">
        <v>126</v>
      </c>
      <c r="BC409" s="4" t="n">
        <v>1</v>
      </c>
      <c r="BD409" s="4" t="n">
        <v>1</v>
      </c>
      <c r="BE409" s="4" t="s">
        <v>108</v>
      </c>
      <c r="BN409" s="4" t="s">
        <v>127</v>
      </c>
      <c r="BP409" s="4" t="n">
        <v>60</v>
      </c>
      <c r="BQ409" s="4" t="s">
        <v>108</v>
      </c>
      <c r="BR409" s="4" t="n">
        <v>3</v>
      </c>
      <c r="BS409" s="4" t="s">
        <v>127</v>
      </c>
      <c r="BT409" s="4" t="n">
        <v>80</v>
      </c>
      <c r="BU409" s="4" t="s">
        <v>108</v>
      </c>
      <c r="BV409" s="4" t="n">
        <v>3</v>
      </c>
      <c r="BX409" s="4" t="s">
        <v>127</v>
      </c>
      <c r="BY409" s="4" t="n">
        <v>120</v>
      </c>
      <c r="BZ409" s="4" t="n">
        <v>2</v>
      </c>
      <c r="CB409" s="4" t="s">
        <v>108</v>
      </c>
      <c r="CC409" s="4" t="n">
        <v>150</v>
      </c>
      <c r="CD409" s="4" t="n">
        <v>2</v>
      </c>
      <c r="CE409" s="4" t="s">
        <v>108</v>
      </c>
      <c r="CM409" s="4" t="s">
        <v>111</v>
      </c>
      <c r="CO409" s="4" t="n">
        <v>2.7445</v>
      </c>
      <c r="CP409" s="4" t="n">
        <v>28.5409</v>
      </c>
      <c r="CQ409" s="4" t="n">
        <v>384.6501</v>
      </c>
    </row>
    <row r="410" customFormat="false" ht="13.8" hidden="false" customHeight="false" outlineLevel="0" collapsed="false">
      <c r="A410" s="4" t="s">
        <v>678</v>
      </c>
      <c r="B410" s="4" t="s">
        <v>671</v>
      </c>
      <c r="C410" s="4" t="s">
        <v>102</v>
      </c>
      <c r="D410" s="4" t="s">
        <v>672</v>
      </c>
      <c r="R410" s="4" t="s">
        <v>122</v>
      </c>
      <c r="S410" s="4" t="n">
        <v>1.5</v>
      </c>
      <c r="U410" s="4" t="s">
        <v>230</v>
      </c>
      <c r="V410" s="4" t="n">
        <v>1</v>
      </c>
      <c r="Y410" s="4" t="s">
        <v>123</v>
      </c>
      <c r="AA410" s="4" t="s">
        <v>124</v>
      </c>
      <c r="AD410" s="4" t="n">
        <v>10</v>
      </c>
      <c r="AO410" s="4" t="s">
        <v>108</v>
      </c>
      <c r="AP410" s="4" t="n">
        <v>24</v>
      </c>
      <c r="AT410" s="4" t="s">
        <v>106</v>
      </c>
      <c r="AU410" s="4" t="n">
        <v>1</v>
      </c>
      <c r="AV410" s="4" t="n">
        <v>0.5</v>
      </c>
      <c r="AW410" s="4" t="s">
        <v>108</v>
      </c>
      <c r="AX410" s="4" t="s">
        <v>121</v>
      </c>
      <c r="AY410" s="4" t="n">
        <v>1</v>
      </c>
      <c r="AZ410" s="4" t="n">
        <v>0.5</v>
      </c>
      <c r="BA410" s="4" t="s">
        <v>108</v>
      </c>
      <c r="BB410" s="4" t="s">
        <v>126</v>
      </c>
      <c r="BC410" s="4" t="n">
        <v>1</v>
      </c>
      <c r="BD410" s="4" t="n">
        <v>1</v>
      </c>
      <c r="BE410" s="4" t="s">
        <v>108</v>
      </c>
      <c r="BN410" s="4" t="s">
        <v>127</v>
      </c>
      <c r="BP410" s="4" t="n">
        <v>60</v>
      </c>
      <c r="BQ410" s="4" t="s">
        <v>108</v>
      </c>
      <c r="BR410" s="4" t="n">
        <v>3</v>
      </c>
      <c r="BS410" s="4" t="s">
        <v>127</v>
      </c>
      <c r="BT410" s="4" t="n">
        <v>80</v>
      </c>
      <c r="BU410" s="4" t="s">
        <v>108</v>
      </c>
      <c r="BV410" s="4" t="n">
        <v>3</v>
      </c>
      <c r="BX410" s="4" t="s">
        <v>127</v>
      </c>
      <c r="BY410" s="4" t="n">
        <v>120</v>
      </c>
      <c r="BZ410" s="4" t="n">
        <v>2</v>
      </c>
      <c r="CB410" s="4" t="s">
        <v>108</v>
      </c>
      <c r="CC410" s="4" t="n">
        <v>150</v>
      </c>
      <c r="CD410" s="4" t="n">
        <v>2</v>
      </c>
      <c r="CE410" s="4" t="s">
        <v>108</v>
      </c>
      <c r="CM410" s="4" t="s">
        <v>111</v>
      </c>
      <c r="CO410" s="4" t="n">
        <v>2.4024</v>
      </c>
      <c r="CP410" s="4" t="n">
        <v>15.8509</v>
      </c>
      <c r="CQ410" s="4" t="n">
        <v>606.2524</v>
      </c>
    </row>
    <row r="411" customFormat="false" ht="13.8" hidden="false" customHeight="false" outlineLevel="0" collapsed="false">
      <c r="A411" s="4" t="s">
        <v>679</v>
      </c>
      <c r="B411" s="4" t="s">
        <v>671</v>
      </c>
      <c r="C411" s="4" t="s">
        <v>102</v>
      </c>
      <c r="D411" s="4" t="s">
        <v>672</v>
      </c>
      <c r="R411" s="4" t="s">
        <v>122</v>
      </c>
      <c r="S411" s="4" t="n">
        <v>1.5</v>
      </c>
      <c r="U411" s="4" t="s">
        <v>230</v>
      </c>
      <c r="V411" s="4" t="n">
        <v>1</v>
      </c>
      <c r="Y411" s="4" t="s">
        <v>123</v>
      </c>
      <c r="AA411" s="4" t="s">
        <v>124</v>
      </c>
      <c r="AD411" s="4" t="n">
        <v>10</v>
      </c>
      <c r="AO411" s="4" t="s">
        <v>108</v>
      </c>
      <c r="AP411" s="4" t="n">
        <v>24</v>
      </c>
      <c r="AT411" s="4" t="s">
        <v>106</v>
      </c>
      <c r="AU411" s="4" t="n">
        <v>1</v>
      </c>
      <c r="AV411" s="4" t="n">
        <v>0.5</v>
      </c>
      <c r="AW411" s="4" t="s">
        <v>108</v>
      </c>
      <c r="AX411" s="4" t="s">
        <v>121</v>
      </c>
      <c r="AY411" s="4" t="n">
        <v>1</v>
      </c>
      <c r="AZ411" s="4" t="n">
        <v>0.5</v>
      </c>
      <c r="BA411" s="4" t="s">
        <v>108</v>
      </c>
      <c r="BB411" s="4" t="s">
        <v>126</v>
      </c>
      <c r="BC411" s="4" t="n">
        <v>1</v>
      </c>
      <c r="BD411" s="4" t="n">
        <v>1</v>
      </c>
      <c r="BE411" s="4" t="s">
        <v>108</v>
      </c>
      <c r="BN411" s="4" t="s">
        <v>127</v>
      </c>
      <c r="BP411" s="4" t="n">
        <v>60</v>
      </c>
      <c r="BQ411" s="4" t="s">
        <v>108</v>
      </c>
      <c r="BR411" s="4" t="n">
        <v>3</v>
      </c>
      <c r="BS411" s="4" t="s">
        <v>127</v>
      </c>
      <c r="BT411" s="4" t="n">
        <v>80</v>
      </c>
      <c r="BU411" s="4" t="s">
        <v>108</v>
      </c>
      <c r="BV411" s="4" t="n">
        <v>3</v>
      </c>
      <c r="BX411" s="4" t="s">
        <v>127</v>
      </c>
      <c r="BY411" s="4" t="n">
        <v>120</v>
      </c>
      <c r="BZ411" s="4" t="n">
        <v>2</v>
      </c>
      <c r="CB411" s="4" t="s">
        <v>108</v>
      </c>
      <c r="CC411" s="4" t="n">
        <v>150</v>
      </c>
      <c r="CD411" s="4" t="n">
        <v>2</v>
      </c>
      <c r="CE411" s="4" t="s">
        <v>108</v>
      </c>
      <c r="CM411" s="4" t="s">
        <v>111</v>
      </c>
      <c r="CO411" s="4" t="n">
        <v>3.3714</v>
      </c>
      <c r="CP411" s="4" t="n">
        <v>15.6587</v>
      </c>
      <c r="CQ411" s="4" t="n">
        <v>861.228</v>
      </c>
    </row>
    <row r="412" customFormat="false" ht="13.8" hidden="false" customHeight="false" outlineLevel="0" collapsed="false">
      <c r="A412" s="4" t="s">
        <v>680</v>
      </c>
      <c r="B412" s="4" t="s">
        <v>671</v>
      </c>
      <c r="C412" s="4" t="s">
        <v>102</v>
      </c>
      <c r="D412" s="4" t="s">
        <v>672</v>
      </c>
      <c r="R412" s="4" t="s">
        <v>122</v>
      </c>
      <c r="S412" s="4" t="n">
        <v>1.5</v>
      </c>
      <c r="U412" s="4" t="s">
        <v>230</v>
      </c>
      <c r="V412" s="4" t="n">
        <v>1</v>
      </c>
      <c r="Y412" s="4" t="s">
        <v>123</v>
      </c>
      <c r="AA412" s="4" t="s">
        <v>124</v>
      </c>
      <c r="AD412" s="4" t="n">
        <v>10</v>
      </c>
      <c r="AO412" s="4" t="s">
        <v>108</v>
      </c>
      <c r="AP412" s="4" t="n">
        <v>24</v>
      </c>
      <c r="AT412" s="4" t="s">
        <v>106</v>
      </c>
      <c r="AU412" s="4" t="n">
        <v>1</v>
      </c>
      <c r="AV412" s="4" t="n">
        <v>0.5</v>
      </c>
      <c r="AW412" s="4" t="s">
        <v>108</v>
      </c>
      <c r="AX412" s="4" t="s">
        <v>121</v>
      </c>
      <c r="AY412" s="4" t="n">
        <v>1</v>
      </c>
      <c r="AZ412" s="4" t="n">
        <v>0.5</v>
      </c>
      <c r="BA412" s="4" t="s">
        <v>108</v>
      </c>
      <c r="BB412" s="4" t="s">
        <v>126</v>
      </c>
      <c r="BC412" s="4" t="n">
        <v>1</v>
      </c>
      <c r="BD412" s="4" t="n">
        <v>1</v>
      </c>
      <c r="BE412" s="4" t="s">
        <v>108</v>
      </c>
      <c r="BN412" s="4" t="s">
        <v>127</v>
      </c>
      <c r="BP412" s="4" t="n">
        <v>60</v>
      </c>
      <c r="BQ412" s="4" t="s">
        <v>108</v>
      </c>
      <c r="BR412" s="4" t="n">
        <v>3</v>
      </c>
      <c r="BS412" s="4" t="s">
        <v>127</v>
      </c>
      <c r="BT412" s="4" t="n">
        <v>80</v>
      </c>
      <c r="BU412" s="4" t="s">
        <v>108</v>
      </c>
      <c r="BV412" s="4" t="n">
        <v>3</v>
      </c>
      <c r="BX412" s="4" t="s">
        <v>127</v>
      </c>
      <c r="BY412" s="4" t="n">
        <v>120</v>
      </c>
      <c r="BZ412" s="4" t="n">
        <v>2</v>
      </c>
      <c r="CB412" s="4" t="s">
        <v>108</v>
      </c>
      <c r="CC412" s="4" t="n">
        <v>150</v>
      </c>
      <c r="CD412" s="4" t="n">
        <v>2</v>
      </c>
      <c r="CE412" s="4" t="s">
        <v>108</v>
      </c>
      <c r="CM412" s="4" t="s">
        <v>111</v>
      </c>
      <c r="CO412" s="4" t="n">
        <v>2.5271</v>
      </c>
      <c r="CP412" s="4" t="n">
        <v>12.5028</v>
      </c>
      <c r="CQ412" s="4" t="n">
        <v>808.4978</v>
      </c>
    </row>
    <row r="413" customFormat="false" ht="13.8" hidden="false" customHeight="false" outlineLevel="0" collapsed="false">
      <c r="A413" s="4" t="s">
        <v>681</v>
      </c>
      <c r="B413" s="4" t="s">
        <v>671</v>
      </c>
      <c r="C413" s="4" t="s">
        <v>102</v>
      </c>
      <c r="D413" s="4" t="s">
        <v>672</v>
      </c>
      <c r="R413" s="4" t="s">
        <v>122</v>
      </c>
      <c r="S413" s="4" t="n">
        <v>1.5</v>
      </c>
      <c r="U413" s="4" t="s">
        <v>230</v>
      </c>
      <c r="V413" s="4" t="n">
        <v>1</v>
      </c>
      <c r="Y413" s="4" t="s">
        <v>123</v>
      </c>
      <c r="AA413" s="4" t="s">
        <v>124</v>
      </c>
      <c r="AD413" s="4" t="n">
        <v>10</v>
      </c>
      <c r="AO413" s="4" t="s">
        <v>108</v>
      </c>
      <c r="AP413" s="4" t="n">
        <v>24</v>
      </c>
      <c r="AT413" s="4" t="s">
        <v>106</v>
      </c>
      <c r="AU413" s="4" t="n">
        <v>1</v>
      </c>
      <c r="AV413" s="4" t="n">
        <v>0.5</v>
      </c>
      <c r="AW413" s="4" t="s">
        <v>108</v>
      </c>
      <c r="AX413" s="4" t="s">
        <v>121</v>
      </c>
      <c r="AY413" s="4" t="n">
        <v>1</v>
      </c>
      <c r="AZ413" s="4" t="n">
        <v>0.5</v>
      </c>
      <c r="BA413" s="4" t="s">
        <v>108</v>
      </c>
      <c r="BB413" s="4" t="s">
        <v>126</v>
      </c>
      <c r="BC413" s="4" t="n">
        <v>1</v>
      </c>
      <c r="BD413" s="4" t="n">
        <v>1</v>
      </c>
      <c r="BE413" s="4" t="s">
        <v>108</v>
      </c>
      <c r="BN413" s="4" t="s">
        <v>127</v>
      </c>
      <c r="BP413" s="4" t="n">
        <v>60</v>
      </c>
      <c r="BQ413" s="4" t="s">
        <v>108</v>
      </c>
      <c r="BR413" s="4" t="n">
        <v>3</v>
      </c>
      <c r="BS413" s="4" t="s">
        <v>127</v>
      </c>
      <c r="BT413" s="4" t="n">
        <v>80</v>
      </c>
      <c r="BU413" s="4" t="s">
        <v>108</v>
      </c>
      <c r="BV413" s="4" t="n">
        <v>3</v>
      </c>
      <c r="BX413" s="4" t="s">
        <v>127</v>
      </c>
      <c r="BY413" s="4" t="n">
        <v>120</v>
      </c>
      <c r="BZ413" s="4" t="n">
        <v>2</v>
      </c>
      <c r="CB413" s="4" t="s">
        <v>108</v>
      </c>
      <c r="CC413" s="4" t="n">
        <v>150</v>
      </c>
      <c r="CD413" s="4" t="n">
        <v>2</v>
      </c>
      <c r="CE413" s="4" t="s">
        <v>108</v>
      </c>
      <c r="CM413" s="4" t="s">
        <v>111</v>
      </c>
      <c r="CO413" s="4" t="n">
        <v>2.5361</v>
      </c>
      <c r="CP413" s="4" t="n">
        <v>13.103</v>
      </c>
      <c r="CQ413" s="4" t="n">
        <v>774.2045</v>
      </c>
    </row>
    <row r="414" customFormat="false" ht="13.8" hidden="false" customHeight="false" outlineLevel="0" collapsed="false">
      <c r="A414" s="4" t="s">
        <v>682</v>
      </c>
      <c r="B414" s="4" t="s">
        <v>671</v>
      </c>
      <c r="C414" s="4" t="s">
        <v>102</v>
      </c>
      <c r="D414" s="4" t="s">
        <v>672</v>
      </c>
      <c r="R414" s="4" t="s">
        <v>122</v>
      </c>
      <c r="S414" s="4" t="n">
        <v>1.5</v>
      </c>
      <c r="U414" s="4" t="s">
        <v>230</v>
      </c>
      <c r="V414" s="4" t="n">
        <v>1</v>
      </c>
      <c r="Y414" s="4" t="s">
        <v>123</v>
      </c>
      <c r="AA414" s="4" t="s">
        <v>124</v>
      </c>
      <c r="AD414" s="4" t="n">
        <v>10</v>
      </c>
      <c r="AO414" s="4" t="s">
        <v>108</v>
      </c>
      <c r="AP414" s="4" t="n">
        <v>24</v>
      </c>
      <c r="AT414" s="4" t="s">
        <v>106</v>
      </c>
      <c r="AU414" s="4" t="n">
        <v>1</v>
      </c>
      <c r="AV414" s="4" t="n">
        <v>0.5</v>
      </c>
      <c r="AW414" s="4" t="s">
        <v>108</v>
      </c>
      <c r="AX414" s="4" t="s">
        <v>121</v>
      </c>
      <c r="AY414" s="4" t="n">
        <v>1</v>
      </c>
      <c r="AZ414" s="4" t="n">
        <v>0.5</v>
      </c>
      <c r="BA414" s="4" t="s">
        <v>108</v>
      </c>
      <c r="BB414" s="4" t="s">
        <v>126</v>
      </c>
      <c r="BC414" s="4" t="n">
        <v>1</v>
      </c>
      <c r="BD414" s="4" t="n">
        <v>1</v>
      </c>
      <c r="BE414" s="4" t="s">
        <v>108</v>
      </c>
      <c r="BN414" s="4" t="s">
        <v>127</v>
      </c>
      <c r="BP414" s="4" t="n">
        <v>60</v>
      </c>
      <c r="BQ414" s="4" t="s">
        <v>108</v>
      </c>
      <c r="BR414" s="4" t="n">
        <v>3</v>
      </c>
      <c r="BS414" s="4" t="s">
        <v>127</v>
      </c>
      <c r="BT414" s="4" t="n">
        <v>80</v>
      </c>
      <c r="BU414" s="4" t="s">
        <v>108</v>
      </c>
      <c r="BV414" s="4" t="n">
        <v>3</v>
      </c>
      <c r="BX414" s="4" t="s">
        <v>127</v>
      </c>
      <c r="BY414" s="4" t="n">
        <v>120</v>
      </c>
      <c r="BZ414" s="4" t="n">
        <v>2</v>
      </c>
      <c r="CB414" s="4" t="s">
        <v>108</v>
      </c>
      <c r="CC414" s="4" t="n">
        <v>150</v>
      </c>
      <c r="CD414" s="4" t="n">
        <v>2</v>
      </c>
      <c r="CE414" s="4" t="s">
        <v>108</v>
      </c>
      <c r="CM414" s="4" t="s">
        <v>111</v>
      </c>
      <c r="CO414" s="4" t="n">
        <v>2.7676</v>
      </c>
      <c r="CP414" s="4" t="n">
        <v>15.8025</v>
      </c>
      <c r="CQ414" s="4" t="n">
        <v>700.5603</v>
      </c>
    </row>
    <row r="415" customFormat="false" ht="13.8" hidden="false" customHeight="false" outlineLevel="0" collapsed="false">
      <c r="A415" s="4" t="s">
        <v>683</v>
      </c>
      <c r="B415" s="4" t="s">
        <v>684</v>
      </c>
      <c r="C415" s="4" t="s">
        <v>102</v>
      </c>
      <c r="D415" s="4" t="s">
        <v>136</v>
      </c>
      <c r="F415" s="4" t="s">
        <v>685</v>
      </c>
      <c r="L415" s="4" t="s">
        <v>106</v>
      </c>
      <c r="N415" s="4" t="s">
        <v>121</v>
      </c>
      <c r="R415" s="4" t="s">
        <v>122</v>
      </c>
      <c r="U415" s="4" t="s">
        <v>107</v>
      </c>
      <c r="AP415" s="4" t="n">
        <v>48</v>
      </c>
      <c r="BN415" s="4" t="s">
        <v>109</v>
      </c>
      <c r="BO415" s="4" t="s">
        <v>121</v>
      </c>
      <c r="BP415" s="4" t="n">
        <v>243</v>
      </c>
      <c r="BQ415" s="4" t="n">
        <v>0.00636</v>
      </c>
      <c r="BR415" s="4" t="n">
        <v>1</v>
      </c>
      <c r="CR415" s="4" t="n">
        <v>0.107</v>
      </c>
      <c r="CS415" s="4" t="n">
        <v>0.056</v>
      </c>
      <c r="CT415" s="4" t="n">
        <v>0.0343</v>
      </c>
    </row>
    <row r="416" customFormat="false" ht="13.8" hidden="false" customHeight="false" outlineLevel="0" collapsed="false">
      <c r="A416" s="4" t="s">
        <v>686</v>
      </c>
      <c r="B416" s="4" t="s">
        <v>684</v>
      </c>
      <c r="C416" s="4" t="s">
        <v>102</v>
      </c>
      <c r="D416" s="4" t="s">
        <v>136</v>
      </c>
      <c r="F416" s="4" t="s">
        <v>685</v>
      </c>
      <c r="L416" s="4" t="s">
        <v>106</v>
      </c>
      <c r="N416" s="4" t="s">
        <v>121</v>
      </c>
      <c r="R416" s="4" t="s">
        <v>122</v>
      </c>
      <c r="U416" s="4" t="s">
        <v>107</v>
      </c>
      <c r="AP416" s="4" t="n">
        <v>48</v>
      </c>
      <c r="BN416" s="4" t="s">
        <v>109</v>
      </c>
      <c r="BO416" s="4" t="s">
        <v>121</v>
      </c>
      <c r="BP416" s="4" t="n">
        <v>243</v>
      </c>
      <c r="BQ416" s="4" t="n">
        <v>0.00636</v>
      </c>
      <c r="BR416" s="4" t="n">
        <v>1</v>
      </c>
      <c r="CR416" s="4" t="n">
        <v>0.092</v>
      </c>
      <c r="CS416" s="4" t="n">
        <v>0.035</v>
      </c>
      <c r="CT416" s="4" t="n">
        <v>0.0338</v>
      </c>
    </row>
    <row r="417" customFormat="false" ht="13.8" hidden="false" customHeight="false" outlineLevel="0" collapsed="false">
      <c r="A417" s="4" t="s">
        <v>687</v>
      </c>
      <c r="B417" s="4" t="s">
        <v>684</v>
      </c>
      <c r="C417" s="4" t="s">
        <v>102</v>
      </c>
      <c r="D417" s="4" t="s">
        <v>136</v>
      </c>
      <c r="F417" s="4" t="s">
        <v>685</v>
      </c>
      <c r="L417" s="4" t="s">
        <v>106</v>
      </c>
      <c r="N417" s="4" t="s">
        <v>121</v>
      </c>
      <c r="R417" s="4" t="s">
        <v>122</v>
      </c>
      <c r="U417" s="4" t="s">
        <v>107</v>
      </c>
      <c r="AP417" s="4" t="n">
        <v>48</v>
      </c>
      <c r="BN417" s="4" t="s">
        <v>109</v>
      </c>
      <c r="BO417" s="4" t="s">
        <v>121</v>
      </c>
      <c r="BP417" s="4" t="n">
        <v>243</v>
      </c>
      <c r="BQ417" s="4" t="n">
        <v>0.00636</v>
      </c>
      <c r="BR417" s="4" t="n">
        <v>1</v>
      </c>
      <c r="CR417" s="4" t="n">
        <v>0.099</v>
      </c>
      <c r="CS417" s="4" t="n">
        <v>0.025</v>
      </c>
      <c r="CT417" s="4" t="n">
        <v>0.034</v>
      </c>
    </row>
    <row r="418" customFormat="false" ht="13.8" hidden="false" customHeight="false" outlineLevel="0" collapsed="false">
      <c r="A418" s="4" t="s">
        <v>688</v>
      </c>
      <c r="B418" s="4" t="s">
        <v>684</v>
      </c>
      <c r="C418" s="4" t="s">
        <v>102</v>
      </c>
      <c r="D418" s="4" t="s">
        <v>136</v>
      </c>
      <c r="F418" s="4" t="s">
        <v>685</v>
      </c>
      <c r="L418" s="4" t="s">
        <v>106</v>
      </c>
      <c r="N418" s="4" t="s">
        <v>121</v>
      </c>
      <c r="R418" s="4" t="s">
        <v>122</v>
      </c>
      <c r="U418" s="4" t="s">
        <v>107</v>
      </c>
      <c r="AP418" s="4" t="n">
        <v>48</v>
      </c>
      <c r="BN418" s="4" t="s">
        <v>109</v>
      </c>
      <c r="BO418" s="4" t="s">
        <v>121</v>
      </c>
      <c r="BP418" s="4" t="n">
        <v>243</v>
      </c>
      <c r="BQ418" s="4" t="n">
        <v>0.00636</v>
      </c>
      <c r="BR418" s="4" t="n">
        <v>1</v>
      </c>
      <c r="CR418" s="4" t="n">
        <v>0.113</v>
      </c>
      <c r="CS418" s="4" t="n">
        <v>0.07</v>
      </c>
      <c r="CT418" s="4" t="n">
        <v>0.0365</v>
      </c>
    </row>
    <row r="419" customFormat="false" ht="13.8" hidden="false" customHeight="false" outlineLevel="0" collapsed="false">
      <c r="A419" s="4" t="s">
        <v>689</v>
      </c>
      <c r="B419" s="4" t="s">
        <v>684</v>
      </c>
      <c r="C419" s="4" t="s">
        <v>102</v>
      </c>
      <c r="D419" s="4" t="s">
        <v>136</v>
      </c>
      <c r="F419" s="4" t="s">
        <v>685</v>
      </c>
      <c r="L419" s="4" t="s">
        <v>106</v>
      </c>
      <c r="N419" s="4" t="s">
        <v>121</v>
      </c>
      <c r="R419" s="4" t="s">
        <v>122</v>
      </c>
      <c r="U419" s="4" t="s">
        <v>107</v>
      </c>
      <c r="AP419" s="4" t="n">
        <v>48</v>
      </c>
      <c r="BN419" s="4" t="s">
        <v>109</v>
      </c>
      <c r="BO419" s="4" t="s">
        <v>121</v>
      </c>
      <c r="BP419" s="4" t="n">
        <v>243</v>
      </c>
      <c r="BQ419" s="4" t="n">
        <v>0.00636</v>
      </c>
      <c r="BR419" s="4" t="n">
        <v>1</v>
      </c>
      <c r="CR419" s="4" t="n">
        <v>0.11</v>
      </c>
      <c r="CS419" s="4" t="n">
        <v>0.05</v>
      </c>
      <c r="CT419" s="4" t="n">
        <v>0.0355</v>
      </c>
    </row>
    <row r="420" customFormat="false" ht="13.8" hidden="false" customHeight="false" outlineLevel="0" collapsed="false">
      <c r="A420" s="4" t="s">
        <v>690</v>
      </c>
      <c r="B420" s="1" t="s">
        <v>691</v>
      </c>
      <c r="C420" s="4" t="s">
        <v>102</v>
      </c>
      <c r="D420" s="4" t="s">
        <v>692</v>
      </c>
      <c r="L420" s="4" t="s">
        <v>106</v>
      </c>
      <c r="R420" s="4" t="s">
        <v>122</v>
      </c>
      <c r="U420" s="4" t="s">
        <v>107</v>
      </c>
      <c r="AG420" s="4" t="s">
        <v>603</v>
      </c>
      <c r="AO420" s="4" t="n">
        <v>50</v>
      </c>
      <c r="AP420" s="4" t="n">
        <v>4</v>
      </c>
      <c r="BN420" s="4" t="s">
        <v>127</v>
      </c>
      <c r="BP420" s="4" t="n">
        <v>60</v>
      </c>
      <c r="BQ420" s="4" t="s">
        <v>108</v>
      </c>
      <c r="BR420" s="4" t="n">
        <v>48</v>
      </c>
      <c r="BS420" s="4" t="s">
        <v>127</v>
      </c>
      <c r="BT420" s="4" t="n">
        <v>75</v>
      </c>
      <c r="BU420" s="4" t="s">
        <v>108</v>
      </c>
      <c r="BV420" s="4" t="n">
        <v>24</v>
      </c>
      <c r="CM420" s="4" t="s">
        <v>111</v>
      </c>
      <c r="CO420" s="4" t="n">
        <v>1.07</v>
      </c>
      <c r="CQ420" s="4" t="n">
        <v>141</v>
      </c>
      <c r="CV420" s="4" t="n">
        <v>24.7</v>
      </c>
    </row>
    <row r="421" customFormat="false" ht="13.8" hidden="false" customHeight="false" outlineLevel="0" collapsed="false">
      <c r="A421" s="4" t="s">
        <v>693</v>
      </c>
      <c r="B421" s="1" t="s">
        <v>691</v>
      </c>
      <c r="C421" s="4" t="s">
        <v>102</v>
      </c>
      <c r="D421" s="4" t="s">
        <v>692</v>
      </c>
      <c r="L421" s="4" t="s">
        <v>106</v>
      </c>
      <c r="R421" s="4" t="s">
        <v>122</v>
      </c>
      <c r="U421" s="4" t="s">
        <v>107</v>
      </c>
      <c r="AG421" s="4" t="s">
        <v>603</v>
      </c>
      <c r="AO421" s="4" t="n">
        <v>50</v>
      </c>
      <c r="AP421" s="4" t="n">
        <v>4</v>
      </c>
      <c r="BN421" s="4" t="s">
        <v>127</v>
      </c>
      <c r="BP421" s="4" t="n">
        <v>60</v>
      </c>
      <c r="BQ421" s="4" t="s">
        <v>108</v>
      </c>
      <c r="BR421" s="4" t="n">
        <v>48</v>
      </c>
      <c r="BS421" s="4" t="s">
        <v>127</v>
      </c>
      <c r="BT421" s="4" t="n">
        <v>75</v>
      </c>
      <c r="BU421" s="4" t="s">
        <v>108</v>
      </c>
      <c r="BV421" s="4" t="n">
        <v>24</v>
      </c>
      <c r="CI421" s="4" t="n">
        <v>200</v>
      </c>
      <c r="CJ421" s="4" t="n">
        <v>180</v>
      </c>
      <c r="CM421" s="4" t="s">
        <v>111</v>
      </c>
    </row>
    <row r="422" customFormat="false" ht="13.8" hidden="false" customHeight="false" outlineLevel="0" collapsed="false">
      <c r="A422" s="4" t="s">
        <v>694</v>
      </c>
      <c r="B422" s="1" t="s">
        <v>691</v>
      </c>
      <c r="C422" s="4" t="s">
        <v>102</v>
      </c>
      <c r="D422" s="4" t="s">
        <v>692</v>
      </c>
      <c r="L422" s="4" t="s">
        <v>106</v>
      </c>
      <c r="R422" s="4" t="s">
        <v>122</v>
      </c>
      <c r="U422" s="4" t="s">
        <v>107</v>
      </c>
      <c r="AG422" s="4" t="s">
        <v>603</v>
      </c>
      <c r="AO422" s="4" t="n">
        <v>50</v>
      </c>
      <c r="AP422" s="4" t="n">
        <v>4</v>
      </c>
      <c r="BN422" s="4" t="s">
        <v>127</v>
      </c>
      <c r="BP422" s="4" t="n">
        <v>60</v>
      </c>
      <c r="BQ422" s="4" t="s">
        <v>108</v>
      </c>
      <c r="BR422" s="4" t="n">
        <v>48</v>
      </c>
      <c r="BS422" s="4" t="s">
        <v>127</v>
      </c>
      <c r="BT422" s="4" t="n">
        <v>75</v>
      </c>
      <c r="BU422" s="4" t="s">
        <v>108</v>
      </c>
      <c r="BV422" s="4" t="n">
        <v>24</v>
      </c>
      <c r="CI422" s="4" t="n">
        <v>400</v>
      </c>
      <c r="CJ422" s="4" t="n">
        <v>180</v>
      </c>
      <c r="CM422" s="4" t="s">
        <v>111</v>
      </c>
      <c r="CO422" s="4" t="n">
        <v>1.49</v>
      </c>
      <c r="CQ422" s="4" t="n">
        <v>264</v>
      </c>
      <c r="CR422" s="4" t="n">
        <v>0.238</v>
      </c>
      <c r="CT422" s="4" t="n">
        <v>0.035</v>
      </c>
      <c r="CV422" s="4" t="n">
        <v>35.7</v>
      </c>
    </row>
    <row r="423" customFormat="false" ht="13.8" hidden="false" customHeight="false" outlineLevel="0" collapsed="false">
      <c r="A423" s="4" t="s">
        <v>695</v>
      </c>
      <c r="B423" s="1" t="s">
        <v>691</v>
      </c>
      <c r="C423" s="4" t="s">
        <v>102</v>
      </c>
      <c r="D423" s="4" t="s">
        <v>692</v>
      </c>
      <c r="L423" s="4" t="s">
        <v>106</v>
      </c>
      <c r="R423" s="4" t="s">
        <v>122</v>
      </c>
      <c r="U423" s="4" t="s">
        <v>107</v>
      </c>
      <c r="AG423" s="4" t="s">
        <v>603</v>
      </c>
      <c r="AO423" s="4" t="n">
        <v>50</v>
      </c>
      <c r="AP423" s="4" t="n">
        <v>4</v>
      </c>
      <c r="BN423" s="4" t="s">
        <v>127</v>
      </c>
      <c r="BP423" s="4" t="n">
        <v>60</v>
      </c>
      <c r="BQ423" s="4" t="s">
        <v>108</v>
      </c>
      <c r="BR423" s="4" t="n">
        <v>48</v>
      </c>
      <c r="BS423" s="4" t="s">
        <v>127</v>
      </c>
      <c r="BT423" s="4" t="n">
        <v>75</v>
      </c>
      <c r="BU423" s="4" t="s">
        <v>108</v>
      </c>
      <c r="BV423" s="4" t="n">
        <v>24</v>
      </c>
      <c r="CI423" s="4" t="n">
        <v>600</v>
      </c>
      <c r="CJ423" s="4" t="n">
        <v>180</v>
      </c>
      <c r="CM423" s="4" t="s">
        <v>111</v>
      </c>
      <c r="CO423" s="4" t="n">
        <v>1.02</v>
      </c>
      <c r="CQ423" s="4" t="n">
        <v>131</v>
      </c>
      <c r="CV423" s="4" t="n">
        <v>36.1</v>
      </c>
    </row>
    <row r="424" customFormat="false" ht="13.8" hidden="false" customHeight="false" outlineLevel="0" collapsed="false">
      <c r="A424" s="4" t="s">
        <v>696</v>
      </c>
      <c r="B424" s="1" t="s">
        <v>691</v>
      </c>
      <c r="C424" s="4" t="s">
        <v>102</v>
      </c>
      <c r="D424" s="4" t="s">
        <v>692</v>
      </c>
      <c r="L424" s="4" t="s">
        <v>106</v>
      </c>
      <c r="R424" s="4" t="s">
        <v>122</v>
      </c>
      <c r="U424" s="4" t="s">
        <v>107</v>
      </c>
      <c r="AG424" s="4" t="s">
        <v>697</v>
      </c>
      <c r="AO424" s="4" t="n">
        <v>50</v>
      </c>
      <c r="AP424" s="4" t="n">
        <v>4</v>
      </c>
      <c r="BN424" s="4" t="s">
        <v>127</v>
      </c>
      <c r="BP424" s="4" t="n">
        <v>60</v>
      </c>
      <c r="BQ424" s="4" t="s">
        <v>108</v>
      </c>
      <c r="BR424" s="4" t="n">
        <v>48</v>
      </c>
      <c r="BS424" s="4" t="s">
        <v>127</v>
      </c>
      <c r="BT424" s="4" t="n">
        <v>75</v>
      </c>
      <c r="BU424" s="4" t="s">
        <v>108</v>
      </c>
      <c r="BV424" s="4" t="n">
        <v>24</v>
      </c>
      <c r="CM424" s="4" t="s">
        <v>111</v>
      </c>
      <c r="CO424" s="4" t="n">
        <v>0.64</v>
      </c>
      <c r="CQ424" s="4" t="n">
        <v>141</v>
      </c>
      <c r="CV424" s="4" t="n">
        <v>13</v>
      </c>
    </row>
    <row r="425" customFormat="false" ht="13.8" hidden="false" customHeight="false" outlineLevel="0" collapsed="false">
      <c r="A425" s="4" t="s">
        <v>698</v>
      </c>
      <c r="B425" s="1" t="s">
        <v>691</v>
      </c>
      <c r="C425" s="4" t="s">
        <v>102</v>
      </c>
      <c r="D425" s="4" t="s">
        <v>692</v>
      </c>
      <c r="L425" s="4" t="s">
        <v>106</v>
      </c>
      <c r="R425" s="4" t="s">
        <v>122</v>
      </c>
      <c r="U425" s="4" t="s">
        <v>107</v>
      </c>
      <c r="AG425" s="4" t="s">
        <v>697</v>
      </c>
      <c r="AO425" s="4" t="n">
        <v>50</v>
      </c>
      <c r="AP425" s="4" t="n">
        <v>4</v>
      </c>
      <c r="BN425" s="4" t="s">
        <v>127</v>
      </c>
      <c r="BP425" s="4" t="n">
        <v>60</v>
      </c>
      <c r="BQ425" s="4" t="s">
        <v>108</v>
      </c>
      <c r="BR425" s="4" t="n">
        <v>48</v>
      </c>
      <c r="BS425" s="4" t="s">
        <v>127</v>
      </c>
      <c r="BT425" s="4" t="n">
        <v>75</v>
      </c>
      <c r="BU425" s="4" t="s">
        <v>108</v>
      </c>
      <c r="BV425" s="4" t="n">
        <v>24</v>
      </c>
      <c r="CI425" s="4" t="n">
        <v>200</v>
      </c>
      <c r="CJ425" s="4" t="n">
        <v>180</v>
      </c>
      <c r="CM425" s="4" t="s">
        <v>111</v>
      </c>
    </row>
    <row r="426" customFormat="false" ht="13.8" hidden="false" customHeight="false" outlineLevel="0" collapsed="false">
      <c r="A426" s="4" t="s">
        <v>699</v>
      </c>
      <c r="B426" s="1" t="s">
        <v>691</v>
      </c>
      <c r="C426" s="4" t="s">
        <v>102</v>
      </c>
      <c r="D426" s="4" t="s">
        <v>692</v>
      </c>
      <c r="L426" s="4" t="s">
        <v>106</v>
      </c>
      <c r="R426" s="4" t="s">
        <v>122</v>
      </c>
      <c r="U426" s="4" t="s">
        <v>107</v>
      </c>
      <c r="AG426" s="4" t="s">
        <v>697</v>
      </c>
      <c r="AO426" s="4" t="n">
        <v>50</v>
      </c>
      <c r="AP426" s="4" t="n">
        <v>4</v>
      </c>
      <c r="BN426" s="4" t="s">
        <v>127</v>
      </c>
      <c r="BP426" s="4" t="n">
        <v>60</v>
      </c>
      <c r="BQ426" s="4" t="s">
        <v>108</v>
      </c>
      <c r="BR426" s="4" t="n">
        <v>48</v>
      </c>
      <c r="BS426" s="4" t="s">
        <v>127</v>
      </c>
      <c r="BT426" s="4" t="n">
        <v>75</v>
      </c>
      <c r="BU426" s="4" t="s">
        <v>108</v>
      </c>
      <c r="BV426" s="4" t="n">
        <v>24</v>
      </c>
      <c r="CI426" s="4" t="n">
        <v>400</v>
      </c>
      <c r="CJ426" s="4" t="n">
        <v>180</v>
      </c>
      <c r="CM426" s="4" t="s">
        <v>111</v>
      </c>
      <c r="CO426" s="4" t="n">
        <v>1.6</v>
      </c>
      <c r="CQ426" s="4" t="n">
        <v>378</v>
      </c>
      <c r="CR426" s="4" t="n">
        <v>0.251</v>
      </c>
      <c r="CT426" s="4" t="n">
        <v>0.034</v>
      </c>
      <c r="CV426" s="4" t="n">
        <v>9.6</v>
      </c>
    </row>
    <row r="427" customFormat="false" ht="13.8" hidden="false" customHeight="false" outlineLevel="0" collapsed="false">
      <c r="A427" s="4" t="s">
        <v>700</v>
      </c>
      <c r="B427" s="1" t="s">
        <v>691</v>
      </c>
      <c r="C427" s="4" t="s">
        <v>102</v>
      </c>
      <c r="D427" s="4" t="s">
        <v>692</v>
      </c>
      <c r="L427" s="4" t="s">
        <v>106</v>
      </c>
      <c r="R427" s="4" t="s">
        <v>122</v>
      </c>
      <c r="U427" s="4" t="s">
        <v>107</v>
      </c>
      <c r="AG427" s="4" t="s">
        <v>697</v>
      </c>
      <c r="AO427" s="4" t="n">
        <v>50</v>
      </c>
      <c r="AP427" s="4" t="n">
        <v>4</v>
      </c>
      <c r="BN427" s="4" t="s">
        <v>127</v>
      </c>
      <c r="BP427" s="4" t="n">
        <v>60</v>
      </c>
      <c r="BQ427" s="4" t="s">
        <v>108</v>
      </c>
      <c r="BR427" s="4" t="n">
        <v>48</v>
      </c>
      <c r="BS427" s="4" t="s">
        <v>127</v>
      </c>
      <c r="BT427" s="4" t="n">
        <v>75</v>
      </c>
      <c r="BU427" s="4" t="s">
        <v>108</v>
      </c>
      <c r="BV427" s="4" t="n">
        <v>24</v>
      </c>
      <c r="CI427" s="4" t="n">
        <v>600</v>
      </c>
      <c r="CJ427" s="4" t="n">
        <v>180</v>
      </c>
      <c r="CM427" s="4" t="s">
        <v>111</v>
      </c>
      <c r="CO427" s="4" t="n">
        <v>0.02</v>
      </c>
      <c r="CQ427" s="4" t="n">
        <v>22</v>
      </c>
      <c r="CR427" s="4" t="n">
        <v>0.298</v>
      </c>
      <c r="CT427" s="4" t="n">
        <v>0.078</v>
      </c>
      <c r="CV427" s="4" t="n">
        <v>3.3</v>
      </c>
    </row>
    <row r="428" customFormat="false" ht="13.8" hidden="false" customHeight="false" outlineLevel="0" collapsed="false">
      <c r="A428" s="4" t="s">
        <v>701</v>
      </c>
      <c r="B428" s="1" t="s">
        <v>691</v>
      </c>
      <c r="C428" s="4" t="s">
        <v>102</v>
      </c>
      <c r="D428" s="4" t="s">
        <v>692</v>
      </c>
      <c r="L428" s="4" t="s">
        <v>106</v>
      </c>
      <c r="R428" s="4" t="s">
        <v>122</v>
      </c>
      <c r="U428" s="4" t="s">
        <v>107</v>
      </c>
      <c r="AG428" s="4" t="s">
        <v>702</v>
      </c>
      <c r="AO428" s="4" t="n">
        <v>50</v>
      </c>
      <c r="AP428" s="4" t="n">
        <v>4</v>
      </c>
      <c r="BN428" s="4" t="s">
        <v>127</v>
      </c>
      <c r="BP428" s="4" t="n">
        <v>60</v>
      </c>
      <c r="BQ428" s="4" t="s">
        <v>108</v>
      </c>
      <c r="BR428" s="4" t="n">
        <v>48</v>
      </c>
      <c r="BS428" s="4" t="s">
        <v>127</v>
      </c>
      <c r="BT428" s="4" t="n">
        <v>75</v>
      </c>
      <c r="BU428" s="4" t="s">
        <v>108</v>
      </c>
      <c r="BV428" s="4" t="n">
        <v>24</v>
      </c>
      <c r="CM428" s="4" t="s">
        <v>111</v>
      </c>
      <c r="CO428" s="4" t="n">
        <v>0.69</v>
      </c>
      <c r="CQ428" s="4" t="n">
        <v>134</v>
      </c>
      <c r="CV428" s="4" t="n">
        <v>14</v>
      </c>
    </row>
    <row r="429" customFormat="false" ht="13.8" hidden="false" customHeight="false" outlineLevel="0" collapsed="false">
      <c r="A429" s="4" t="s">
        <v>703</v>
      </c>
      <c r="B429" s="1" t="s">
        <v>691</v>
      </c>
      <c r="C429" s="4" t="s">
        <v>102</v>
      </c>
      <c r="D429" s="4" t="s">
        <v>692</v>
      </c>
      <c r="L429" s="4" t="s">
        <v>106</v>
      </c>
      <c r="R429" s="4" t="s">
        <v>122</v>
      </c>
      <c r="U429" s="4" t="s">
        <v>107</v>
      </c>
      <c r="AG429" s="4" t="s">
        <v>704</v>
      </c>
      <c r="AO429" s="4" t="n">
        <v>50</v>
      </c>
      <c r="AP429" s="4" t="n">
        <v>4</v>
      </c>
      <c r="BN429" s="4" t="s">
        <v>127</v>
      </c>
      <c r="BP429" s="4" t="n">
        <v>60</v>
      </c>
      <c r="BQ429" s="4" t="s">
        <v>108</v>
      </c>
      <c r="BR429" s="4" t="n">
        <v>48</v>
      </c>
      <c r="BS429" s="4" t="s">
        <v>127</v>
      </c>
      <c r="BT429" s="4" t="n">
        <v>75</v>
      </c>
      <c r="BU429" s="4" t="s">
        <v>108</v>
      </c>
      <c r="BV429" s="4" t="n">
        <v>24</v>
      </c>
      <c r="CI429" s="4" t="n">
        <v>200</v>
      </c>
      <c r="CJ429" s="4" t="n">
        <v>180</v>
      </c>
      <c r="CM429" s="4" t="s">
        <v>111</v>
      </c>
    </row>
    <row r="430" customFormat="false" ht="13.8" hidden="false" customHeight="false" outlineLevel="0" collapsed="false">
      <c r="A430" s="4" t="s">
        <v>705</v>
      </c>
      <c r="B430" s="1" t="s">
        <v>691</v>
      </c>
      <c r="C430" s="4" t="s">
        <v>102</v>
      </c>
      <c r="D430" s="4" t="s">
        <v>692</v>
      </c>
      <c r="L430" s="4" t="s">
        <v>106</v>
      </c>
      <c r="R430" s="4" t="s">
        <v>122</v>
      </c>
      <c r="U430" s="4" t="s">
        <v>107</v>
      </c>
      <c r="AG430" s="4" t="s">
        <v>706</v>
      </c>
      <c r="AO430" s="4" t="n">
        <v>50</v>
      </c>
      <c r="AP430" s="4" t="n">
        <v>4</v>
      </c>
      <c r="BN430" s="4" t="s">
        <v>127</v>
      </c>
      <c r="BP430" s="4" t="n">
        <v>60</v>
      </c>
      <c r="BQ430" s="4" t="s">
        <v>108</v>
      </c>
      <c r="BR430" s="4" t="n">
        <v>48</v>
      </c>
      <c r="BS430" s="4" t="s">
        <v>127</v>
      </c>
      <c r="BT430" s="4" t="n">
        <v>75</v>
      </c>
      <c r="BU430" s="4" t="s">
        <v>108</v>
      </c>
      <c r="BV430" s="4" t="n">
        <v>24</v>
      </c>
      <c r="CI430" s="4" t="n">
        <v>400</v>
      </c>
      <c r="CJ430" s="4" t="n">
        <v>180</v>
      </c>
      <c r="CM430" s="4" t="s">
        <v>111</v>
      </c>
      <c r="CO430" s="4" t="n">
        <v>0.99</v>
      </c>
      <c r="CQ430" s="4" t="n">
        <v>247</v>
      </c>
      <c r="CR430" s="4" t="n">
        <v>0.242</v>
      </c>
      <c r="CT430" s="4" t="n">
        <v>0.039</v>
      </c>
      <c r="CV430" s="4" t="n">
        <v>17.5</v>
      </c>
    </row>
    <row r="431" customFormat="false" ht="13.8" hidden="false" customHeight="false" outlineLevel="0" collapsed="false">
      <c r="A431" s="4" t="s">
        <v>707</v>
      </c>
      <c r="B431" s="1" t="s">
        <v>691</v>
      </c>
      <c r="C431" s="4" t="s">
        <v>102</v>
      </c>
      <c r="D431" s="4" t="s">
        <v>692</v>
      </c>
      <c r="L431" s="4" t="s">
        <v>106</v>
      </c>
      <c r="R431" s="4" t="s">
        <v>122</v>
      </c>
      <c r="U431" s="4" t="s">
        <v>107</v>
      </c>
      <c r="AG431" s="4" t="s">
        <v>708</v>
      </c>
      <c r="AO431" s="4" t="n">
        <v>50</v>
      </c>
      <c r="AP431" s="4" t="n">
        <v>4</v>
      </c>
      <c r="BN431" s="4" t="s">
        <v>127</v>
      </c>
      <c r="BP431" s="4" t="n">
        <v>60</v>
      </c>
      <c r="BQ431" s="4" t="s">
        <v>108</v>
      </c>
      <c r="BR431" s="4" t="n">
        <v>48</v>
      </c>
      <c r="BS431" s="4" t="s">
        <v>127</v>
      </c>
      <c r="BT431" s="4" t="n">
        <v>75</v>
      </c>
      <c r="BU431" s="4" t="s">
        <v>108</v>
      </c>
      <c r="BV431" s="4" t="n">
        <v>24</v>
      </c>
      <c r="CI431" s="4" t="n">
        <v>600</v>
      </c>
      <c r="CJ431" s="4" t="n">
        <v>180</v>
      </c>
      <c r="CM431" s="4" t="s">
        <v>111</v>
      </c>
      <c r="CO431" s="4" t="n">
        <v>0.99</v>
      </c>
      <c r="CQ431" s="4" t="n">
        <v>107</v>
      </c>
      <c r="CV431" s="4" t="n">
        <v>25.1</v>
      </c>
    </row>
    <row r="432" customFormat="false" ht="13.8" hidden="false" customHeight="false" outlineLevel="0" collapsed="false">
      <c r="A432" s="4" t="s">
        <v>320</v>
      </c>
      <c r="B432" s="1" t="s">
        <v>709</v>
      </c>
      <c r="C432" s="4" t="s">
        <v>102</v>
      </c>
      <c r="CM432" s="4" t="s">
        <v>111</v>
      </c>
      <c r="CO432" s="4" t="n">
        <v>1.5</v>
      </c>
      <c r="CP432" s="4" t="n">
        <v>6.9</v>
      </c>
      <c r="CQ432" s="4" t="n">
        <v>881</v>
      </c>
    </row>
    <row r="433" customFormat="false" ht="13.8" hidden="false" customHeight="false" outlineLevel="0" collapsed="false">
      <c r="A433" s="4" t="s">
        <v>710</v>
      </c>
      <c r="B433" s="1" t="s">
        <v>709</v>
      </c>
      <c r="C433" s="4" t="s">
        <v>102</v>
      </c>
      <c r="D433" s="4" t="s">
        <v>120</v>
      </c>
      <c r="H433" s="4" t="s">
        <v>711</v>
      </c>
      <c r="L433" s="4" t="s">
        <v>106</v>
      </c>
      <c r="N433" s="4" t="s">
        <v>121</v>
      </c>
      <c r="R433" s="4" t="s">
        <v>122</v>
      </c>
      <c r="S433" s="4" t="n">
        <v>1</v>
      </c>
      <c r="U433" s="4" t="s">
        <v>107</v>
      </c>
      <c r="V433" s="4" t="n">
        <v>0.8</v>
      </c>
      <c r="AN433" s="4" t="s">
        <v>333</v>
      </c>
      <c r="AO433" s="4" t="n">
        <v>60</v>
      </c>
      <c r="AP433" s="4" t="n">
        <v>12</v>
      </c>
      <c r="AT433" s="4" t="s">
        <v>124</v>
      </c>
      <c r="AU433" s="4" t="n">
        <v>2</v>
      </c>
      <c r="AV433" s="4" t="n">
        <v>0.5</v>
      </c>
      <c r="BN433" s="4" t="s">
        <v>127</v>
      </c>
      <c r="BP433" s="4" t="n">
        <v>80</v>
      </c>
      <c r="BQ433" s="4" t="s">
        <v>108</v>
      </c>
      <c r="BR433" s="4" t="n">
        <v>2</v>
      </c>
      <c r="BS433" s="4" t="s">
        <v>127</v>
      </c>
      <c r="BT433" s="4" t="n">
        <v>120</v>
      </c>
      <c r="BU433" s="4" t="s">
        <v>108</v>
      </c>
      <c r="BV433" s="4" t="n">
        <v>2</v>
      </c>
      <c r="BX433" s="4" t="s">
        <v>127</v>
      </c>
      <c r="BY433" s="4" t="n">
        <v>180</v>
      </c>
      <c r="BZ433" s="4" t="n">
        <v>4</v>
      </c>
      <c r="CA433" s="4" t="s">
        <v>712</v>
      </c>
      <c r="CM433" s="4" t="s">
        <v>111</v>
      </c>
      <c r="CO433" s="4" t="n">
        <v>0.6</v>
      </c>
      <c r="CP433" s="4" t="n">
        <v>3.5</v>
      </c>
      <c r="CQ433" s="4" t="n">
        <v>700</v>
      </c>
    </row>
    <row r="434" customFormat="false" ht="13.8" hidden="false" customHeight="false" outlineLevel="0" collapsed="false">
      <c r="A434" s="4" t="s">
        <v>713</v>
      </c>
      <c r="B434" s="1" t="s">
        <v>709</v>
      </c>
      <c r="C434" s="4" t="s">
        <v>102</v>
      </c>
      <c r="D434" s="4" t="s">
        <v>120</v>
      </c>
      <c r="H434" s="4" t="s">
        <v>711</v>
      </c>
      <c r="L434" s="4" t="s">
        <v>106</v>
      </c>
      <c r="N434" s="4" t="s">
        <v>121</v>
      </c>
      <c r="R434" s="4" t="s">
        <v>122</v>
      </c>
      <c r="S434" s="4" t="n">
        <v>1</v>
      </c>
      <c r="U434" s="4" t="s">
        <v>107</v>
      </c>
      <c r="V434" s="4" t="n">
        <v>0.8</v>
      </c>
      <c r="AN434" s="4" t="s">
        <v>333</v>
      </c>
      <c r="AO434" s="4" t="n">
        <v>60</v>
      </c>
      <c r="AP434" s="4" t="n">
        <v>12</v>
      </c>
      <c r="AT434" s="4" t="s">
        <v>124</v>
      </c>
      <c r="AU434" s="4" t="n">
        <v>2</v>
      </c>
      <c r="AV434" s="4" t="n">
        <v>0.5</v>
      </c>
      <c r="BN434" s="4" t="s">
        <v>127</v>
      </c>
      <c r="BP434" s="4" t="n">
        <v>80</v>
      </c>
      <c r="BQ434" s="4" t="s">
        <v>108</v>
      </c>
      <c r="BR434" s="4" t="n">
        <v>2</v>
      </c>
      <c r="BS434" s="4" t="s">
        <v>127</v>
      </c>
      <c r="BT434" s="4" t="n">
        <v>120</v>
      </c>
      <c r="BU434" s="4" t="s">
        <v>108</v>
      </c>
      <c r="BV434" s="4" t="n">
        <v>2</v>
      </c>
      <c r="BX434" s="4" t="s">
        <v>127</v>
      </c>
      <c r="BY434" s="4" t="n">
        <v>180</v>
      </c>
      <c r="BZ434" s="4" t="n">
        <v>4</v>
      </c>
      <c r="CA434" s="4" t="s">
        <v>712</v>
      </c>
      <c r="CM434" s="4" t="s">
        <v>111</v>
      </c>
      <c r="CO434" s="4" t="n">
        <v>0.4</v>
      </c>
      <c r="CP434" s="4" t="n">
        <v>2.4</v>
      </c>
      <c r="CQ434" s="4" t="n">
        <v>690</v>
      </c>
    </row>
    <row r="435" customFormat="false" ht="13.8" hidden="false" customHeight="false" outlineLevel="0" collapsed="false">
      <c r="A435" s="4" t="s">
        <v>714</v>
      </c>
      <c r="B435" s="1" t="s">
        <v>709</v>
      </c>
      <c r="C435" s="4" t="s">
        <v>102</v>
      </c>
      <c r="D435" s="4" t="s">
        <v>120</v>
      </c>
      <c r="H435" s="4" t="s">
        <v>711</v>
      </c>
      <c r="L435" s="4" t="s">
        <v>106</v>
      </c>
      <c r="N435" s="4" t="s">
        <v>121</v>
      </c>
      <c r="R435" s="4" t="s">
        <v>122</v>
      </c>
      <c r="S435" s="4" t="n">
        <v>1</v>
      </c>
      <c r="U435" s="4" t="s">
        <v>107</v>
      </c>
      <c r="V435" s="4" t="n">
        <v>0.8</v>
      </c>
      <c r="AN435" s="4" t="s">
        <v>333</v>
      </c>
      <c r="AO435" s="4" t="n">
        <v>60</v>
      </c>
      <c r="AP435" s="4" t="n">
        <v>12</v>
      </c>
      <c r="AT435" s="4" t="s">
        <v>124</v>
      </c>
      <c r="AU435" s="4" t="n">
        <v>2</v>
      </c>
      <c r="AV435" s="4" t="n">
        <v>0.5</v>
      </c>
      <c r="BN435" s="4" t="s">
        <v>127</v>
      </c>
      <c r="BP435" s="4" t="n">
        <v>80</v>
      </c>
      <c r="BQ435" s="4" t="s">
        <v>108</v>
      </c>
      <c r="BR435" s="4" t="n">
        <v>2</v>
      </c>
      <c r="BS435" s="4" t="s">
        <v>127</v>
      </c>
      <c r="BT435" s="4" t="n">
        <v>120</v>
      </c>
      <c r="BU435" s="4" t="s">
        <v>108</v>
      </c>
      <c r="BV435" s="4" t="n">
        <v>2</v>
      </c>
      <c r="BX435" s="4" t="s">
        <v>127</v>
      </c>
      <c r="BY435" s="4" t="n">
        <v>180</v>
      </c>
      <c r="BZ435" s="4" t="n">
        <v>4</v>
      </c>
      <c r="CA435" s="4" t="s">
        <v>712</v>
      </c>
      <c r="CM435" s="4" t="s">
        <v>111</v>
      </c>
      <c r="CO435" s="4" t="n">
        <v>0.4</v>
      </c>
      <c r="CP435" s="4" t="n">
        <v>2.5</v>
      </c>
      <c r="CQ435" s="4" t="n">
        <v>635</v>
      </c>
    </row>
    <row r="436" customFormat="false" ht="13.8" hidden="false" customHeight="false" outlineLevel="0" collapsed="false">
      <c r="A436" s="4" t="s">
        <v>715</v>
      </c>
      <c r="B436" s="1" t="s">
        <v>709</v>
      </c>
      <c r="C436" s="4" t="s">
        <v>102</v>
      </c>
      <c r="D436" s="4" t="s">
        <v>120</v>
      </c>
      <c r="H436" s="4" t="s">
        <v>711</v>
      </c>
      <c r="L436" s="4" t="s">
        <v>106</v>
      </c>
      <c r="N436" s="4" t="s">
        <v>121</v>
      </c>
      <c r="R436" s="4" t="s">
        <v>122</v>
      </c>
      <c r="S436" s="4" t="n">
        <v>1</v>
      </c>
      <c r="U436" s="4" t="s">
        <v>107</v>
      </c>
      <c r="V436" s="4" t="n">
        <v>0.8</v>
      </c>
      <c r="AN436" s="4" t="s">
        <v>333</v>
      </c>
      <c r="AO436" s="4" t="n">
        <v>60</v>
      </c>
      <c r="AP436" s="4" t="n">
        <v>12</v>
      </c>
      <c r="AT436" s="4" t="s">
        <v>124</v>
      </c>
      <c r="AU436" s="4" t="n">
        <v>2</v>
      </c>
      <c r="AV436" s="4" t="n">
        <v>0.5</v>
      </c>
      <c r="BN436" s="4" t="s">
        <v>127</v>
      </c>
      <c r="BP436" s="4" t="n">
        <v>80</v>
      </c>
      <c r="BQ436" s="4" t="s">
        <v>108</v>
      </c>
      <c r="BR436" s="4" t="n">
        <v>2</v>
      </c>
      <c r="BS436" s="4" t="s">
        <v>127</v>
      </c>
      <c r="BT436" s="4" t="n">
        <v>120</v>
      </c>
      <c r="BU436" s="4" t="s">
        <v>108</v>
      </c>
      <c r="BV436" s="4" t="n">
        <v>2</v>
      </c>
      <c r="BX436" s="4" t="s">
        <v>127</v>
      </c>
      <c r="BY436" s="4" t="n">
        <v>180</v>
      </c>
      <c r="BZ436" s="4" t="n">
        <v>4</v>
      </c>
      <c r="CA436" s="4" t="s">
        <v>712</v>
      </c>
      <c r="CM436" s="4" t="s">
        <v>111</v>
      </c>
      <c r="CO436" s="4" t="n">
        <v>-0.4</v>
      </c>
      <c r="CP436" s="4" t="n">
        <v>2.5</v>
      </c>
      <c r="CQ436" s="4" t="n">
        <v>600</v>
      </c>
    </row>
    <row r="437" customFormat="false" ht="13.8" hidden="false" customHeight="false" outlineLevel="0" collapsed="false">
      <c r="A437" s="4" t="s">
        <v>716</v>
      </c>
      <c r="B437" s="1" t="s">
        <v>717</v>
      </c>
      <c r="C437" s="4" t="s">
        <v>718</v>
      </c>
      <c r="D437" s="4" t="s">
        <v>120</v>
      </c>
      <c r="J437" s="4" t="s">
        <v>719</v>
      </c>
      <c r="L437" s="4" t="s">
        <v>106</v>
      </c>
      <c r="N437" s="4" t="s">
        <v>121</v>
      </c>
      <c r="R437" s="4" t="s">
        <v>122</v>
      </c>
      <c r="U437" s="4" t="s">
        <v>107</v>
      </c>
      <c r="V437" s="4" t="n">
        <v>0.2</v>
      </c>
      <c r="AO437" s="4" t="s">
        <v>108</v>
      </c>
      <c r="AT437" s="4" t="s">
        <v>121</v>
      </c>
      <c r="AU437" s="4" t="n">
        <v>1</v>
      </c>
      <c r="AW437" s="4" t="s">
        <v>108</v>
      </c>
      <c r="BN437" s="4" t="s">
        <v>109</v>
      </c>
      <c r="BO437" s="4" t="s">
        <v>110</v>
      </c>
      <c r="CM437" s="4" t="s">
        <v>111</v>
      </c>
      <c r="CO437" s="4" t="n">
        <v>4.13</v>
      </c>
      <c r="CQ437" s="4" t="n">
        <v>1576</v>
      </c>
      <c r="CT437" s="4" t="n">
        <v>0.03</v>
      </c>
    </row>
    <row r="438" customFormat="false" ht="13.8" hidden="false" customHeight="false" outlineLevel="0" collapsed="false">
      <c r="A438" s="4" t="s">
        <v>720</v>
      </c>
      <c r="B438" s="1" t="s">
        <v>717</v>
      </c>
      <c r="C438" s="4" t="s">
        <v>721</v>
      </c>
      <c r="D438" s="4" t="s">
        <v>120</v>
      </c>
      <c r="J438" s="4" t="s">
        <v>719</v>
      </c>
      <c r="L438" s="4" t="s">
        <v>106</v>
      </c>
      <c r="N438" s="4" t="s">
        <v>121</v>
      </c>
      <c r="R438" s="4" t="s">
        <v>122</v>
      </c>
      <c r="U438" s="4" t="s">
        <v>107</v>
      </c>
      <c r="V438" s="4" t="n">
        <v>0.2</v>
      </c>
      <c r="AO438" s="4" t="s">
        <v>108</v>
      </c>
      <c r="AT438" s="4" t="s">
        <v>121</v>
      </c>
      <c r="AU438" s="4" t="n">
        <v>1</v>
      </c>
      <c r="AW438" s="4" t="s">
        <v>108</v>
      </c>
      <c r="BN438" s="4" t="s">
        <v>109</v>
      </c>
      <c r="BO438" s="4" t="s">
        <v>110</v>
      </c>
      <c r="CM438" s="4" t="s">
        <v>111</v>
      </c>
      <c r="CO438" s="4" t="n">
        <v>2.77</v>
      </c>
      <c r="CQ438" s="4" t="n">
        <v>1059</v>
      </c>
      <c r="CT438" s="4" t="n">
        <v>0.0215</v>
      </c>
    </row>
    <row r="439" customFormat="false" ht="13.8" hidden="false" customHeight="false" outlineLevel="0" collapsed="false">
      <c r="A439" s="4" t="s">
        <v>722</v>
      </c>
      <c r="B439" s="1" t="s">
        <v>717</v>
      </c>
      <c r="C439" s="4" t="s">
        <v>721</v>
      </c>
      <c r="D439" s="4" t="s">
        <v>120</v>
      </c>
      <c r="J439" s="4" t="s">
        <v>719</v>
      </c>
      <c r="L439" s="4" t="s">
        <v>106</v>
      </c>
      <c r="N439" s="4" t="s">
        <v>121</v>
      </c>
      <c r="R439" s="4" t="s">
        <v>122</v>
      </c>
      <c r="U439" s="4" t="s">
        <v>107</v>
      </c>
      <c r="V439" s="4" t="n">
        <v>0.2</v>
      </c>
      <c r="AO439" s="4" t="s">
        <v>108</v>
      </c>
      <c r="AT439" s="4" t="s">
        <v>121</v>
      </c>
      <c r="AU439" s="4" t="n">
        <v>1</v>
      </c>
      <c r="AW439" s="4" t="s">
        <v>108</v>
      </c>
      <c r="BN439" s="4" t="s">
        <v>109</v>
      </c>
      <c r="BO439" s="4" t="s">
        <v>110</v>
      </c>
      <c r="CM439" s="4" t="s">
        <v>111</v>
      </c>
      <c r="CO439" s="4" t="n">
        <v>2.43</v>
      </c>
      <c r="CQ439" s="4" t="n">
        <v>861</v>
      </c>
      <c r="CT439" s="4" t="n">
        <v>0.0187</v>
      </c>
    </row>
    <row r="440" customFormat="false" ht="13.8" hidden="false" customHeight="false" outlineLevel="0" collapsed="false">
      <c r="A440" s="4" t="s">
        <v>723</v>
      </c>
      <c r="B440" s="1" t="s">
        <v>717</v>
      </c>
      <c r="C440" s="4" t="s">
        <v>721</v>
      </c>
      <c r="D440" s="4" t="s">
        <v>120</v>
      </c>
      <c r="J440" s="4" t="s">
        <v>719</v>
      </c>
      <c r="L440" s="4" t="s">
        <v>106</v>
      </c>
      <c r="N440" s="4" t="s">
        <v>121</v>
      </c>
      <c r="R440" s="4" t="s">
        <v>122</v>
      </c>
      <c r="U440" s="4" t="s">
        <v>107</v>
      </c>
      <c r="V440" s="4" t="n">
        <v>0.2</v>
      </c>
      <c r="AO440" s="4" t="s">
        <v>108</v>
      </c>
      <c r="AT440" s="4" t="s">
        <v>121</v>
      </c>
      <c r="AU440" s="4" t="n">
        <v>1</v>
      </c>
      <c r="AW440" s="4" t="s">
        <v>108</v>
      </c>
      <c r="BN440" s="4" t="s">
        <v>109</v>
      </c>
      <c r="BO440" s="4" t="s">
        <v>110</v>
      </c>
      <c r="CM440" s="4" t="s">
        <v>111</v>
      </c>
      <c r="CO440" s="4" t="n">
        <v>2.67</v>
      </c>
      <c r="CQ440" s="4" t="n">
        <v>1096</v>
      </c>
      <c r="CT440" s="4" t="n">
        <v>0.0184</v>
      </c>
    </row>
    <row r="441" customFormat="false" ht="13.8" hidden="false" customHeight="false" outlineLevel="0" collapsed="false">
      <c r="A441" s="4" t="s">
        <v>724</v>
      </c>
      <c r="B441" s="1" t="s">
        <v>717</v>
      </c>
      <c r="C441" s="4" t="s">
        <v>721</v>
      </c>
      <c r="D441" s="4" t="s">
        <v>120</v>
      </c>
      <c r="J441" s="4" t="s">
        <v>719</v>
      </c>
      <c r="L441" s="4" t="s">
        <v>106</v>
      </c>
      <c r="N441" s="4" t="s">
        <v>121</v>
      </c>
      <c r="R441" s="4" t="s">
        <v>122</v>
      </c>
      <c r="U441" s="4" t="s">
        <v>107</v>
      </c>
      <c r="V441" s="4" t="n">
        <v>0.2</v>
      </c>
      <c r="AO441" s="4" t="s">
        <v>108</v>
      </c>
      <c r="AT441" s="4" t="s">
        <v>121</v>
      </c>
      <c r="AU441" s="4" t="n">
        <v>1</v>
      </c>
      <c r="AW441" s="4" t="s">
        <v>108</v>
      </c>
      <c r="BN441" s="4" t="s">
        <v>109</v>
      </c>
      <c r="BO441" s="4" t="s">
        <v>110</v>
      </c>
      <c r="CM441" s="4" t="s">
        <v>111</v>
      </c>
      <c r="CO441" s="4" t="n">
        <v>2.79</v>
      </c>
      <c r="CQ441" s="4" t="n">
        <v>1026</v>
      </c>
      <c r="CT441" s="4" t="n">
        <v>0.0191</v>
      </c>
    </row>
    <row r="442" customFormat="false" ht="13.8" hidden="false" customHeight="false" outlineLevel="0" collapsed="false">
      <c r="A442" s="4" t="s">
        <v>725</v>
      </c>
      <c r="B442" s="1" t="s">
        <v>726</v>
      </c>
      <c r="C442" s="4" t="s">
        <v>721</v>
      </c>
      <c r="D442" s="4" t="s">
        <v>727</v>
      </c>
      <c r="L442" s="4" t="s">
        <v>121</v>
      </c>
      <c r="N442" s="4" t="s">
        <v>106</v>
      </c>
      <c r="Y442" s="4" t="s">
        <v>728</v>
      </c>
      <c r="AC442" s="4" t="s">
        <v>729</v>
      </c>
      <c r="AK442" s="4" t="s">
        <v>108</v>
      </c>
      <c r="AM442" s="4" t="n">
        <v>25</v>
      </c>
      <c r="AO442" s="4" t="s">
        <v>108</v>
      </c>
      <c r="AP442" s="4" t="n">
        <v>168</v>
      </c>
      <c r="AT442" s="4" t="s">
        <v>728</v>
      </c>
      <c r="AU442" s="4" t="n">
        <v>1</v>
      </c>
      <c r="BN442" s="4" t="s">
        <v>127</v>
      </c>
      <c r="BP442" s="4" t="n">
        <v>80</v>
      </c>
      <c r="BQ442" s="4" t="s">
        <v>108</v>
      </c>
      <c r="BR442" s="4" t="n">
        <v>8</v>
      </c>
      <c r="BS442" s="4" t="s">
        <v>127</v>
      </c>
      <c r="BT442" s="4" t="n">
        <v>100</v>
      </c>
      <c r="BU442" s="4" t="s">
        <v>108</v>
      </c>
      <c r="BV442" s="4" t="n">
        <v>8</v>
      </c>
      <c r="BX442" s="4" t="s">
        <v>127</v>
      </c>
      <c r="BY442" s="4" t="n">
        <v>120</v>
      </c>
      <c r="BZ442" s="4" t="n">
        <v>8</v>
      </c>
      <c r="CM442" s="4" t="s">
        <v>111</v>
      </c>
      <c r="CO442" s="4" t="n">
        <v>3.21</v>
      </c>
      <c r="CQ442" s="4" t="n">
        <v>836.6</v>
      </c>
      <c r="CV442" s="4" t="n">
        <v>11.02</v>
      </c>
    </row>
    <row r="443" customFormat="false" ht="13.8" hidden="false" customHeight="false" outlineLevel="0" collapsed="false">
      <c r="A443" s="4" t="s">
        <v>730</v>
      </c>
      <c r="B443" s="1" t="s">
        <v>726</v>
      </c>
      <c r="C443" s="4" t="s">
        <v>102</v>
      </c>
      <c r="D443" s="4" t="s">
        <v>727</v>
      </c>
      <c r="L443" s="4" t="s">
        <v>121</v>
      </c>
      <c r="N443" s="4" t="s">
        <v>106</v>
      </c>
      <c r="Y443" s="4" t="s">
        <v>728</v>
      </c>
      <c r="AC443" s="4" t="s">
        <v>729</v>
      </c>
      <c r="AK443" s="4" t="s">
        <v>108</v>
      </c>
      <c r="AO443" s="4" t="s">
        <v>108</v>
      </c>
      <c r="AP443" s="4" t="n">
        <v>168</v>
      </c>
      <c r="AT443" s="4" t="s">
        <v>728</v>
      </c>
      <c r="AU443" s="4" t="n">
        <v>1</v>
      </c>
      <c r="BN443" s="4" t="s">
        <v>127</v>
      </c>
      <c r="BP443" s="4" t="n">
        <v>80</v>
      </c>
      <c r="BQ443" s="4" t="s">
        <v>108</v>
      </c>
      <c r="BR443" s="4" t="n">
        <v>8</v>
      </c>
      <c r="BS443" s="4" t="s">
        <v>127</v>
      </c>
      <c r="BT443" s="4" t="n">
        <v>100</v>
      </c>
      <c r="BU443" s="4" t="s">
        <v>108</v>
      </c>
      <c r="BV443" s="4" t="n">
        <v>8</v>
      </c>
      <c r="BX443" s="4" t="s">
        <v>127</v>
      </c>
      <c r="BY443" s="4" t="n">
        <v>120</v>
      </c>
      <c r="BZ443" s="4" t="n">
        <v>8</v>
      </c>
      <c r="CM443" s="4" t="s">
        <v>111</v>
      </c>
      <c r="CO443" s="4" t="n">
        <v>3.27</v>
      </c>
      <c r="CQ443" s="4" t="n">
        <v>839.9</v>
      </c>
      <c r="CV443" s="4" t="n">
        <v>10.88</v>
      </c>
    </row>
    <row r="444" customFormat="false" ht="13.8" hidden="false" customHeight="false" outlineLevel="0" collapsed="false">
      <c r="A444" s="4" t="s">
        <v>731</v>
      </c>
      <c r="B444" s="1" t="s">
        <v>726</v>
      </c>
      <c r="C444" s="4" t="s">
        <v>102</v>
      </c>
      <c r="D444" s="4" t="s">
        <v>727</v>
      </c>
      <c r="L444" s="4" t="s">
        <v>121</v>
      </c>
      <c r="N444" s="4" t="s">
        <v>106</v>
      </c>
      <c r="Y444" s="4" t="s">
        <v>728</v>
      </c>
      <c r="AC444" s="4" t="s">
        <v>729</v>
      </c>
      <c r="AK444" s="4" t="s">
        <v>108</v>
      </c>
      <c r="AO444" s="4" t="s">
        <v>108</v>
      </c>
      <c r="AP444" s="4" t="n">
        <v>168</v>
      </c>
      <c r="AT444" s="4" t="s">
        <v>728</v>
      </c>
      <c r="AU444" s="4" t="n">
        <v>1</v>
      </c>
      <c r="BN444" s="4" t="s">
        <v>127</v>
      </c>
      <c r="BP444" s="4" t="n">
        <v>80</v>
      </c>
      <c r="BQ444" s="4" t="s">
        <v>108</v>
      </c>
      <c r="BR444" s="4" t="n">
        <v>8</v>
      </c>
      <c r="BS444" s="4" t="s">
        <v>127</v>
      </c>
      <c r="BT444" s="4" t="n">
        <v>100</v>
      </c>
      <c r="BU444" s="4" t="s">
        <v>108</v>
      </c>
      <c r="BV444" s="4" t="n">
        <v>8</v>
      </c>
      <c r="BX444" s="4" t="s">
        <v>127</v>
      </c>
      <c r="BY444" s="4" t="n">
        <v>120</v>
      </c>
      <c r="BZ444" s="4" t="n">
        <v>8</v>
      </c>
      <c r="CM444" s="4" t="s">
        <v>111</v>
      </c>
      <c r="CN444" s="4" t="n">
        <v>96.5</v>
      </c>
      <c r="CO444" s="4" t="n">
        <v>3.35</v>
      </c>
      <c r="CQ444" s="4" t="n">
        <v>856.7</v>
      </c>
      <c r="CR444" s="4" t="n">
        <v>0.077</v>
      </c>
      <c r="CT444" s="4" t="n">
        <v>0.0213</v>
      </c>
      <c r="CV444" s="4" t="n">
        <v>9.12</v>
      </c>
    </row>
    <row r="445" customFormat="false" ht="13.8" hidden="false" customHeight="false" outlineLevel="0" collapsed="false">
      <c r="A445" s="4" t="s">
        <v>732</v>
      </c>
      <c r="B445" s="1" t="s">
        <v>726</v>
      </c>
      <c r="C445" s="4" t="s">
        <v>102</v>
      </c>
      <c r="D445" s="4" t="s">
        <v>727</v>
      </c>
      <c r="L445" s="4" t="s">
        <v>121</v>
      </c>
      <c r="N445" s="4" t="s">
        <v>106</v>
      </c>
      <c r="Y445" s="4" t="s">
        <v>728</v>
      </c>
      <c r="AC445" s="4" t="s">
        <v>729</v>
      </c>
      <c r="AK445" s="4" t="s">
        <v>108</v>
      </c>
      <c r="AO445" s="4" t="s">
        <v>108</v>
      </c>
      <c r="AP445" s="4" t="n">
        <v>168</v>
      </c>
      <c r="AT445" s="4" t="s">
        <v>728</v>
      </c>
      <c r="AU445" s="4" t="n">
        <v>1</v>
      </c>
      <c r="BN445" s="4" t="s">
        <v>127</v>
      </c>
      <c r="BP445" s="4" t="n">
        <v>80</v>
      </c>
      <c r="BQ445" s="4" t="s">
        <v>108</v>
      </c>
      <c r="BR445" s="4" t="n">
        <v>8</v>
      </c>
      <c r="BS445" s="4" t="s">
        <v>127</v>
      </c>
      <c r="BT445" s="4" t="n">
        <v>100</v>
      </c>
      <c r="BU445" s="4" t="s">
        <v>108</v>
      </c>
      <c r="BV445" s="4" t="n">
        <v>8</v>
      </c>
      <c r="BX445" s="4" t="s">
        <v>127</v>
      </c>
      <c r="BY445" s="4" t="n">
        <v>120</v>
      </c>
      <c r="BZ445" s="4" t="n">
        <v>8</v>
      </c>
      <c r="CM445" s="4" t="s">
        <v>111</v>
      </c>
      <c r="CO445" s="4" t="n">
        <v>2.91</v>
      </c>
      <c r="CQ445" s="4" t="n">
        <v>768.4</v>
      </c>
      <c r="CV445" s="4" t="n">
        <v>8.88</v>
      </c>
    </row>
    <row r="446" customFormat="false" ht="13.8" hidden="false" customHeight="false" outlineLevel="0" collapsed="false">
      <c r="A446" s="4" t="s">
        <v>733</v>
      </c>
      <c r="B446" s="1" t="s">
        <v>726</v>
      </c>
      <c r="C446" s="4" t="s">
        <v>102</v>
      </c>
      <c r="D446" s="4" t="s">
        <v>727</v>
      </c>
      <c r="L446" s="4" t="s">
        <v>121</v>
      </c>
      <c r="N446" s="4" t="s">
        <v>106</v>
      </c>
      <c r="Y446" s="4" t="s">
        <v>409</v>
      </c>
      <c r="AA446" s="4" t="s">
        <v>123</v>
      </c>
      <c r="AC446" s="4" t="s">
        <v>729</v>
      </c>
      <c r="AK446" s="4" t="s">
        <v>108</v>
      </c>
      <c r="AM446" s="4" t="n">
        <f aca="false">360</f>
        <v>360</v>
      </c>
      <c r="AO446" s="4" t="s">
        <v>108</v>
      </c>
      <c r="AP446" s="4" t="n">
        <v>168</v>
      </c>
      <c r="AT446" s="4" t="s">
        <v>728</v>
      </c>
      <c r="AU446" s="4" t="n">
        <v>1</v>
      </c>
      <c r="BN446" s="4" t="s">
        <v>127</v>
      </c>
      <c r="BP446" s="4" t="n">
        <v>80</v>
      </c>
      <c r="BQ446" s="4" t="s">
        <v>108</v>
      </c>
      <c r="BR446" s="4" t="n">
        <v>8</v>
      </c>
      <c r="BS446" s="4" t="s">
        <v>127</v>
      </c>
      <c r="BT446" s="4" t="n">
        <v>100</v>
      </c>
      <c r="BU446" s="4" t="s">
        <v>108</v>
      </c>
      <c r="BV446" s="4" t="n">
        <v>8</v>
      </c>
      <c r="BX446" s="4" t="s">
        <v>127</v>
      </c>
      <c r="BY446" s="4" t="n">
        <v>120</v>
      </c>
      <c r="BZ446" s="4" t="n">
        <v>8</v>
      </c>
      <c r="CM446" s="4" t="s">
        <v>111</v>
      </c>
      <c r="CO446" s="4" t="n">
        <v>2.74</v>
      </c>
      <c r="CQ446" s="4" t="n">
        <v>785.1</v>
      </c>
      <c r="CV446" s="4" t="n">
        <v>8.52</v>
      </c>
    </row>
    <row r="447" customFormat="false" ht="13.8" hidden="false" customHeight="false" outlineLevel="0" collapsed="false">
      <c r="A447" s="4" t="s">
        <v>734</v>
      </c>
      <c r="B447" s="1" t="s">
        <v>735</v>
      </c>
      <c r="C447" s="4" t="s">
        <v>102</v>
      </c>
      <c r="D447" s="4" t="s">
        <v>212</v>
      </c>
      <c r="F447" s="4" t="s">
        <v>120</v>
      </c>
      <c r="H447" s="4" t="s">
        <v>736</v>
      </c>
      <c r="J447" s="4" t="s">
        <v>737</v>
      </c>
      <c r="L447" s="4" t="s">
        <v>106</v>
      </c>
      <c r="N447" s="4" t="s">
        <v>738</v>
      </c>
      <c r="R447" s="4" t="s">
        <v>122</v>
      </c>
      <c r="U447" s="4" t="s">
        <v>107</v>
      </c>
      <c r="AM447" s="4" t="n">
        <v>30</v>
      </c>
      <c r="AP447" s="4" t="n">
        <v>12</v>
      </c>
      <c r="AT447" s="4" t="s">
        <v>121</v>
      </c>
      <c r="AU447" s="4" t="n">
        <v>3</v>
      </c>
      <c r="AV447" s="4" t="n">
        <v>1.5</v>
      </c>
      <c r="BN447" s="4" t="s">
        <v>109</v>
      </c>
      <c r="BO447" s="4" t="s">
        <v>110</v>
      </c>
      <c r="BP447" s="4" t="n">
        <v>50</v>
      </c>
      <c r="BQ447" s="4" t="n">
        <v>10</v>
      </c>
      <c r="BR447" s="4" t="n">
        <v>72</v>
      </c>
      <c r="CM447" s="4" t="s">
        <v>111</v>
      </c>
      <c r="CO447" s="4" t="n">
        <v>3.16</v>
      </c>
      <c r="CQ447" s="4" t="n">
        <v>866</v>
      </c>
      <c r="CR447" s="4" t="n">
        <v>0.12</v>
      </c>
      <c r="CS447" s="4" t="n">
        <v>1.36</v>
      </c>
      <c r="CT447" s="4" t="n">
        <v>0.0268</v>
      </c>
      <c r="CV447" s="4" t="n">
        <v>14.8</v>
      </c>
    </row>
    <row r="448" customFormat="false" ht="13.8" hidden="false" customHeight="false" outlineLevel="0" collapsed="false">
      <c r="A448" s="4" t="s">
        <v>739</v>
      </c>
      <c r="B448" s="1" t="s">
        <v>735</v>
      </c>
      <c r="C448" s="4" t="s">
        <v>102</v>
      </c>
      <c r="D448" s="4" t="s">
        <v>212</v>
      </c>
      <c r="F448" s="4" t="s">
        <v>120</v>
      </c>
      <c r="H448" s="4" t="s">
        <v>736</v>
      </c>
      <c r="J448" s="4" t="s">
        <v>737</v>
      </c>
      <c r="L448" s="4" t="s">
        <v>106</v>
      </c>
      <c r="N448" s="4" t="s">
        <v>738</v>
      </c>
      <c r="R448" s="4" t="s">
        <v>122</v>
      </c>
      <c r="U448" s="4" t="s">
        <v>107</v>
      </c>
      <c r="AM448" s="4" t="n">
        <v>35</v>
      </c>
      <c r="AP448" s="4" t="n">
        <v>12</v>
      </c>
      <c r="AT448" s="4" t="s">
        <v>121</v>
      </c>
      <c r="AU448" s="4" t="n">
        <v>3</v>
      </c>
      <c r="AV448" s="4" t="n">
        <v>1.5</v>
      </c>
      <c r="BN448" s="4" t="s">
        <v>109</v>
      </c>
      <c r="BO448" s="4" t="s">
        <v>110</v>
      </c>
      <c r="BP448" s="4" t="n">
        <v>50</v>
      </c>
      <c r="BQ448" s="4" t="n">
        <v>10</v>
      </c>
      <c r="BR448" s="4" t="n">
        <v>72</v>
      </c>
      <c r="CM448" s="4" t="s">
        <v>111</v>
      </c>
      <c r="CO448" s="4" t="n">
        <v>3.67</v>
      </c>
      <c r="CQ448" s="4" t="n">
        <v>844</v>
      </c>
      <c r="CR448" s="4" t="n">
        <v>0.124</v>
      </c>
      <c r="CV448" s="4" t="n">
        <v>17.4</v>
      </c>
    </row>
    <row r="449" customFormat="false" ht="13.8" hidden="false" customHeight="false" outlineLevel="0" collapsed="false">
      <c r="A449" s="4" t="s">
        <v>740</v>
      </c>
      <c r="B449" s="1" t="s">
        <v>735</v>
      </c>
      <c r="C449" s="4" t="s">
        <v>102</v>
      </c>
      <c r="D449" s="4" t="s">
        <v>212</v>
      </c>
      <c r="F449" s="4" t="s">
        <v>120</v>
      </c>
      <c r="H449" s="4" t="s">
        <v>736</v>
      </c>
      <c r="J449" s="4" t="s">
        <v>737</v>
      </c>
      <c r="L449" s="4" t="s">
        <v>106</v>
      </c>
      <c r="N449" s="4" t="s">
        <v>738</v>
      </c>
      <c r="R449" s="4" t="s">
        <v>122</v>
      </c>
      <c r="U449" s="4" t="s">
        <v>107</v>
      </c>
      <c r="AM449" s="4" t="n">
        <v>40</v>
      </c>
      <c r="AP449" s="4" t="n">
        <v>12</v>
      </c>
      <c r="AT449" s="4" t="s">
        <v>121</v>
      </c>
      <c r="AU449" s="4" t="n">
        <v>3</v>
      </c>
      <c r="AV449" s="4" t="n">
        <v>1.5</v>
      </c>
      <c r="BN449" s="4" t="s">
        <v>109</v>
      </c>
      <c r="BO449" s="4" t="s">
        <v>110</v>
      </c>
      <c r="BP449" s="4" t="n">
        <v>50</v>
      </c>
      <c r="BQ449" s="4" t="n">
        <v>10</v>
      </c>
      <c r="BR449" s="4" t="n">
        <v>72</v>
      </c>
      <c r="CM449" s="4" t="s">
        <v>111</v>
      </c>
      <c r="CR449" s="4" t="n">
        <v>0.116</v>
      </c>
    </row>
    <row r="450" customFormat="false" ht="13.8" hidden="false" customHeight="false" outlineLevel="0" collapsed="false">
      <c r="A450" s="4" t="s">
        <v>741</v>
      </c>
      <c r="B450" s="1" t="s">
        <v>735</v>
      </c>
      <c r="C450" s="4" t="s">
        <v>102</v>
      </c>
      <c r="D450" s="4" t="s">
        <v>212</v>
      </c>
      <c r="F450" s="4" t="s">
        <v>120</v>
      </c>
      <c r="H450" s="4" t="s">
        <v>736</v>
      </c>
      <c r="J450" s="4" t="s">
        <v>737</v>
      </c>
      <c r="L450" s="4" t="s">
        <v>106</v>
      </c>
      <c r="N450" s="4" t="s">
        <v>738</v>
      </c>
      <c r="R450" s="4" t="s">
        <v>122</v>
      </c>
      <c r="U450" s="4" t="s">
        <v>107</v>
      </c>
      <c r="AM450" s="4" t="n">
        <v>52</v>
      </c>
      <c r="AP450" s="4" t="n">
        <v>12</v>
      </c>
      <c r="AT450" s="4" t="s">
        <v>121</v>
      </c>
      <c r="AU450" s="4" t="n">
        <v>3</v>
      </c>
      <c r="AV450" s="4" t="n">
        <v>1.5</v>
      </c>
      <c r="BN450" s="4" t="s">
        <v>109</v>
      </c>
      <c r="BO450" s="4" t="s">
        <v>110</v>
      </c>
      <c r="BP450" s="4" t="n">
        <v>50</v>
      </c>
      <c r="BQ450" s="4" t="n">
        <v>10</v>
      </c>
      <c r="BR450" s="4" t="n">
        <v>72</v>
      </c>
      <c r="CM450" s="4" t="s">
        <v>111</v>
      </c>
      <c r="CO450" s="4" t="n">
        <v>3.52</v>
      </c>
      <c r="CQ450" s="4" t="n">
        <v>913</v>
      </c>
      <c r="CR450" s="4" t="n">
        <v>0.132</v>
      </c>
      <c r="CS450" s="4" t="n">
        <v>1.75</v>
      </c>
      <c r="CV450" s="4" t="n">
        <v>15.4</v>
      </c>
    </row>
    <row r="451" customFormat="false" ht="13.8" hidden="false" customHeight="false" outlineLevel="0" collapsed="false">
      <c r="A451" s="4" t="s">
        <v>742</v>
      </c>
      <c r="B451" s="1" t="s">
        <v>735</v>
      </c>
      <c r="C451" s="4" t="s">
        <v>102</v>
      </c>
      <c r="D451" s="4" t="s">
        <v>212</v>
      </c>
      <c r="F451" s="4" t="s">
        <v>120</v>
      </c>
      <c r="H451" s="4" t="s">
        <v>736</v>
      </c>
      <c r="J451" s="4" t="s">
        <v>737</v>
      </c>
      <c r="L451" s="4" t="s">
        <v>106</v>
      </c>
      <c r="N451" s="4" t="s">
        <v>738</v>
      </c>
      <c r="R451" s="4" t="s">
        <v>122</v>
      </c>
      <c r="U451" s="4" t="s">
        <v>107</v>
      </c>
      <c r="AM451" s="4" t="n">
        <v>90</v>
      </c>
      <c r="AP451" s="4" t="n">
        <v>12</v>
      </c>
      <c r="AT451" s="4" t="s">
        <v>121</v>
      </c>
      <c r="AU451" s="4" t="n">
        <v>3</v>
      </c>
      <c r="AV451" s="4" t="n">
        <v>1.5</v>
      </c>
      <c r="BN451" s="4" t="s">
        <v>109</v>
      </c>
      <c r="BO451" s="4" t="s">
        <v>110</v>
      </c>
      <c r="BP451" s="4" t="n">
        <v>50</v>
      </c>
      <c r="BQ451" s="4" t="n">
        <v>10</v>
      </c>
      <c r="BR451" s="4" t="n">
        <v>72</v>
      </c>
      <c r="CM451" s="4" t="s">
        <v>111</v>
      </c>
      <c r="CO451" s="4" t="n">
        <v>4.05</v>
      </c>
      <c r="CQ451" s="4" t="n">
        <v>963</v>
      </c>
      <c r="CR451" s="4" t="n">
        <v>0.145</v>
      </c>
      <c r="CS451" s="4" t="n">
        <v>3.22</v>
      </c>
      <c r="CT451" s="4" t="n">
        <v>0.0282</v>
      </c>
      <c r="CV451" s="4" t="n">
        <v>17.1</v>
      </c>
    </row>
    <row r="452" customFormat="false" ht="13.8" hidden="false" customHeight="false" outlineLevel="0" collapsed="false">
      <c r="A452" s="4" t="s">
        <v>743</v>
      </c>
      <c r="B452" s="4" t="s">
        <v>744</v>
      </c>
      <c r="C452" s="4" t="s">
        <v>102</v>
      </c>
      <c r="D452" s="4" t="s">
        <v>147</v>
      </c>
      <c r="H452" s="4" t="s">
        <v>745</v>
      </c>
      <c r="L452" s="4" t="s">
        <v>121</v>
      </c>
      <c r="N452" s="4" t="s">
        <v>106</v>
      </c>
      <c r="Y452" s="4" t="s">
        <v>123</v>
      </c>
      <c r="AA452" s="4" t="s">
        <v>746</v>
      </c>
      <c r="AC452" s="4" t="s">
        <v>747</v>
      </c>
      <c r="AI452" s="4" t="s">
        <v>107</v>
      </c>
      <c r="AN452" s="4" t="s">
        <v>121</v>
      </c>
      <c r="AP452" s="4" t="n">
        <v>12</v>
      </c>
      <c r="AT452" s="4" t="s">
        <v>121</v>
      </c>
      <c r="AU452" s="4" t="n">
        <v>3</v>
      </c>
      <c r="AX452" s="4" t="s">
        <v>748</v>
      </c>
      <c r="AY452" s="4" t="n">
        <v>1</v>
      </c>
      <c r="AZ452" s="4" t="n">
        <v>1</v>
      </c>
      <c r="BA452" s="4" t="n">
        <v>65</v>
      </c>
      <c r="BB452" s="4" t="s">
        <v>124</v>
      </c>
      <c r="BC452" s="4" t="n">
        <v>2</v>
      </c>
      <c r="BN452" s="4" t="s">
        <v>127</v>
      </c>
      <c r="BP452" s="4" t="n">
        <v>120</v>
      </c>
      <c r="BQ452" s="4" t="s">
        <v>108</v>
      </c>
      <c r="BR452" s="4" t="n">
        <v>2</v>
      </c>
      <c r="CI452" s="4" t="n">
        <v>400</v>
      </c>
      <c r="CJ452" s="4" t="n">
        <v>30</v>
      </c>
      <c r="CO452" s="4" t="n">
        <v>8.21</v>
      </c>
      <c r="CP452" s="4" t="n">
        <v>0.99</v>
      </c>
      <c r="CQ452" s="4" t="n">
        <v>434</v>
      </c>
    </row>
    <row r="453" customFormat="false" ht="13.8" hidden="false" customHeight="false" outlineLevel="0" collapsed="false">
      <c r="A453" s="4" t="s">
        <v>749</v>
      </c>
      <c r="B453" s="4" t="s">
        <v>744</v>
      </c>
      <c r="C453" s="4" t="s">
        <v>102</v>
      </c>
      <c r="D453" s="4" t="s">
        <v>147</v>
      </c>
      <c r="H453" s="4" t="s">
        <v>745</v>
      </c>
      <c r="L453" s="4" t="s">
        <v>121</v>
      </c>
      <c r="N453" s="4" t="s">
        <v>106</v>
      </c>
      <c r="Y453" s="4" t="s">
        <v>123</v>
      </c>
      <c r="AA453" s="4" t="s">
        <v>746</v>
      </c>
      <c r="AC453" s="4" t="s">
        <v>747</v>
      </c>
      <c r="AI453" s="4" t="s">
        <v>107</v>
      </c>
      <c r="AN453" s="4" t="s">
        <v>121</v>
      </c>
      <c r="AP453" s="4" t="n">
        <v>12</v>
      </c>
      <c r="AT453" s="4" t="s">
        <v>121</v>
      </c>
      <c r="AU453" s="4" t="n">
        <v>3</v>
      </c>
      <c r="AX453" s="4" t="s">
        <v>748</v>
      </c>
      <c r="AY453" s="4" t="n">
        <v>1</v>
      </c>
      <c r="AZ453" s="4" t="n">
        <v>1</v>
      </c>
      <c r="BA453" s="4" t="n">
        <v>65</v>
      </c>
      <c r="BB453" s="4" t="s">
        <v>124</v>
      </c>
      <c r="BC453" s="4" t="n">
        <v>2</v>
      </c>
      <c r="BN453" s="4" t="s">
        <v>127</v>
      </c>
      <c r="BP453" s="4" t="n">
        <v>120</v>
      </c>
      <c r="BQ453" s="4" t="s">
        <v>108</v>
      </c>
      <c r="BR453" s="4" t="n">
        <v>2</v>
      </c>
      <c r="CI453" s="4" t="n">
        <v>500</v>
      </c>
      <c r="CJ453" s="4" t="n">
        <v>60</v>
      </c>
      <c r="CO453" s="4" t="n">
        <v>4.67</v>
      </c>
      <c r="CP453" s="4" t="n">
        <v>0.56</v>
      </c>
      <c r="CQ453" s="4" t="n">
        <v>481</v>
      </c>
    </row>
    <row r="454" customFormat="false" ht="13.8" hidden="false" customHeight="false" outlineLevel="0" collapsed="false">
      <c r="A454" s="4" t="s">
        <v>750</v>
      </c>
      <c r="B454" s="4" t="s">
        <v>744</v>
      </c>
      <c r="C454" s="4" t="s">
        <v>102</v>
      </c>
      <c r="D454" s="4" t="s">
        <v>147</v>
      </c>
      <c r="H454" s="4" t="s">
        <v>745</v>
      </c>
      <c r="L454" s="4" t="s">
        <v>121</v>
      </c>
      <c r="N454" s="4" t="s">
        <v>106</v>
      </c>
      <c r="Y454" s="4" t="s">
        <v>123</v>
      </c>
      <c r="AA454" s="4" t="s">
        <v>746</v>
      </c>
      <c r="AC454" s="4" t="s">
        <v>747</v>
      </c>
      <c r="AI454" s="4" t="s">
        <v>107</v>
      </c>
      <c r="AN454" s="4" t="s">
        <v>121</v>
      </c>
      <c r="AP454" s="4" t="n">
        <v>12</v>
      </c>
      <c r="AT454" s="4" t="s">
        <v>121</v>
      </c>
      <c r="AU454" s="4" t="n">
        <v>3</v>
      </c>
      <c r="AX454" s="4" t="s">
        <v>748</v>
      </c>
      <c r="AY454" s="4" t="n">
        <v>1</v>
      </c>
      <c r="AZ454" s="4" t="n">
        <v>1</v>
      </c>
      <c r="BA454" s="4" t="n">
        <v>65</v>
      </c>
      <c r="BB454" s="4" t="s">
        <v>124</v>
      </c>
      <c r="BC454" s="4" t="n">
        <v>2</v>
      </c>
      <c r="BN454" s="4" t="s">
        <v>127</v>
      </c>
      <c r="BP454" s="4" t="n">
        <v>120</v>
      </c>
      <c r="BQ454" s="4" t="s">
        <v>108</v>
      </c>
      <c r="BR454" s="4" t="n">
        <v>2</v>
      </c>
      <c r="CI454" s="4" t="n">
        <v>600</v>
      </c>
      <c r="CJ454" s="4" t="n">
        <v>120</v>
      </c>
      <c r="CO454" s="4" t="n">
        <v>1.73</v>
      </c>
      <c r="CP454" s="4" t="n">
        <v>9.79</v>
      </c>
      <c r="CQ454" s="4" t="n">
        <v>705</v>
      </c>
    </row>
    <row r="455" customFormat="false" ht="13.8" hidden="false" customHeight="false" outlineLevel="0" collapsed="false">
      <c r="A455" s="4" t="s">
        <v>751</v>
      </c>
      <c r="B455" s="4" t="s">
        <v>744</v>
      </c>
      <c r="C455" s="4" t="s">
        <v>102</v>
      </c>
      <c r="D455" s="4" t="s">
        <v>147</v>
      </c>
      <c r="H455" s="4" t="s">
        <v>745</v>
      </c>
      <c r="L455" s="4" t="s">
        <v>121</v>
      </c>
      <c r="N455" s="4" t="s">
        <v>106</v>
      </c>
      <c r="Y455" s="4" t="s">
        <v>123</v>
      </c>
      <c r="AA455" s="4" t="s">
        <v>746</v>
      </c>
      <c r="AC455" s="4" t="s">
        <v>747</v>
      </c>
      <c r="AI455" s="4" t="s">
        <v>107</v>
      </c>
      <c r="AN455" s="4" t="s">
        <v>121</v>
      </c>
      <c r="AP455" s="4" t="n">
        <v>12</v>
      </c>
      <c r="AT455" s="4" t="s">
        <v>121</v>
      </c>
      <c r="AU455" s="4" t="n">
        <v>3</v>
      </c>
      <c r="AX455" s="4" t="s">
        <v>748</v>
      </c>
      <c r="AY455" s="4" t="n">
        <v>1</v>
      </c>
      <c r="AZ455" s="4" t="n">
        <v>1</v>
      </c>
      <c r="BA455" s="4" t="n">
        <v>65</v>
      </c>
      <c r="BB455" s="4" t="s">
        <v>124</v>
      </c>
      <c r="BC455" s="4" t="n">
        <v>2</v>
      </c>
      <c r="BN455" s="4" t="s">
        <v>127</v>
      </c>
      <c r="BP455" s="4" t="n">
        <v>120</v>
      </c>
      <c r="BQ455" s="4" t="s">
        <v>108</v>
      </c>
      <c r="BR455" s="4" t="n">
        <v>2</v>
      </c>
      <c r="CI455" s="4" t="n">
        <v>500</v>
      </c>
      <c r="CJ455" s="4" t="n">
        <v>120</v>
      </c>
      <c r="CO455" s="4" t="n">
        <v>0.67</v>
      </c>
      <c r="CP455" s="4" t="n">
        <v>6.56</v>
      </c>
      <c r="CQ455" s="4" t="n">
        <v>410</v>
      </c>
    </row>
    <row r="456" customFormat="false" ht="13.8" hidden="false" customHeight="false" outlineLevel="0" collapsed="false">
      <c r="A456" s="4" t="s">
        <v>752</v>
      </c>
      <c r="B456" s="4" t="s">
        <v>744</v>
      </c>
      <c r="C456" s="4" t="s">
        <v>102</v>
      </c>
      <c r="D456" s="4" t="s">
        <v>147</v>
      </c>
      <c r="H456" s="4" t="s">
        <v>745</v>
      </c>
      <c r="L456" s="4" t="s">
        <v>121</v>
      </c>
      <c r="N456" s="4" t="s">
        <v>106</v>
      </c>
      <c r="Y456" s="4" t="s">
        <v>123</v>
      </c>
      <c r="AA456" s="4" t="s">
        <v>746</v>
      </c>
      <c r="AC456" s="4" t="s">
        <v>747</v>
      </c>
      <c r="AI456" s="4" t="s">
        <v>107</v>
      </c>
      <c r="AN456" s="4" t="s">
        <v>121</v>
      </c>
      <c r="AP456" s="4" t="n">
        <v>12</v>
      </c>
      <c r="AT456" s="4" t="s">
        <v>121</v>
      </c>
      <c r="AU456" s="4" t="n">
        <v>3</v>
      </c>
      <c r="AX456" s="4" t="s">
        <v>748</v>
      </c>
      <c r="AY456" s="4" t="n">
        <v>1</v>
      </c>
      <c r="AZ456" s="4" t="n">
        <v>1</v>
      </c>
      <c r="BA456" s="4" t="n">
        <v>65</v>
      </c>
      <c r="BB456" s="4" t="s">
        <v>124</v>
      </c>
      <c r="BC456" s="4" t="n">
        <v>2</v>
      </c>
      <c r="BN456" s="4" t="s">
        <v>127</v>
      </c>
      <c r="BP456" s="4" t="n">
        <v>120</v>
      </c>
      <c r="BQ456" s="4" t="s">
        <v>108</v>
      </c>
      <c r="BR456" s="4" t="n">
        <v>2</v>
      </c>
      <c r="CI456" s="4" t="n">
        <v>600</v>
      </c>
      <c r="CJ456" s="4" t="n">
        <v>30</v>
      </c>
      <c r="CO456" s="4" t="n">
        <v>1.07</v>
      </c>
      <c r="CP456" s="4" t="n">
        <v>9.87</v>
      </c>
      <c r="CQ456" s="4" t="n">
        <v>433</v>
      </c>
    </row>
    <row r="457" customFormat="false" ht="13.8" hidden="false" customHeight="false" outlineLevel="0" collapsed="false">
      <c r="A457" s="4" t="s">
        <v>753</v>
      </c>
      <c r="B457" s="4" t="s">
        <v>744</v>
      </c>
      <c r="C457" s="4" t="s">
        <v>102</v>
      </c>
      <c r="D457" s="4" t="s">
        <v>147</v>
      </c>
      <c r="H457" s="4" t="s">
        <v>745</v>
      </c>
      <c r="L457" s="4" t="s">
        <v>121</v>
      </c>
      <c r="N457" s="4" t="s">
        <v>106</v>
      </c>
      <c r="Y457" s="4" t="s">
        <v>123</v>
      </c>
      <c r="AA457" s="4" t="s">
        <v>746</v>
      </c>
      <c r="AC457" s="4" t="s">
        <v>747</v>
      </c>
      <c r="AI457" s="4" t="s">
        <v>107</v>
      </c>
      <c r="AN457" s="4" t="s">
        <v>121</v>
      </c>
      <c r="AP457" s="4" t="n">
        <v>12</v>
      </c>
      <c r="AT457" s="4" t="s">
        <v>121</v>
      </c>
      <c r="AU457" s="4" t="n">
        <v>3</v>
      </c>
      <c r="AX457" s="4" t="s">
        <v>748</v>
      </c>
      <c r="AY457" s="4" t="n">
        <v>1</v>
      </c>
      <c r="AZ457" s="4" t="n">
        <v>1</v>
      </c>
      <c r="BA457" s="4" t="n">
        <v>65</v>
      </c>
      <c r="BB457" s="4" t="s">
        <v>124</v>
      </c>
      <c r="BC457" s="4" t="n">
        <v>2</v>
      </c>
      <c r="BN457" s="4" t="s">
        <v>127</v>
      </c>
      <c r="BP457" s="4" t="n">
        <v>120</v>
      </c>
      <c r="BQ457" s="4" t="s">
        <v>108</v>
      </c>
      <c r="BR457" s="4" t="n">
        <v>2</v>
      </c>
      <c r="CI457" s="4" t="n">
        <v>400</v>
      </c>
      <c r="CJ457" s="4" t="n">
        <v>60</v>
      </c>
      <c r="CO457" s="4" t="n">
        <v>2.09</v>
      </c>
      <c r="CP457" s="4" t="n">
        <v>12.25</v>
      </c>
      <c r="CQ457" s="4" t="n">
        <v>682</v>
      </c>
    </row>
    <row r="458" customFormat="false" ht="13.8" hidden="false" customHeight="false" outlineLevel="0" collapsed="false">
      <c r="A458" s="4" t="s">
        <v>754</v>
      </c>
      <c r="B458" s="4" t="s">
        <v>744</v>
      </c>
      <c r="C458" s="4" t="s">
        <v>102</v>
      </c>
      <c r="D458" s="4" t="s">
        <v>147</v>
      </c>
      <c r="H458" s="4" t="s">
        <v>745</v>
      </c>
      <c r="L458" s="4" t="s">
        <v>121</v>
      </c>
      <c r="N458" s="4" t="s">
        <v>106</v>
      </c>
      <c r="Y458" s="4" t="s">
        <v>123</v>
      </c>
      <c r="AA458" s="4" t="s">
        <v>746</v>
      </c>
      <c r="AC458" s="4" t="s">
        <v>747</v>
      </c>
      <c r="AI458" s="4" t="s">
        <v>107</v>
      </c>
      <c r="AN458" s="4" t="s">
        <v>121</v>
      </c>
      <c r="AP458" s="4" t="n">
        <v>12</v>
      </c>
      <c r="AT458" s="4" t="s">
        <v>121</v>
      </c>
      <c r="AU458" s="4" t="n">
        <v>3</v>
      </c>
      <c r="AX458" s="4" t="s">
        <v>748</v>
      </c>
      <c r="AY458" s="4" t="n">
        <v>1</v>
      </c>
      <c r="AZ458" s="4" t="n">
        <v>1</v>
      </c>
      <c r="BA458" s="4" t="n">
        <v>65</v>
      </c>
      <c r="BB458" s="4" t="s">
        <v>124</v>
      </c>
      <c r="BC458" s="4" t="n">
        <v>2</v>
      </c>
      <c r="BN458" s="4" t="s">
        <v>127</v>
      </c>
      <c r="BP458" s="4" t="n">
        <v>120</v>
      </c>
      <c r="BQ458" s="4" t="s">
        <v>108</v>
      </c>
      <c r="BR458" s="4" t="n">
        <v>2</v>
      </c>
      <c r="CI458" s="4" t="n">
        <v>600</v>
      </c>
      <c r="CJ458" s="4" t="n">
        <v>60</v>
      </c>
      <c r="CO458" s="4" t="n">
        <v>1.53</v>
      </c>
      <c r="CP458" s="4" t="n">
        <v>6.55</v>
      </c>
      <c r="CQ458" s="4" t="n">
        <v>107</v>
      </c>
    </row>
    <row r="459" customFormat="false" ht="13.8" hidden="false" customHeight="false" outlineLevel="0" collapsed="false">
      <c r="A459" s="4" t="s">
        <v>755</v>
      </c>
      <c r="B459" s="4" t="s">
        <v>744</v>
      </c>
      <c r="C459" s="4" t="s">
        <v>102</v>
      </c>
      <c r="D459" s="4" t="s">
        <v>147</v>
      </c>
      <c r="H459" s="4" t="s">
        <v>745</v>
      </c>
      <c r="L459" s="4" t="s">
        <v>121</v>
      </c>
      <c r="N459" s="4" t="s">
        <v>106</v>
      </c>
      <c r="Y459" s="4" t="s">
        <v>123</v>
      </c>
      <c r="AA459" s="4" t="s">
        <v>746</v>
      </c>
      <c r="AC459" s="4" t="s">
        <v>747</v>
      </c>
      <c r="AI459" s="4" t="s">
        <v>107</v>
      </c>
      <c r="AN459" s="4" t="s">
        <v>121</v>
      </c>
      <c r="AP459" s="4" t="n">
        <v>12</v>
      </c>
      <c r="AT459" s="4" t="s">
        <v>121</v>
      </c>
      <c r="AU459" s="4" t="n">
        <v>3</v>
      </c>
      <c r="AX459" s="4" t="s">
        <v>748</v>
      </c>
      <c r="AY459" s="4" t="n">
        <v>1</v>
      </c>
      <c r="AZ459" s="4" t="n">
        <v>1</v>
      </c>
      <c r="BA459" s="4" t="n">
        <v>65</v>
      </c>
      <c r="BB459" s="4" t="s">
        <v>124</v>
      </c>
      <c r="BC459" s="4" t="n">
        <v>2</v>
      </c>
      <c r="BN459" s="4" t="s">
        <v>127</v>
      </c>
      <c r="BP459" s="4" t="n">
        <v>120</v>
      </c>
      <c r="BQ459" s="4" t="s">
        <v>108</v>
      </c>
      <c r="BR459" s="4" t="n">
        <v>2</v>
      </c>
      <c r="CI459" s="4" t="n">
        <v>400</v>
      </c>
      <c r="CJ459" s="4" t="n">
        <v>120</v>
      </c>
      <c r="CO459" s="4" t="n">
        <v>1.02</v>
      </c>
      <c r="CP459" s="4" t="n">
        <v>7.29</v>
      </c>
      <c r="CQ459" s="4" t="n">
        <v>557</v>
      </c>
    </row>
    <row r="460" customFormat="false" ht="13.8" hidden="false" customHeight="false" outlineLevel="0" collapsed="false">
      <c r="A460" s="4" t="s">
        <v>756</v>
      </c>
      <c r="B460" s="4" t="s">
        <v>744</v>
      </c>
      <c r="C460" s="4" t="s">
        <v>102</v>
      </c>
      <c r="D460" s="4" t="s">
        <v>147</v>
      </c>
      <c r="H460" s="4" t="s">
        <v>745</v>
      </c>
      <c r="L460" s="4" t="s">
        <v>121</v>
      </c>
      <c r="N460" s="4" t="s">
        <v>106</v>
      </c>
      <c r="Y460" s="4" t="s">
        <v>123</v>
      </c>
      <c r="AA460" s="4" t="s">
        <v>746</v>
      </c>
      <c r="AC460" s="4" t="s">
        <v>747</v>
      </c>
      <c r="AI460" s="4" t="s">
        <v>107</v>
      </c>
      <c r="AN460" s="4" t="s">
        <v>121</v>
      </c>
      <c r="AP460" s="4" t="n">
        <v>12</v>
      </c>
      <c r="AT460" s="4" t="s">
        <v>121</v>
      </c>
      <c r="AU460" s="4" t="n">
        <v>3</v>
      </c>
      <c r="AX460" s="4" t="s">
        <v>748</v>
      </c>
      <c r="AY460" s="4" t="n">
        <v>1</v>
      </c>
      <c r="AZ460" s="4" t="n">
        <v>1</v>
      </c>
      <c r="BA460" s="4" t="n">
        <v>65</v>
      </c>
      <c r="BB460" s="4" t="s">
        <v>124</v>
      </c>
      <c r="BC460" s="4" t="n">
        <v>2</v>
      </c>
      <c r="BN460" s="4" t="s">
        <v>127</v>
      </c>
      <c r="BP460" s="4" t="n">
        <v>120</v>
      </c>
      <c r="BQ460" s="4" t="s">
        <v>108</v>
      </c>
      <c r="BR460" s="4" t="n">
        <v>2</v>
      </c>
      <c r="CI460" s="4" t="n">
        <v>500</v>
      </c>
      <c r="CJ460" s="4" t="n">
        <v>30</v>
      </c>
      <c r="CO460" s="4" t="n">
        <v>1.03</v>
      </c>
      <c r="CP460" s="4" t="n">
        <v>6.42</v>
      </c>
      <c r="CQ460" s="4" t="n">
        <v>64</v>
      </c>
    </row>
    <row r="461" customFormat="false" ht="13.8" hidden="false" customHeight="false" outlineLevel="0" collapsed="false">
      <c r="A461" s="4" t="s">
        <v>757</v>
      </c>
      <c r="B461" s="4" t="s">
        <v>758</v>
      </c>
      <c r="C461" s="4" t="s">
        <v>102</v>
      </c>
      <c r="D461" s="4" t="s">
        <v>120</v>
      </c>
      <c r="L461" s="4" t="s">
        <v>121</v>
      </c>
      <c r="N461" s="4" t="s">
        <v>106</v>
      </c>
      <c r="P461" s="4" t="s">
        <v>236</v>
      </c>
      <c r="R461" s="4" t="s">
        <v>122</v>
      </c>
      <c r="S461" s="4" t="n">
        <v>0.5</v>
      </c>
      <c r="Y461" s="4" t="s">
        <v>123</v>
      </c>
      <c r="AA461" s="4" t="s">
        <v>124</v>
      </c>
      <c r="AD461" s="4" t="n">
        <v>10</v>
      </c>
      <c r="AK461" s="4" t="s">
        <v>108</v>
      </c>
      <c r="AL461" s="4" t="s">
        <v>108</v>
      </c>
      <c r="AO461" s="4" t="n">
        <v>35</v>
      </c>
      <c r="AP461" s="4" t="n">
        <v>12</v>
      </c>
      <c r="AT461" s="4" t="s">
        <v>209</v>
      </c>
      <c r="AU461" s="4" t="n">
        <v>1</v>
      </c>
      <c r="AX461" s="4" t="s">
        <v>124</v>
      </c>
      <c r="AY461" s="4" t="n">
        <v>1</v>
      </c>
      <c r="BB461" s="4" t="s">
        <v>126</v>
      </c>
      <c r="BC461" s="4" t="n">
        <v>1</v>
      </c>
      <c r="BD461" s="4" t="n">
        <v>1</v>
      </c>
      <c r="BE461" s="4" t="n">
        <v>25</v>
      </c>
      <c r="BF461" s="4" t="s">
        <v>124</v>
      </c>
      <c r="BG461" s="4" t="n">
        <v>1</v>
      </c>
      <c r="BN461" s="4" t="s">
        <v>127</v>
      </c>
      <c r="BP461" s="4" t="n">
        <v>60</v>
      </c>
      <c r="BQ461" s="4" t="s">
        <v>108</v>
      </c>
      <c r="BR461" s="4" t="n">
        <v>12</v>
      </c>
      <c r="BS461" s="4" t="s">
        <v>127</v>
      </c>
      <c r="BT461" s="4" t="n">
        <v>90</v>
      </c>
      <c r="BU461" s="4" t="s">
        <v>108</v>
      </c>
      <c r="BV461" s="4" t="n">
        <v>2</v>
      </c>
      <c r="CM461" s="4" t="s">
        <v>111</v>
      </c>
      <c r="CO461" s="4" t="n">
        <v>3.525</v>
      </c>
      <c r="CQ461" s="4" t="n">
        <v>710.2</v>
      </c>
      <c r="CR461" s="4" t="n">
        <v>0.138</v>
      </c>
      <c r="CT461" s="4" t="n">
        <v>0.0331</v>
      </c>
      <c r="CV461" s="4" t="n">
        <v>11.9</v>
      </c>
    </row>
    <row r="462" customFormat="false" ht="13.8" hidden="false" customHeight="false" outlineLevel="0" collapsed="false">
      <c r="A462" s="4" t="s">
        <v>759</v>
      </c>
      <c r="B462" s="4" t="s">
        <v>758</v>
      </c>
      <c r="C462" s="4" t="s">
        <v>102</v>
      </c>
      <c r="D462" s="4" t="s">
        <v>120</v>
      </c>
      <c r="J462" s="4" t="s">
        <v>760</v>
      </c>
      <c r="L462" s="4" t="s">
        <v>121</v>
      </c>
      <c r="N462" s="4" t="s">
        <v>106</v>
      </c>
      <c r="P462" s="4" t="s">
        <v>236</v>
      </c>
      <c r="R462" s="4" t="s">
        <v>122</v>
      </c>
      <c r="S462" s="4" t="n">
        <v>0.5</v>
      </c>
      <c r="Y462" s="4" t="s">
        <v>123</v>
      </c>
      <c r="AA462" s="4" t="s">
        <v>124</v>
      </c>
      <c r="AD462" s="4" t="n">
        <v>10</v>
      </c>
      <c r="AK462" s="4" t="s">
        <v>108</v>
      </c>
      <c r="AL462" s="4" t="s">
        <v>108</v>
      </c>
      <c r="AO462" s="4" t="n">
        <v>35</v>
      </c>
      <c r="AP462" s="4" t="n">
        <v>12</v>
      </c>
      <c r="AT462" s="4" t="s">
        <v>209</v>
      </c>
      <c r="AU462" s="4" t="n">
        <v>1</v>
      </c>
      <c r="AX462" s="4" t="s">
        <v>124</v>
      </c>
      <c r="AY462" s="4" t="n">
        <v>1</v>
      </c>
      <c r="BB462" s="4" t="s">
        <v>126</v>
      </c>
      <c r="BC462" s="4" t="n">
        <v>1</v>
      </c>
      <c r="BD462" s="4" t="n">
        <v>1</v>
      </c>
      <c r="BE462" s="4" t="n">
        <v>25</v>
      </c>
      <c r="BF462" s="4" t="s">
        <v>124</v>
      </c>
      <c r="BG462" s="4" t="n">
        <v>1</v>
      </c>
      <c r="BN462" s="4" t="s">
        <v>127</v>
      </c>
      <c r="BP462" s="4" t="n">
        <v>60</v>
      </c>
      <c r="BQ462" s="4" t="s">
        <v>108</v>
      </c>
      <c r="BR462" s="4" t="n">
        <v>12</v>
      </c>
      <c r="BS462" s="4" t="s">
        <v>127</v>
      </c>
      <c r="BT462" s="4" t="n">
        <v>90</v>
      </c>
      <c r="BU462" s="4" t="s">
        <v>108</v>
      </c>
      <c r="BV462" s="4" t="n">
        <v>2</v>
      </c>
      <c r="CM462" s="4" t="s">
        <v>111</v>
      </c>
      <c r="CO462" s="4" t="n">
        <v>3.59</v>
      </c>
      <c r="CQ462" s="4" t="n">
        <v>705.3</v>
      </c>
      <c r="CR462" s="4" t="n">
        <v>0.141</v>
      </c>
      <c r="CV462" s="4" t="n">
        <v>12.1</v>
      </c>
    </row>
    <row r="463" customFormat="false" ht="13.8" hidden="false" customHeight="false" outlineLevel="0" collapsed="false">
      <c r="A463" s="4" t="s">
        <v>761</v>
      </c>
      <c r="B463" s="4" t="s">
        <v>758</v>
      </c>
      <c r="C463" s="4" t="s">
        <v>102</v>
      </c>
      <c r="D463" s="4" t="s">
        <v>120</v>
      </c>
      <c r="J463" s="4" t="s">
        <v>760</v>
      </c>
      <c r="L463" s="4" t="s">
        <v>121</v>
      </c>
      <c r="N463" s="4" t="s">
        <v>106</v>
      </c>
      <c r="P463" s="4" t="s">
        <v>236</v>
      </c>
      <c r="R463" s="4" t="s">
        <v>122</v>
      </c>
      <c r="S463" s="4" t="n">
        <v>0.5</v>
      </c>
      <c r="Y463" s="4" t="s">
        <v>123</v>
      </c>
      <c r="AA463" s="4" t="s">
        <v>124</v>
      </c>
      <c r="AD463" s="4" t="n">
        <v>10</v>
      </c>
      <c r="AK463" s="4" t="s">
        <v>108</v>
      </c>
      <c r="AL463" s="4" t="s">
        <v>108</v>
      </c>
      <c r="AO463" s="4" t="n">
        <v>35</v>
      </c>
      <c r="AP463" s="4" t="n">
        <v>12</v>
      </c>
      <c r="AT463" s="4" t="s">
        <v>209</v>
      </c>
      <c r="AU463" s="4" t="n">
        <v>1</v>
      </c>
      <c r="AX463" s="4" t="s">
        <v>124</v>
      </c>
      <c r="AY463" s="4" t="n">
        <v>1</v>
      </c>
      <c r="BB463" s="4" t="s">
        <v>126</v>
      </c>
      <c r="BC463" s="4" t="n">
        <v>1</v>
      </c>
      <c r="BD463" s="4" t="n">
        <v>1</v>
      </c>
      <c r="BE463" s="4" t="n">
        <v>25</v>
      </c>
      <c r="BF463" s="4" t="s">
        <v>124</v>
      </c>
      <c r="BG463" s="4" t="n">
        <v>1</v>
      </c>
      <c r="BN463" s="4" t="s">
        <v>127</v>
      </c>
      <c r="BP463" s="4" t="n">
        <v>60</v>
      </c>
      <c r="BQ463" s="4" t="s">
        <v>108</v>
      </c>
      <c r="BR463" s="4" t="n">
        <v>12</v>
      </c>
      <c r="BS463" s="4" t="s">
        <v>127</v>
      </c>
      <c r="BT463" s="4" t="n">
        <v>90</v>
      </c>
      <c r="BU463" s="4" t="s">
        <v>108</v>
      </c>
      <c r="BV463" s="4" t="n">
        <v>2</v>
      </c>
      <c r="CM463" s="4" t="s">
        <v>111</v>
      </c>
      <c r="CO463" s="4" t="n">
        <v>3.721</v>
      </c>
      <c r="CQ463" s="4" t="n">
        <v>701.6</v>
      </c>
      <c r="CR463" s="4" t="n">
        <v>0.132</v>
      </c>
      <c r="CV463" s="4" t="n">
        <v>12.8</v>
      </c>
    </row>
    <row r="464" customFormat="false" ht="13.8" hidden="false" customHeight="false" outlineLevel="0" collapsed="false">
      <c r="A464" s="4" t="s">
        <v>762</v>
      </c>
      <c r="B464" s="4" t="s">
        <v>758</v>
      </c>
      <c r="C464" s="4" t="s">
        <v>102</v>
      </c>
      <c r="D464" s="4" t="s">
        <v>120</v>
      </c>
      <c r="J464" s="4" t="s">
        <v>760</v>
      </c>
      <c r="L464" s="4" t="s">
        <v>121</v>
      </c>
      <c r="N464" s="4" t="s">
        <v>106</v>
      </c>
      <c r="P464" s="4" t="s">
        <v>236</v>
      </c>
      <c r="R464" s="4" t="s">
        <v>122</v>
      </c>
      <c r="S464" s="4" t="n">
        <v>0.5</v>
      </c>
      <c r="Y464" s="4" t="s">
        <v>123</v>
      </c>
      <c r="AA464" s="4" t="s">
        <v>124</v>
      </c>
      <c r="AD464" s="4" t="n">
        <v>10</v>
      </c>
      <c r="AK464" s="4" t="s">
        <v>108</v>
      </c>
      <c r="AL464" s="4" t="s">
        <v>108</v>
      </c>
      <c r="AO464" s="4" t="n">
        <v>35</v>
      </c>
      <c r="AP464" s="4" t="n">
        <v>12</v>
      </c>
      <c r="AT464" s="4" t="s">
        <v>209</v>
      </c>
      <c r="AU464" s="4" t="n">
        <v>1</v>
      </c>
      <c r="AX464" s="4" t="s">
        <v>124</v>
      </c>
      <c r="AY464" s="4" t="n">
        <v>1</v>
      </c>
      <c r="BB464" s="4" t="s">
        <v>126</v>
      </c>
      <c r="BC464" s="4" t="n">
        <v>1</v>
      </c>
      <c r="BD464" s="4" t="n">
        <v>1</v>
      </c>
      <c r="BE464" s="4" t="n">
        <v>25</v>
      </c>
      <c r="BF464" s="4" t="s">
        <v>124</v>
      </c>
      <c r="BG464" s="4" t="n">
        <v>1</v>
      </c>
      <c r="BN464" s="4" t="s">
        <v>127</v>
      </c>
      <c r="BP464" s="4" t="n">
        <v>60</v>
      </c>
      <c r="BQ464" s="4" t="s">
        <v>108</v>
      </c>
      <c r="BR464" s="4" t="n">
        <v>12</v>
      </c>
      <c r="BS464" s="4" t="s">
        <v>127</v>
      </c>
      <c r="BT464" s="4" t="n">
        <v>90</v>
      </c>
      <c r="BU464" s="4" t="s">
        <v>108</v>
      </c>
      <c r="BV464" s="4" t="n">
        <v>2</v>
      </c>
      <c r="CM464" s="4" t="s">
        <v>111</v>
      </c>
      <c r="CO464" s="4" t="n">
        <v>4.132</v>
      </c>
      <c r="CQ464" s="4" t="n">
        <v>656.3</v>
      </c>
      <c r="CR464" s="4" t="n">
        <v>0.126</v>
      </c>
      <c r="CT464" s="4" t="n">
        <v>0.0285</v>
      </c>
      <c r="CV464" s="4" t="n">
        <v>13.9</v>
      </c>
    </row>
    <row r="465" customFormat="false" ht="13.8" hidden="false" customHeight="false" outlineLevel="0" collapsed="false">
      <c r="A465" s="4" t="s">
        <v>763</v>
      </c>
      <c r="B465" s="4" t="s">
        <v>758</v>
      </c>
      <c r="C465" s="4" t="s">
        <v>102</v>
      </c>
      <c r="D465" s="4" t="s">
        <v>120</v>
      </c>
      <c r="J465" s="4" t="s">
        <v>760</v>
      </c>
      <c r="L465" s="4" t="s">
        <v>121</v>
      </c>
      <c r="N465" s="4" t="s">
        <v>106</v>
      </c>
      <c r="P465" s="4" t="s">
        <v>236</v>
      </c>
      <c r="R465" s="4" t="s">
        <v>122</v>
      </c>
      <c r="S465" s="4" t="n">
        <v>0.5</v>
      </c>
      <c r="Y465" s="4" t="s">
        <v>123</v>
      </c>
      <c r="AA465" s="4" t="s">
        <v>124</v>
      </c>
      <c r="AD465" s="4" t="n">
        <v>10</v>
      </c>
      <c r="AK465" s="4" t="s">
        <v>108</v>
      </c>
      <c r="AL465" s="4" t="s">
        <v>108</v>
      </c>
      <c r="AO465" s="4" t="n">
        <v>35</v>
      </c>
      <c r="AP465" s="4" t="n">
        <v>12</v>
      </c>
      <c r="AT465" s="4" t="s">
        <v>209</v>
      </c>
      <c r="AU465" s="4" t="n">
        <v>1</v>
      </c>
      <c r="AX465" s="4" t="s">
        <v>124</v>
      </c>
      <c r="AY465" s="4" t="n">
        <v>1</v>
      </c>
      <c r="BB465" s="4" t="s">
        <v>126</v>
      </c>
      <c r="BC465" s="4" t="n">
        <v>1</v>
      </c>
      <c r="BD465" s="4" t="n">
        <v>1</v>
      </c>
      <c r="BE465" s="4" t="n">
        <v>25</v>
      </c>
      <c r="BF465" s="4" t="s">
        <v>124</v>
      </c>
      <c r="BG465" s="4" t="n">
        <v>1</v>
      </c>
      <c r="BN465" s="4" t="s">
        <v>127</v>
      </c>
      <c r="BP465" s="4" t="n">
        <v>60</v>
      </c>
      <c r="BQ465" s="4" t="s">
        <v>108</v>
      </c>
      <c r="BR465" s="4" t="n">
        <v>12</v>
      </c>
      <c r="BS465" s="4" t="s">
        <v>127</v>
      </c>
      <c r="BT465" s="4" t="n">
        <v>90</v>
      </c>
      <c r="BU465" s="4" t="s">
        <v>108</v>
      </c>
      <c r="BV465" s="4" t="n">
        <v>2</v>
      </c>
      <c r="CM465" s="4" t="s">
        <v>111</v>
      </c>
      <c r="CO465" s="4" t="n">
        <v>3.826</v>
      </c>
      <c r="CQ465" s="4" t="n">
        <v>632.8</v>
      </c>
      <c r="CR465" s="4" t="n">
        <v>0.145</v>
      </c>
      <c r="CV465" s="4" t="n">
        <v>13.6</v>
      </c>
    </row>
    <row r="466" customFormat="false" ht="13.8" hidden="false" customHeight="false" outlineLevel="0" collapsed="false">
      <c r="A466" s="4" t="s">
        <v>764</v>
      </c>
      <c r="B466" s="4" t="s">
        <v>758</v>
      </c>
      <c r="C466" s="4" t="s">
        <v>102</v>
      </c>
      <c r="D466" s="4" t="s">
        <v>120</v>
      </c>
      <c r="L466" s="4" t="s">
        <v>121</v>
      </c>
      <c r="N466" s="4" t="s">
        <v>106</v>
      </c>
      <c r="P466" s="4" t="s">
        <v>236</v>
      </c>
      <c r="R466" s="4" t="s">
        <v>122</v>
      </c>
      <c r="S466" s="4" t="n">
        <v>0.5</v>
      </c>
      <c r="Y466" s="4" t="s">
        <v>123</v>
      </c>
      <c r="AA466" s="4" t="s">
        <v>124</v>
      </c>
      <c r="AD466" s="4" t="n">
        <v>10</v>
      </c>
      <c r="AK466" s="4" t="s">
        <v>108</v>
      </c>
      <c r="AL466" s="4" t="s">
        <v>108</v>
      </c>
      <c r="AO466" s="4" t="n">
        <v>35</v>
      </c>
      <c r="AP466" s="4" t="n">
        <v>12</v>
      </c>
      <c r="AT466" s="4" t="s">
        <v>209</v>
      </c>
      <c r="AU466" s="4" t="n">
        <v>1</v>
      </c>
      <c r="AX466" s="4" t="s">
        <v>124</v>
      </c>
      <c r="AY466" s="4" t="n">
        <v>1</v>
      </c>
      <c r="BB466" s="4" t="s">
        <v>126</v>
      </c>
      <c r="BC466" s="4" t="n">
        <v>1</v>
      </c>
      <c r="BD466" s="4" t="n">
        <v>1</v>
      </c>
      <c r="BE466" s="4" t="n">
        <v>25</v>
      </c>
      <c r="BF466" s="4" t="s">
        <v>124</v>
      </c>
      <c r="BG466" s="4" t="n">
        <v>1</v>
      </c>
      <c r="BN466" s="4" t="s">
        <v>127</v>
      </c>
      <c r="BP466" s="4" t="n">
        <v>60</v>
      </c>
      <c r="BQ466" s="4" t="s">
        <v>108</v>
      </c>
      <c r="BR466" s="4" t="n">
        <v>12</v>
      </c>
      <c r="BS466" s="4" t="s">
        <v>127</v>
      </c>
      <c r="BT466" s="4" t="n">
        <v>90</v>
      </c>
      <c r="BU466" s="4" t="s">
        <v>108</v>
      </c>
      <c r="BV466" s="4" t="n">
        <v>2</v>
      </c>
      <c r="CI466" s="4" t="n">
        <v>800</v>
      </c>
      <c r="CJ466" s="4" t="n">
        <v>30</v>
      </c>
      <c r="CO466" s="4" t="n">
        <v>1.41</v>
      </c>
      <c r="CQ466" s="4" t="n">
        <v>215.6</v>
      </c>
    </row>
    <row r="467" customFormat="false" ht="13.8" hidden="false" customHeight="false" outlineLevel="0" collapsed="false">
      <c r="A467" s="4" t="s">
        <v>765</v>
      </c>
      <c r="B467" s="4" t="s">
        <v>758</v>
      </c>
      <c r="C467" s="4" t="s">
        <v>102</v>
      </c>
      <c r="D467" s="4" t="s">
        <v>120</v>
      </c>
      <c r="J467" s="4" t="s">
        <v>760</v>
      </c>
      <c r="L467" s="4" t="s">
        <v>121</v>
      </c>
      <c r="N467" s="4" t="s">
        <v>106</v>
      </c>
      <c r="P467" s="4" t="s">
        <v>236</v>
      </c>
      <c r="R467" s="4" t="s">
        <v>122</v>
      </c>
      <c r="S467" s="4" t="n">
        <v>0.5</v>
      </c>
      <c r="Y467" s="4" t="s">
        <v>123</v>
      </c>
      <c r="AA467" s="4" t="s">
        <v>124</v>
      </c>
      <c r="AD467" s="4" t="n">
        <v>10</v>
      </c>
      <c r="AK467" s="4" t="s">
        <v>108</v>
      </c>
      <c r="AL467" s="4" t="s">
        <v>108</v>
      </c>
      <c r="AO467" s="4" t="n">
        <v>35</v>
      </c>
      <c r="AP467" s="4" t="n">
        <v>12</v>
      </c>
      <c r="AT467" s="4" t="s">
        <v>209</v>
      </c>
      <c r="AU467" s="4" t="n">
        <v>1</v>
      </c>
      <c r="AX467" s="4" t="s">
        <v>124</v>
      </c>
      <c r="AY467" s="4" t="n">
        <v>1</v>
      </c>
      <c r="BB467" s="4" t="s">
        <v>126</v>
      </c>
      <c r="BC467" s="4" t="n">
        <v>1</v>
      </c>
      <c r="BD467" s="4" t="n">
        <v>1</v>
      </c>
      <c r="BE467" s="4" t="n">
        <v>25</v>
      </c>
      <c r="BF467" s="4" t="s">
        <v>124</v>
      </c>
      <c r="BG467" s="4" t="n">
        <v>1</v>
      </c>
      <c r="BN467" s="4" t="s">
        <v>127</v>
      </c>
      <c r="BP467" s="4" t="n">
        <v>60</v>
      </c>
      <c r="BQ467" s="4" t="s">
        <v>108</v>
      </c>
      <c r="BR467" s="4" t="n">
        <v>12</v>
      </c>
      <c r="BS467" s="4" t="s">
        <v>127</v>
      </c>
      <c r="BT467" s="4" t="n">
        <v>90</v>
      </c>
      <c r="BU467" s="4" t="s">
        <v>108</v>
      </c>
      <c r="BV467" s="4" t="n">
        <v>2</v>
      </c>
      <c r="CI467" s="4" t="n">
        <v>800</v>
      </c>
      <c r="CJ467" s="4" t="n">
        <v>30</v>
      </c>
      <c r="CO467" s="4" t="n">
        <v>2.78</v>
      </c>
      <c r="CQ467" s="4" t="n">
        <v>365.6</v>
      </c>
    </row>
    <row r="468" customFormat="false" ht="13.8" hidden="false" customHeight="false" outlineLevel="0" collapsed="false">
      <c r="A468" s="4" t="s">
        <v>766</v>
      </c>
      <c r="B468" s="1" t="s">
        <v>767</v>
      </c>
      <c r="C468" s="4" t="s">
        <v>768</v>
      </c>
      <c r="D468" s="4" t="s">
        <v>131</v>
      </c>
      <c r="L468" s="4" t="s">
        <v>430</v>
      </c>
      <c r="N468" s="4" t="s">
        <v>106</v>
      </c>
      <c r="U468" s="4" t="s">
        <v>107</v>
      </c>
      <c r="AG468" s="4" t="s">
        <v>566</v>
      </c>
      <c r="AM468" s="4" t="n">
        <v>120</v>
      </c>
      <c r="AN468" s="4" t="s">
        <v>121</v>
      </c>
      <c r="AP468" s="4" t="n">
        <v>72</v>
      </c>
      <c r="AT468" s="4" t="s">
        <v>121</v>
      </c>
      <c r="AU468" s="4" t="n">
        <v>3</v>
      </c>
      <c r="AV468" s="4" t="n">
        <v>1</v>
      </c>
      <c r="AW468" s="4" t="n">
        <v>60</v>
      </c>
      <c r="BN468" s="4" t="s">
        <v>109</v>
      </c>
      <c r="BO468" s="4" t="s">
        <v>121</v>
      </c>
      <c r="BP468" s="4" t="n">
        <v>255</v>
      </c>
      <c r="BQ468" s="4" t="n">
        <v>8</v>
      </c>
      <c r="CM468" s="4" t="s">
        <v>111</v>
      </c>
      <c r="CN468" s="4" t="n">
        <v>89.29</v>
      </c>
      <c r="CO468" s="4" t="n">
        <v>5.95</v>
      </c>
      <c r="CQ468" s="4" t="n">
        <v>558.3</v>
      </c>
      <c r="CR468" s="4" t="n">
        <v>0.15</v>
      </c>
      <c r="CS468" s="4" t="n">
        <v>0.68</v>
      </c>
      <c r="CT468" s="4" t="n">
        <v>20.7</v>
      </c>
    </row>
    <row r="469" customFormat="false" ht="13.8" hidden="false" customHeight="false" outlineLevel="0" collapsed="false">
      <c r="A469" s="4" t="s">
        <v>769</v>
      </c>
      <c r="B469" s="1" t="s">
        <v>767</v>
      </c>
      <c r="C469" s="4" t="s">
        <v>768</v>
      </c>
      <c r="D469" s="4" t="s">
        <v>131</v>
      </c>
      <c r="L469" s="4" t="s">
        <v>430</v>
      </c>
      <c r="N469" s="4" t="s">
        <v>106</v>
      </c>
      <c r="U469" s="4" t="s">
        <v>107</v>
      </c>
      <c r="AG469" s="4" t="s">
        <v>566</v>
      </c>
      <c r="AM469" s="4" t="n">
        <v>120</v>
      </c>
      <c r="AN469" s="4" t="s">
        <v>121</v>
      </c>
      <c r="AP469" s="4" t="n">
        <v>72</v>
      </c>
      <c r="AT469" s="4" t="s">
        <v>121</v>
      </c>
      <c r="AU469" s="4" t="n">
        <v>3</v>
      </c>
      <c r="AV469" s="4" t="n">
        <v>1</v>
      </c>
      <c r="AW469" s="4" t="n">
        <v>60</v>
      </c>
      <c r="BN469" s="4" t="s">
        <v>109</v>
      </c>
      <c r="BO469" s="4" t="s">
        <v>121</v>
      </c>
      <c r="BP469" s="4" t="n">
        <v>255</v>
      </c>
      <c r="BQ469" s="4" t="n">
        <v>8</v>
      </c>
      <c r="CM469" s="4" t="s">
        <v>111</v>
      </c>
      <c r="CN469" s="4" t="n">
        <v>87.86</v>
      </c>
      <c r="CO469" s="4" t="n">
        <v>5.17</v>
      </c>
      <c r="CQ469" s="4" t="n">
        <v>525.7</v>
      </c>
      <c r="CR469" s="4" t="n">
        <v>0.17</v>
      </c>
      <c r="CS469" s="4" t="n">
        <v>0.79</v>
      </c>
      <c r="CT469" s="4" t="n">
        <v>19.9</v>
      </c>
    </row>
    <row r="470" customFormat="false" ht="13.8" hidden="false" customHeight="false" outlineLevel="0" collapsed="false">
      <c r="A470" s="4" t="s">
        <v>770</v>
      </c>
      <c r="B470" s="1" t="s">
        <v>767</v>
      </c>
      <c r="C470" s="4" t="s">
        <v>768</v>
      </c>
      <c r="D470" s="4" t="s">
        <v>131</v>
      </c>
      <c r="L470" s="4" t="s">
        <v>430</v>
      </c>
      <c r="N470" s="4" t="s">
        <v>106</v>
      </c>
      <c r="U470" s="4" t="s">
        <v>107</v>
      </c>
      <c r="AG470" s="4" t="s">
        <v>566</v>
      </c>
      <c r="AM470" s="4" t="n">
        <v>120</v>
      </c>
      <c r="AN470" s="4" t="s">
        <v>121</v>
      </c>
      <c r="AP470" s="4" t="n">
        <v>72</v>
      </c>
      <c r="AT470" s="4" t="s">
        <v>121</v>
      </c>
      <c r="AU470" s="4" t="n">
        <v>3</v>
      </c>
      <c r="AV470" s="4" t="n">
        <v>1</v>
      </c>
      <c r="AW470" s="4" t="n">
        <v>60</v>
      </c>
      <c r="BN470" s="4" t="s">
        <v>109</v>
      </c>
      <c r="BO470" s="4" t="s">
        <v>121</v>
      </c>
      <c r="BP470" s="4" t="n">
        <v>255</v>
      </c>
      <c r="BQ470" s="4" t="n">
        <v>8</v>
      </c>
      <c r="CM470" s="4" t="s">
        <v>111</v>
      </c>
      <c r="CN470" s="4" t="n">
        <v>86.43</v>
      </c>
      <c r="CO470" s="4" t="n">
        <v>4.55</v>
      </c>
      <c r="CQ470" s="4" t="n">
        <v>504.8</v>
      </c>
      <c r="CR470" s="4" t="n">
        <v>0.19</v>
      </c>
      <c r="CS470" s="4" t="n">
        <v>0.91</v>
      </c>
      <c r="CT470" s="4" t="n">
        <v>21.5</v>
      </c>
    </row>
    <row r="471" customFormat="false" ht="13.8" hidden="false" customHeight="false" outlineLevel="0" collapsed="false">
      <c r="A471" s="4" t="s">
        <v>771</v>
      </c>
      <c r="B471" s="1" t="s">
        <v>767</v>
      </c>
      <c r="C471" s="4" t="s">
        <v>768</v>
      </c>
      <c r="D471" s="4" t="s">
        <v>131</v>
      </c>
      <c r="L471" s="4" t="s">
        <v>430</v>
      </c>
      <c r="N471" s="4" t="s">
        <v>106</v>
      </c>
      <c r="U471" s="4" t="s">
        <v>107</v>
      </c>
      <c r="AG471" s="4" t="s">
        <v>566</v>
      </c>
      <c r="AM471" s="4" t="n">
        <v>120</v>
      </c>
      <c r="AN471" s="4" t="s">
        <v>121</v>
      </c>
      <c r="AP471" s="4" t="n">
        <v>72</v>
      </c>
      <c r="AT471" s="4" t="s">
        <v>121</v>
      </c>
      <c r="AU471" s="4" t="n">
        <v>3</v>
      </c>
      <c r="AV471" s="4" t="n">
        <v>1</v>
      </c>
      <c r="AW471" s="4" t="n">
        <v>60</v>
      </c>
      <c r="BN471" s="4" t="s">
        <v>109</v>
      </c>
      <c r="BO471" s="4" t="s">
        <v>121</v>
      </c>
      <c r="BP471" s="4" t="n">
        <v>255</v>
      </c>
      <c r="BQ471" s="4" t="n">
        <v>8</v>
      </c>
      <c r="CM471" s="4" t="s">
        <v>111</v>
      </c>
      <c r="CN471" s="4" t="n">
        <v>85</v>
      </c>
      <c r="CO471" s="4" t="n">
        <v>4.05</v>
      </c>
      <c r="CQ471" s="4" t="n">
        <v>431.9</v>
      </c>
      <c r="CR471" s="4" t="n">
        <v>0.21</v>
      </c>
      <c r="CS471" s="4" t="n">
        <v>0.74</v>
      </c>
    </row>
    <row r="472" customFormat="false" ht="13.8" hidden="false" customHeight="false" outlineLevel="0" collapsed="false">
      <c r="A472" s="4" t="s">
        <v>772</v>
      </c>
      <c r="B472" s="1" t="s">
        <v>767</v>
      </c>
      <c r="C472" s="4" t="s">
        <v>768</v>
      </c>
      <c r="D472" s="4" t="s">
        <v>131</v>
      </c>
      <c r="L472" s="4" t="s">
        <v>430</v>
      </c>
      <c r="N472" s="4" t="s">
        <v>106</v>
      </c>
      <c r="U472" s="4" t="s">
        <v>107</v>
      </c>
      <c r="AG472" s="4" t="s">
        <v>566</v>
      </c>
      <c r="AM472" s="4" t="n">
        <v>120</v>
      </c>
      <c r="AN472" s="4" t="s">
        <v>773</v>
      </c>
      <c r="AO472" s="4" t="n">
        <v>25</v>
      </c>
      <c r="AQ472" s="4" t="s">
        <v>121</v>
      </c>
      <c r="AS472" s="4" t="n">
        <v>72</v>
      </c>
      <c r="AT472" s="4" t="s">
        <v>121</v>
      </c>
      <c r="AU472" s="4" t="n">
        <v>3</v>
      </c>
      <c r="AV472" s="4" t="n">
        <v>1</v>
      </c>
      <c r="AW472" s="4" t="n">
        <v>60</v>
      </c>
      <c r="BN472" s="4" t="s">
        <v>109</v>
      </c>
      <c r="BO472" s="4" t="s">
        <v>121</v>
      </c>
      <c r="BP472" s="4" t="n">
        <v>255</v>
      </c>
      <c r="BQ472" s="4" t="n">
        <v>8</v>
      </c>
      <c r="CM472" s="4" t="s">
        <v>111</v>
      </c>
      <c r="CN472" s="4" t="n">
        <v>87.86</v>
      </c>
      <c r="CO472" s="4" t="n">
        <v>5.17</v>
      </c>
      <c r="CQ472" s="4" t="n">
        <v>547.7</v>
      </c>
      <c r="CR472" s="4" t="n">
        <v>0.17</v>
      </c>
      <c r="CS472" s="4" t="n">
        <v>0.99</v>
      </c>
      <c r="CT472" s="4" t="n">
        <v>18.9</v>
      </c>
    </row>
    <row r="473" customFormat="false" ht="13.8" hidden="false" customHeight="false" outlineLevel="0" collapsed="false">
      <c r="A473" s="4" t="s">
        <v>774</v>
      </c>
      <c r="B473" s="1" t="s">
        <v>767</v>
      </c>
      <c r="C473" s="4" t="s">
        <v>768</v>
      </c>
      <c r="D473" s="4" t="s">
        <v>131</v>
      </c>
      <c r="L473" s="4" t="s">
        <v>430</v>
      </c>
      <c r="N473" s="4" t="s">
        <v>106</v>
      </c>
      <c r="U473" s="4" t="s">
        <v>107</v>
      </c>
      <c r="AG473" s="4" t="s">
        <v>566</v>
      </c>
      <c r="AM473" s="4" t="n">
        <v>120</v>
      </c>
      <c r="AN473" s="4" t="s">
        <v>773</v>
      </c>
      <c r="AO473" s="4" t="n">
        <v>25</v>
      </c>
      <c r="AQ473" s="4" t="s">
        <v>121</v>
      </c>
      <c r="AS473" s="4" t="n">
        <v>72</v>
      </c>
      <c r="AT473" s="4" t="s">
        <v>121</v>
      </c>
      <c r="AU473" s="4" t="n">
        <v>3</v>
      </c>
      <c r="AV473" s="4" t="n">
        <v>1</v>
      </c>
      <c r="AW473" s="4" t="n">
        <v>60</v>
      </c>
      <c r="BN473" s="4" t="s">
        <v>109</v>
      </c>
      <c r="BO473" s="4" t="s">
        <v>121</v>
      </c>
      <c r="BP473" s="4" t="n">
        <v>255</v>
      </c>
      <c r="BQ473" s="4" t="n">
        <v>8</v>
      </c>
      <c r="CM473" s="4" t="s">
        <v>111</v>
      </c>
      <c r="CN473" s="4" t="n">
        <v>86.43</v>
      </c>
      <c r="CO473" s="4" t="n">
        <v>4.55</v>
      </c>
      <c r="CQ473" s="4" t="n">
        <v>508.6</v>
      </c>
      <c r="CR473" s="4" t="n">
        <v>0.19</v>
      </c>
      <c r="CS473" s="4" t="n">
        <v>1.28</v>
      </c>
      <c r="CT473" s="4" t="n">
        <v>20.7</v>
      </c>
    </row>
    <row r="474" customFormat="false" ht="13.8" hidden="false" customHeight="false" outlineLevel="0" collapsed="false">
      <c r="A474" s="4" t="s">
        <v>775</v>
      </c>
      <c r="B474" s="1" t="s">
        <v>767</v>
      </c>
      <c r="C474" s="4" t="s">
        <v>768</v>
      </c>
      <c r="D474" s="4" t="s">
        <v>131</v>
      </c>
      <c r="L474" s="4" t="s">
        <v>430</v>
      </c>
      <c r="N474" s="4" t="s">
        <v>106</v>
      </c>
      <c r="U474" s="4" t="s">
        <v>107</v>
      </c>
      <c r="AG474" s="4" t="s">
        <v>566</v>
      </c>
      <c r="AM474" s="4" t="n">
        <v>120</v>
      </c>
      <c r="AN474" s="4" t="s">
        <v>773</v>
      </c>
      <c r="AO474" s="4" t="n">
        <v>25</v>
      </c>
      <c r="AQ474" s="4" t="s">
        <v>121</v>
      </c>
      <c r="AS474" s="4" t="n">
        <v>72</v>
      </c>
      <c r="AT474" s="4" t="s">
        <v>121</v>
      </c>
      <c r="AU474" s="4" t="n">
        <v>3</v>
      </c>
      <c r="AV474" s="4" t="n">
        <v>1</v>
      </c>
      <c r="AW474" s="4" t="n">
        <v>60</v>
      </c>
      <c r="BN474" s="4" t="s">
        <v>109</v>
      </c>
      <c r="BO474" s="4" t="s">
        <v>121</v>
      </c>
      <c r="BP474" s="4" t="n">
        <v>255</v>
      </c>
      <c r="BQ474" s="4" t="n">
        <v>8</v>
      </c>
      <c r="CM474" s="4" t="s">
        <v>111</v>
      </c>
      <c r="CN474" s="4" t="n">
        <v>85</v>
      </c>
      <c r="CO474" s="4" t="n">
        <v>4.05</v>
      </c>
      <c r="CQ474" s="4" t="n">
        <v>515.1</v>
      </c>
      <c r="CR474" s="4" t="n">
        <v>0.21</v>
      </c>
      <c r="CS474" s="4" t="n">
        <v>2.13</v>
      </c>
      <c r="CT474" s="4" t="n">
        <v>25</v>
      </c>
    </row>
    <row r="475" customFormat="false" ht="13.8" hidden="false" customHeight="false" outlineLevel="0" collapsed="false">
      <c r="A475" s="4" t="s">
        <v>776</v>
      </c>
      <c r="B475" s="1" t="s">
        <v>767</v>
      </c>
      <c r="C475" s="4" t="s">
        <v>768</v>
      </c>
      <c r="D475" s="4" t="s">
        <v>131</v>
      </c>
      <c r="L475" s="4" t="s">
        <v>430</v>
      </c>
      <c r="N475" s="4" t="s">
        <v>106</v>
      </c>
      <c r="U475" s="4" t="s">
        <v>107</v>
      </c>
      <c r="AG475" s="4" t="s">
        <v>566</v>
      </c>
      <c r="AM475" s="4" t="n">
        <v>120</v>
      </c>
      <c r="AN475" s="4" t="s">
        <v>773</v>
      </c>
      <c r="AO475" s="4" t="n">
        <v>25</v>
      </c>
      <c r="AQ475" s="4" t="s">
        <v>121</v>
      </c>
      <c r="AS475" s="4" t="n">
        <v>72</v>
      </c>
      <c r="AT475" s="4" t="s">
        <v>121</v>
      </c>
      <c r="AU475" s="4" t="n">
        <v>3</v>
      </c>
      <c r="AV475" s="4" t="n">
        <v>1</v>
      </c>
      <c r="AW475" s="4" t="n">
        <v>60</v>
      </c>
      <c r="BN475" s="4" t="s">
        <v>109</v>
      </c>
      <c r="BO475" s="4" t="s">
        <v>121</v>
      </c>
      <c r="BP475" s="4" t="n">
        <v>255</v>
      </c>
      <c r="BQ475" s="4" t="n">
        <v>8</v>
      </c>
      <c r="CM475" s="4" t="s">
        <v>111</v>
      </c>
      <c r="CN475" s="4" t="n">
        <v>83.57</v>
      </c>
      <c r="CO475" s="4" t="n">
        <v>3.63</v>
      </c>
      <c r="CQ475" s="4" t="n">
        <v>540.1</v>
      </c>
      <c r="CR475" s="4" t="n">
        <v>0.23</v>
      </c>
      <c r="CS475" s="4" t="n">
        <v>3.02</v>
      </c>
      <c r="CT475" s="4" t="n">
        <v>30.2</v>
      </c>
    </row>
    <row r="476" customFormat="false" ht="13.8" hidden="false" customHeight="false" outlineLevel="0" collapsed="false">
      <c r="A476" s="4" t="s">
        <v>777</v>
      </c>
      <c r="B476" s="1" t="s">
        <v>767</v>
      </c>
      <c r="C476" s="4" t="s">
        <v>768</v>
      </c>
      <c r="D476" s="4" t="s">
        <v>131</v>
      </c>
      <c r="L476" s="4" t="s">
        <v>430</v>
      </c>
      <c r="N476" s="4" t="s">
        <v>106</v>
      </c>
      <c r="U476" s="4" t="s">
        <v>107</v>
      </c>
      <c r="AG476" s="4" t="s">
        <v>566</v>
      </c>
      <c r="AM476" s="4" t="n">
        <v>120</v>
      </c>
      <c r="AN476" s="4" t="s">
        <v>773</v>
      </c>
      <c r="AO476" s="4" t="n">
        <v>25</v>
      </c>
      <c r="AQ476" s="4" t="s">
        <v>121</v>
      </c>
      <c r="AS476" s="4" t="n">
        <v>72</v>
      </c>
      <c r="AT476" s="4" t="s">
        <v>121</v>
      </c>
      <c r="AU476" s="4" t="n">
        <v>3</v>
      </c>
      <c r="AV476" s="4" t="n">
        <v>1</v>
      </c>
      <c r="AW476" s="4" t="n">
        <v>60</v>
      </c>
      <c r="BN476" s="4" t="s">
        <v>109</v>
      </c>
      <c r="BO476" s="4" t="s">
        <v>121</v>
      </c>
      <c r="BP476" s="4" t="n">
        <v>255</v>
      </c>
      <c r="BQ476" s="4" t="n">
        <v>8</v>
      </c>
      <c r="CM476" s="4" t="s">
        <v>111</v>
      </c>
      <c r="CN476" s="4" t="n">
        <v>82.14</v>
      </c>
      <c r="CO476" s="4" t="n">
        <v>3.29</v>
      </c>
      <c r="CQ476" s="4" t="n">
        <v>576.8</v>
      </c>
      <c r="CR476" s="4" t="n">
        <v>0.25</v>
      </c>
      <c r="CS476" s="4" t="n">
        <v>4.33</v>
      </c>
      <c r="CT476" s="4" t="n">
        <v>32.9</v>
      </c>
    </row>
    <row r="477" customFormat="false" ht="13.8" hidden="false" customHeight="false" outlineLevel="0" collapsed="false">
      <c r="A477" s="4" t="s">
        <v>778</v>
      </c>
      <c r="B477" s="4" t="s">
        <v>779</v>
      </c>
      <c r="C477" s="4" t="s">
        <v>102</v>
      </c>
      <c r="D477" s="4" t="s">
        <v>131</v>
      </c>
      <c r="H477" s="4" t="s">
        <v>780</v>
      </c>
      <c r="L477" s="4" t="s">
        <v>430</v>
      </c>
      <c r="R477" s="4" t="s">
        <v>430</v>
      </c>
      <c r="U477" s="4" t="s">
        <v>107</v>
      </c>
      <c r="AG477" s="4" t="s">
        <v>603</v>
      </c>
      <c r="AI477" s="4" t="s">
        <v>107</v>
      </c>
      <c r="AO477" s="4" t="n">
        <v>40</v>
      </c>
      <c r="AP477" s="4" t="n">
        <v>48</v>
      </c>
      <c r="AT477" s="4" t="s">
        <v>105</v>
      </c>
      <c r="BN477" s="4" t="s">
        <v>109</v>
      </c>
      <c r="BO477" s="4" t="s">
        <v>110</v>
      </c>
      <c r="BP477" s="4" t="n">
        <v>45</v>
      </c>
      <c r="BQ477" s="4" t="n">
        <v>9.5</v>
      </c>
      <c r="CM477" s="4" t="s">
        <v>111</v>
      </c>
      <c r="CO477" s="4" t="n">
        <v>10.9</v>
      </c>
      <c r="CP477" s="4" t="n">
        <v>53.6</v>
      </c>
      <c r="CQ477" s="4" t="n">
        <v>900</v>
      </c>
      <c r="CR477" s="4" t="n">
        <v>0.08</v>
      </c>
      <c r="CS477" s="4" t="n">
        <v>5.2</v>
      </c>
    </row>
    <row r="478" customFormat="false" ht="13.8" hidden="false" customHeight="false" outlineLevel="0" collapsed="false">
      <c r="A478" s="4" t="s">
        <v>781</v>
      </c>
      <c r="B478" s="4" t="s">
        <v>779</v>
      </c>
      <c r="C478" s="4" t="s">
        <v>102</v>
      </c>
      <c r="D478" s="4" t="s">
        <v>131</v>
      </c>
      <c r="H478" s="4" t="s">
        <v>780</v>
      </c>
      <c r="L478" s="4" t="s">
        <v>430</v>
      </c>
      <c r="R478" s="4" t="s">
        <v>430</v>
      </c>
      <c r="U478" s="4" t="s">
        <v>107</v>
      </c>
      <c r="AG478" s="4" t="s">
        <v>603</v>
      </c>
      <c r="AI478" s="4" t="s">
        <v>107</v>
      </c>
      <c r="AO478" s="4" t="n">
        <v>40</v>
      </c>
      <c r="AP478" s="4" t="n">
        <v>48</v>
      </c>
      <c r="AT478" s="4" t="s">
        <v>105</v>
      </c>
      <c r="BN478" s="4" t="s">
        <v>109</v>
      </c>
      <c r="BO478" s="4" t="s">
        <v>110</v>
      </c>
      <c r="BP478" s="4" t="n">
        <v>45</v>
      </c>
      <c r="BQ478" s="4" t="n">
        <v>9.5</v>
      </c>
      <c r="CM478" s="4" t="s">
        <v>111</v>
      </c>
      <c r="CO478" s="4" t="n">
        <v>8.1</v>
      </c>
      <c r="CP478" s="4" t="n">
        <v>64</v>
      </c>
      <c r="CQ478" s="4" t="n">
        <v>506</v>
      </c>
      <c r="CR478" s="4" t="n">
        <v>0.11</v>
      </c>
      <c r="CS478" s="4" t="n">
        <v>3.1</v>
      </c>
    </row>
    <row r="479" customFormat="false" ht="13.8" hidden="false" customHeight="false" outlineLevel="0" collapsed="false">
      <c r="A479" s="4" t="s">
        <v>782</v>
      </c>
      <c r="B479" s="4" t="s">
        <v>779</v>
      </c>
      <c r="C479" s="4" t="s">
        <v>102</v>
      </c>
      <c r="D479" s="4" t="s">
        <v>131</v>
      </c>
      <c r="F479" s="4" t="s">
        <v>783</v>
      </c>
      <c r="H479" s="4" t="s">
        <v>780</v>
      </c>
      <c r="L479" s="4" t="s">
        <v>430</v>
      </c>
      <c r="R479" s="4" t="s">
        <v>430</v>
      </c>
      <c r="U479" s="4" t="s">
        <v>107</v>
      </c>
      <c r="AG479" s="4" t="s">
        <v>603</v>
      </c>
      <c r="AI479" s="4" t="s">
        <v>107</v>
      </c>
      <c r="AO479" s="4" t="n">
        <v>40</v>
      </c>
      <c r="AP479" s="4" t="n">
        <v>48</v>
      </c>
      <c r="AT479" s="4" t="s">
        <v>105</v>
      </c>
      <c r="BN479" s="4" t="s">
        <v>109</v>
      </c>
      <c r="BO479" s="4" t="s">
        <v>110</v>
      </c>
      <c r="BP479" s="4" t="n">
        <v>45</v>
      </c>
      <c r="BQ479" s="4" t="n">
        <v>9.5</v>
      </c>
      <c r="CM479" s="4" t="s">
        <v>111</v>
      </c>
      <c r="CO479" s="4" t="n">
        <v>6.9</v>
      </c>
      <c r="CP479" s="4" t="n">
        <v>33.9</v>
      </c>
      <c r="CQ479" s="4" t="n">
        <v>812</v>
      </c>
      <c r="CR479" s="4" t="n">
        <v>0.13</v>
      </c>
      <c r="CS479" s="4" t="n">
        <v>6.3</v>
      </c>
    </row>
    <row r="480" customFormat="false" ht="13.8" hidden="false" customHeight="false" outlineLevel="0" collapsed="false">
      <c r="A480" s="4" t="s">
        <v>784</v>
      </c>
      <c r="B480" s="4" t="s">
        <v>779</v>
      </c>
      <c r="C480" s="4" t="s">
        <v>102</v>
      </c>
      <c r="D480" s="4" t="s">
        <v>131</v>
      </c>
      <c r="F480" s="4" t="s">
        <v>783</v>
      </c>
      <c r="H480" s="4" t="s">
        <v>780</v>
      </c>
      <c r="L480" s="4" t="s">
        <v>430</v>
      </c>
      <c r="R480" s="4" t="s">
        <v>430</v>
      </c>
      <c r="U480" s="4" t="s">
        <v>107</v>
      </c>
      <c r="AG480" s="4" t="s">
        <v>603</v>
      </c>
      <c r="AI480" s="4" t="s">
        <v>107</v>
      </c>
      <c r="AO480" s="4" t="n">
        <v>40</v>
      </c>
      <c r="AP480" s="4" t="n">
        <v>48</v>
      </c>
      <c r="AT480" s="4" t="s">
        <v>105</v>
      </c>
      <c r="BN480" s="4" t="s">
        <v>109</v>
      </c>
      <c r="BO480" s="4" t="s">
        <v>110</v>
      </c>
      <c r="BP480" s="4" t="n">
        <v>45</v>
      </c>
      <c r="BQ480" s="4" t="n">
        <v>9.5</v>
      </c>
      <c r="CM480" s="4" t="s">
        <v>111</v>
      </c>
      <c r="CO480" s="4" t="n">
        <v>5.8</v>
      </c>
      <c r="CP480" s="4" t="n">
        <v>66.6</v>
      </c>
      <c r="CQ480" s="4" t="n">
        <v>354</v>
      </c>
      <c r="CR480" s="4" t="n">
        <v>0.15</v>
      </c>
      <c r="CS480" s="4" t="n">
        <v>18.1</v>
      </c>
    </row>
    <row r="481" customFormat="false" ht="13.8" hidden="false" customHeight="false" outlineLevel="0" collapsed="false">
      <c r="A481" s="4" t="s">
        <v>785</v>
      </c>
      <c r="B481" s="4" t="s">
        <v>779</v>
      </c>
      <c r="C481" s="4" t="s">
        <v>102</v>
      </c>
      <c r="D481" s="4" t="s">
        <v>131</v>
      </c>
      <c r="F481" s="4" t="s">
        <v>783</v>
      </c>
      <c r="H481" s="4" t="s">
        <v>780</v>
      </c>
      <c r="L481" s="4" t="s">
        <v>430</v>
      </c>
      <c r="R481" s="4" t="s">
        <v>430</v>
      </c>
      <c r="U481" s="4" t="s">
        <v>107</v>
      </c>
      <c r="AG481" s="4" t="s">
        <v>603</v>
      </c>
      <c r="AI481" s="4" t="s">
        <v>107</v>
      </c>
      <c r="AO481" s="4" t="n">
        <v>40</v>
      </c>
      <c r="AP481" s="4" t="n">
        <v>48</v>
      </c>
      <c r="AT481" s="4" t="s">
        <v>105</v>
      </c>
      <c r="BN481" s="4" t="s">
        <v>109</v>
      </c>
      <c r="BO481" s="4" t="s">
        <v>110</v>
      </c>
      <c r="BP481" s="4" t="n">
        <v>45</v>
      </c>
      <c r="BQ481" s="4" t="n">
        <v>9.5</v>
      </c>
      <c r="CO481" s="4" t="n">
        <v>6.4</v>
      </c>
      <c r="CP481" s="4" t="n">
        <v>35.1</v>
      </c>
      <c r="CQ481" s="4" t="n">
        <v>732</v>
      </c>
      <c r="CR481" s="4" t="n">
        <v>0.14</v>
      </c>
      <c r="CS481" s="4" t="n">
        <v>84.2</v>
      </c>
    </row>
    <row r="482" customFormat="false" ht="13.8" hidden="false" customHeight="false" outlineLevel="0" collapsed="false">
      <c r="A482" s="4" t="s">
        <v>786</v>
      </c>
      <c r="B482" s="4" t="s">
        <v>779</v>
      </c>
      <c r="C482" s="4" t="s">
        <v>102</v>
      </c>
      <c r="D482" s="4" t="s">
        <v>131</v>
      </c>
      <c r="F482" s="4" t="s">
        <v>783</v>
      </c>
      <c r="H482" s="4" t="s">
        <v>780</v>
      </c>
      <c r="L482" s="4" t="s">
        <v>430</v>
      </c>
      <c r="R482" s="4" t="s">
        <v>430</v>
      </c>
      <c r="U482" s="4" t="s">
        <v>107</v>
      </c>
      <c r="AG482" s="4" t="s">
        <v>603</v>
      </c>
      <c r="AI482" s="4" t="s">
        <v>107</v>
      </c>
      <c r="AO482" s="4" t="n">
        <v>40</v>
      </c>
      <c r="AP482" s="4" t="n">
        <v>48</v>
      </c>
      <c r="AT482" s="4" t="s">
        <v>105</v>
      </c>
      <c r="BN482" s="4" t="s">
        <v>109</v>
      </c>
      <c r="BO482" s="4" t="s">
        <v>110</v>
      </c>
      <c r="BP482" s="4" t="n">
        <v>45</v>
      </c>
      <c r="BQ482" s="4" t="n">
        <v>9.5</v>
      </c>
      <c r="CO482" s="4" t="n">
        <v>5.7</v>
      </c>
      <c r="CP482" s="4" t="n">
        <v>68.5</v>
      </c>
      <c r="CQ482" s="4" t="n">
        <v>335</v>
      </c>
      <c r="CR482" s="4" t="n">
        <v>0.16</v>
      </c>
      <c r="CS482" s="4" t="n">
        <v>40.1</v>
      </c>
    </row>
    <row r="483" customFormat="false" ht="13.8" hidden="false" customHeight="false" outlineLevel="0" collapsed="false">
      <c r="A483" s="4" t="s">
        <v>787</v>
      </c>
      <c r="B483" s="4" t="s">
        <v>779</v>
      </c>
      <c r="C483" s="4" t="s">
        <v>102</v>
      </c>
      <c r="D483" s="4" t="s">
        <v>131</v>
      </c>
      <c r="H483" s="4" t="s">
        <v>780</v>
      </c>
      <c r="L483" s="4" t="s">
        <v>430</v>
      </c>
      <c r="R483" s="4" t="s">
        <v>430</v>
      </c>
      <c r="U483" s="4" t="s">
        <v>107</v>
      </c>
      <c r="AG483" s="4" t="s">
        <v>603</v>
      </c>
      <c r="AI483" s="4" t="s">
        <v>107</v>
      </c>
      <c r="AO483" s="4" t="n">
        <v>40</v>
      </c>
      <c r="AP483" s="4" t="n">
        <v>48</v>
      </c>
      <c r="AT483" s="4" t="s">
        <v>105</v>
      </c>
      <c r="BN483" s="4" t="s">
        <v>109</v>
      </c>
      <c r="BO483" s="4" t="s">
        <v>110</v>
      </c>
      <c r="BP483" s="4" t="n">
        <v>45</v>
      </c>
      <c r="BQ483" s="4" t="n">
        <v>9.5</v>
      </c>
      <c r="CM483" s="4" t="s">
        <v>111</v>
      </c>
      <c r="CO483" s="4" t="n">
        <v>6.3</v>
      </c>
      <c r="CP483" s="4" t="n">
        <v>38.7</v>
      </c>
      <c r="CQ483" s="4" t="n">
        <v>646</v>
      </c>
      <c r="CR483" s="4" t="n">
        <v>0.145</v>
      </c>
      <c r="CS483" s="4" t="n">
        <v>0.3</v>
      </c>
    </row>
    <row r="484" customFormat="false" ht="13.8" hidden="false" customHeight="false" outlineLevel="0" collapsed="false">
      <c r="A484" s="4" t="s">
        <v>788</v>
      </c>
      <c r="B484" s="4" t="s">
        <v>779</v>
      </c>
      <c r="C484" s="4" t="s">
        <v>102</v>
      </c>
      <c r="D484" s="4" t="s">
        <v>131</v>
      </c>
      <c r="H484" s="4" t="s">
        <v>780</v>
      </c>
      <c r="L484" s="4" t="s">
        <v>430</v>
      </c>
      <c r="R484" s="4" t="s">
        <v>430</v>
      </c>
      <c r="U484" s="4" t="s">
        <v>107</v>
      </c>
      <c r="AG484" s="4" t="s">
        <v>603</v>
      </c>
      <c r="AI484" s="4" t="s">
        <v>107</v>
      </c>
      <c r="AO484" s="4" t="n">
        <v>40</v>
      </c>
      <c r="AP484" s="4" t="n">
        <v>48</v>
      </c>
      <c r="AT484" s="4" t="s">
        <v>105</v>
      </c>
      <c r="BN484" s="4" t="s">
        <v>109</v>
      </c>
      <c r="BO484" s="4" t="s">
        <v>110</v>
      </c>
      <c r="BP484" s="4" t="n">
        <v>45</v>
      </c>
      <c r="BQ484" s="4" t="n">
        <v>9.5</v>
      </c>
      <c r="CM484" s="4" t="s">
        <v>111</v>
      </c>
      <c r="CO484" s="4" t="n">
        <v>5.8</v>
      </c>
      <c r="CP484" s="4" t="n">
        <v>53.1</v>
      </c>
      <c r="CQ484" s="4" t="n">
        <v>427</v>
      </c>
      <c r="CR484" s="4" t="n">
        <v>0.157</v>
      </c>
      <c r="CS484" s="4" t="n">
        <v>0.7</v>
      </c>
    </row>
    <row r="485" customFormat="false" ht="13.8" hidden="false" customHeight="false" outlineLevel="0" collapsed="false">
      <c r="A485" s="4" t="s">
        <v>789</v>
      </c>
      <c r="B485" s="4" t="s">
        <v>779</v>
      </c>
      <c r="C485" s="4" t="s">
        <v>102</v>
      </c>
      <c r="D485" s="4" t="s">
        <v>131</v>
      </c>
      <c r="F485" s="4" t="s">
        <v>783</v>
      </c>
      <c r="H485" s="4" t="s">
        <v>780</v>
      </c>
      <c r="L485" s="4" t="s">
        <v>430</v>
      </c>
      <c r="R485" s="4" t="s">
        <v>430</v>
      </c>
      <c r="U485" s="4" t="s">
        <v>107</v>
      </c>
      <c r="AG485" s="4" t="s">
        <v>603</v>
      </c>
      <c r="AI485" s="4" t="s">
        <v>107</v>
      </c>
      <c r="AO485" s="4" t="n">
        <v>40</v>
      </c>
      <c r="AP485" s="4" t="n">
        <v>48</v>
      </c>
      <c r="AT485" s="4" t="s">
        <v>105</v>
      </c>
      <c r="BN485" s="4" t="s">
        <v>109</v>
      </c>
      <c r="BO485" s="4" t="s">
        <v>110</v>
      </c>
      <c r="BP485" s="4" t="n">
        <v>45</v>
      </c>
      <c r="BQ485" s="4" t="n">
        <v>9.5</v>
      </c>
      <c r="CM485" s="4" t="s">
        <v>111</v>
      </c>
      <c r="CO485" s="4" t="n">
        <v>3.8</v>
      </c>
      <c r="CP485" s="4" t="n">
        <v>16.7</v>
      </c>
      <c r="CQ485" s="4" t="n">
        <v>920</v>
      </c>
      <c r="CR485" s="4" t="n">
        <v>0.22</v>
      </c>
      <c r="CS485" s="4" t="n">
        <v>0.2</v>
      </c>
    </row>
    <row r="486" customFormat="false" ht="13.8" hidden="false" customHeight="false" outlineLevel="0" collapsed="false">
      <c r="A486" s="4" t="s">
        <v>790</v>
      </c>
      <c r="B486" s="4" t="s">
        <v>779</v>
      </c>
      <c r="C486" s="4" t="s">
        <v>102</v>
      </c>
      <c r="D486" s="4" t="s">
        <v>131</v>
      </c>
      <c r="F486" s="4" t="s">
        <v>783</v>
      </c>
      <c r="H486" s="4" t="s">
        <v>780</v>
      </c>
      <c r="L486" s="4" t="s">
        <v>430</v>
      </c>
      <c r="R486" s="4" t="s">
        <v>430</v>
      </c>
      <c r="U486" s="4" t="s">
        <v>107</v>
      </c>
      <c r="AG486" s="4" t="s">
        <v>603</v>
      </c>
      <c r="AI486" s="4" t="s">
        <v>107</v>
      </c>
      <c r="AO486" s="4" t="n">
        <v>40</v>
      </c>
      <c r="AP486" s="4" t="n">
        <v>48</v>
      </c>
      <c r="AT486" s="4" t="s">
        <v>105</v>
      </c>
      <c r="BN486" s="4" t="s">
        <v>109</v>
      </c>
      <c r="BO486" s="4" t="s">
        <v>110</v>
      </c>
      <c r="BP486" s="4" t="n">
        <v>45</v>
      </c>
      <c r="BQ486" s="4" t="n">
        <v>9.5</v>
      </c>
      <c r="CM486" s="4" t="s">
        <v>111</v>
      </c>
      <c r="CO486" s="4" t="n">
        <v>3.7</v>
      </c>
      <c r="CP486" s="4" t="n">
        <v>23.8</v>
      </c>
      <c r="CQ486" s="4" t="n">
        <v>618</v>
      </c>
      <c r="CR486" s="4" t="n">
        <v>0.232</v>
      </c>
      <c r="CS486" s="4" t="n">
        <v>0.8</v>
      </c>
    </row>
    <row r="487" customFormat="false" ht="13.8" hidden="false" customHeight="false" outlineLevel="0" collapsed="false">
      <c r="A487" s="4" t="s">
        <v>791</v>
      </c>
      <c r="B487" s="4" t="s">
        <v>792</v>
      </c>
      <c r="C487" s="4" t="s">
        <v>102</v>
      </c>
      <c r="D487" s="4" t="s">
        <v>793</v>
      </c>
      <c r="R487" s="4" t="s">
        <v>122</v>
      </c>
      <c r="S487" s="4" t="n">
        <v>4</v>
      </c>
      <c r="Y487" s="4" t="s">
        <v>123</v>
      </c>
      <c r="AA487" s="4" t="s">
        <v>124</v>
      </c>
      <c r="AF487" s="4" t="s">
        <v>794</v>
      </c>
      <c r="AI487" s="4" t="s">
        <v>567</v>
      </c>
      <c r="AO487" s="4" t="n">
        <v>50</v>
      </c>
      <c r="AP487" s="4" t="n">
        <v>24</v>
      </c>
      <c r="AT487" s="4" t="s">
        <v>106</v>
      </c>
      <c r="AU487" s="4" t="n">
        <v>7</v>
      </c>
      <c r="AX487" s="4" t="s">
        <v>121</v>
      </c>
      <c r="AY487" s="4" t="n">
        <v>1</v>
      </c>
      <c r="AZ487" s="4" t="n">
        <v>1</v>
      </c>
      <c r="BB487" s="4" t="s">
        <v>124</v>
      </c>
      <c r="BC487" s="4" t="n">
        <v>1</v>
      </c>
      <c r="BD487" s="4" t="n">
        <v>0.5</v>
      </c>
      <c r="BF487" s="4" t="s">
        <v>126</v>
      </c>
      <c r="BG487" s="4" t="n">
        <v>1</v>
      </c>
      <c r="BJ487" s="4" t="s">
        <v>124</v>
      </c>
      <c r="BK487" s="4" t="n">
        <v>1</v>
      </c>
      <c r="BN487" s="4" t="s">
        <v>127</v>
      </c>
      <c r="BP487" s="4" t="n">
        <v>60</v>
      </c>
      <c r="BQ487" s="4" t="s">
        <v>108</v>
      </c>
      <c r="BR487" s="4" t="n">
        <v>2</v>
      </c>
      <c r="BS487" s="4" t="s">
        <v>127</v>
      </c>
      <c r="BT487" s="4" t="n">
        <v>100</v>
      </c>
      <c r="BU487" s="4" t="s">
        <v>108</v>
      </c>
      <c r="BV487" s="4" t="n">
        <v>2</v>
      </c>
      <c r="BX487" s="4" t="s">
        <v>127</v>
      </c>
      <c r="BY487" s="4" t="n">
        <v>120</v>
      </c>
      <c r="BZ487" s="4" t="n">
        <v>2</v>
      </c>
      <c r="CB487" s="4" t="s">
        <v>108</v>
      </c>
      <c r="CM487" s="4" t="s">
        <v>111</v>
      </c>
      <c r="CO487" s="4" t="n">
        <v>2.7</v>
      </c>
      <c r="CQ487" s="4" t="n">
        <v>492.55</v>
      </c>
      <c r="CR487" s="4" t="n">
        <v>0.15</v>
      </c>
    </row>
    <row r="488" customFormat="false" ht="13.8" hidden="false" customHeight="false" outlineLevel="0" collapsed="false">
      <c r="A488" s="4" t="s">
        <v>795</v>
      </c>
      <c r="B488" s="4" t="s">
        <v>792</v>
      </c>
      <c r="C488" s="4" t="s">
        <v>102</v>
      </c>
      <c r="D488" s="4" t="s">
        <v>793</v>
      </c>
      <c r="R488" s="4" t="s">
        <v>122</v>
      </c>
      <c r="S488" s="4" t="n">
        <v>4</v>
      </c>
      <c r="Y488" s="4" t="s">
        <v>123</v>
      </c>
      <c r="AA488" s="4" t="s">
        <v>124</v>
      </c>
      <c r="AF488" s="4" t="s">
        <v>794</v>
      </c>
      <c r="AI488" s="4" t="s">
        <v>567</v>
      </c>
      <c r="AO488" s="4" t="n">
        <v>50</v>
      </c>
      <c r="AP488" s="4" t="n">
        <v>24</v>
      </c>
      <c r="AT488" s="4" t="s">
        <v>106</v>
      </c>
      <c r="AU488" s="4" t="n">
        <v>7</v>
      </c>
      <c r="AX488" s="4" t="s">
        <v>121</v>
      </c>
      <c r="AY488" s="4" t="n">
        <v>1</v>
      </c>
      <c r="AZ488" s="4" t="n">
        <v>1</v>
      </c>
      <c r="BB488" s="4" t="s">
        <v>124</v>
      </c>
      <c r="BC488" s="4" t="n">
        <v>1</v>
      </c>
      <c r="BD488" s="4" t="n">
        <v>0.5</v>
      </c>
      <c r="BF488" s="4" t="s">
        <v>126</v>
      </c>
      <c r="BG488" s="4" t="n">
        <v>1</v>
      </c>
      <c r="BJ488" s="4" t="s">
        <v>124</v>
      </c>
      <c r="BK488" s="4" t="n">
        <v>1</v>
      </c>
      <c r="BN488" s="4" t="s">
        <v>127</v>
      </c>
      <c r="BP488" s="4" t="n">
        <v>60</v>
      </c>
      <c r="BQ488" s="4" t="s">
        <v>108</v>
      </c>
      <c r="BR488" s="4" t="n">
        <v>2</v>
      </c>
      <c r="BS488" s="4" t="s">
        <v>127</v>
      </c>
      <c r="BT488" s="4" t="n">
        <v>100</v>
      </c>
      <c r="BU488" s="4" t="s">
        <v>108</v>
      </c>
      <c r="BV488" s="4" t="n">
        <v>2</v>
      </c>
      <c r="BX488" s="4" t="s">
        <v>127</v>
      </c>
      <c r="BY488" s="4" t="n">
        <v>120</v>
      </c>
      <c r="BZ488" s="4" t="n">
        <v>2</v>
      </c>
      <c r="CB488" s="4" t="s">
        <v>108</v>
      </c>
      <c r="CI488" s="4" t="n">
        <v>400</v>
      </c>
      <c r="CJ488" s="4" t="n">
        <v>120</v>
      </c>
      <c r="CM488" s="4" t="s">
        <v>111</v>
      </c>
      <c r="CO488" s="4" t="n">
        <v>2.94</v>
      </c>
      <c r="CQ488" s="4" t="n">
        <v>709.33</v>
      </c>
      <c r="CR488" s="4" t="n">
        <v>0.11</v>
      </c>
      <c r="CT488" s="4" t="n">
        <v>0.025</v>
      </c>
    </row>
    <row r="489" customFormat="false" ht="13.8" hidden="false" customHeight="false" outlineLevel="0" collapsed="false">
      <c r="A489" s="4" t="s">
        <v>796</v>
      </c>
      <c r="B489" s="4" t="s">
        <v>792</v>
      </c>
      <c r="C489" s="4" t="s">
        <v>102</v>
      </c>
      <c r="D489" s="4" t="s">
        <v>793</v>
      </c>
      <c r="R489" s="4" t="s">
        <v>122</v>
      </c>
      <c r="S489" s="4" t="n">
        <v>4</v>
      </c>
      <c r="Y489" s="4" t="s">
        <v>123</v>
      </c>
      <c r="AA489" s="4" t="s">
        <v>124</v>
      </c>
      <c r="AF489" s="4" t="s">
        <v>794</v>
      </c>
      <c r="AI489" s="4" t="s">
        <v>567</v>
      </c>
      <c r="AO489" s="4" t="n">
        <v>50</v>
      </c>
      <c r="AP489" s="4" t="n">
        <v>24</v>
      </c>
      <c r="AT489" s="4" t="s">
        <v>106</v>
      </c>
      <c r="AU489" s="4" t="n">
        <v>7</v>
      </c>
      <c r="AX489" s="4" t="s">
        <v>121</v>
      </c>
      <c r="AY489" s="4" t="n">
        <v>1</v>
      </c>
      <c r="AZ489" s="4" t="n">
        <v>1</v>
      </c>
      <c r="BB489" s="4" t="s">
        <v>124</v>
      </c>
      <c r="BC489" s="4" t="n">
        <v>1</v>
      </c>
      <c r="BD489" s="4" t="n">
        <v>0.5</v>
      </c>
      <c r="BF489" s="4" t="s">
        <v>126</v>
      </c>
      <c r="BG489" s="4" t="n">
        <v>1</v>
      </c>
      <c r="BJ489" s="4" t="s">
        <v>124</v>
      </c>
      <c r="BK489" s="4" t="n">
        <v>1</v>
      </c>
      <c r="BN489" s="4" t="s">
        <v>127</v>
      </c>
      <c r="BP489" s="4" t="n">
        <v>60</v>
      </c>
      <c r="BQ489" s="4" t="s">
        <v>108</v>
      </c>
      <c r="BR489" s="4" t="n">
        <v>2</v>
      </c>
      <c r="BS489" s="4" t="s">
        <v>127</v>
      </c>
      <c r="BT489" s="4" t="n">
        <v>100</v>
      </c>
      <c r="BU489" s="4" t="s">
        <v>108</v>
      </c>
      <c r="BV489" s="4" t="n">
        <v>2</v>
      </c>
      <c r="BX489" s="4" t="s">
        <v>127</v>
      </c>
      <c r="BY489" s="4" t="n">
        <v>120</v>
      </c>
      <c r="BZ489" s="4" t="n">
        <v>2</v>
      </c>
      <c r="CB489" s="4" t="s">
        <v>108</v>
      </c>
      <c r="CI489" s="4" t="n">
        <v>800</v>
      </c>
      <c r="CJ489" s="4" t="n">
        <v>120</v>
      </c>
      <c r="CM489" s="4" t="s">
        <v>111</v>
      </c>
      <c r="CO489" s="4" t="n">
        <v>0.98</v>
      </c>
      <c r="CQ489" s="4" t="n">
        <v>136.75</v>
      </c>
      <c r="CR489" s="4" t="n">
        <v>0.42</v>
      </c>
      <c r="CT489" s="4" t="n">
        <v>0.074</v>
      </c>
    </row>
    <row r="490" customFormat="false" ht="13.8" hidden="false" customHeight="false" outlineLevel="0" collapsed="false">
      <c r="A490" s="4" t="s">
        <v>797</v>
      </c>
      <c r="B490" s="4" t="s">
        <v>792</v>
      </c>
      <c r="C490" s="4" t="s">
        <v>102</v>
      </c>
      <c r="D490" s="4" t="s">
        <v>793</v>
      </c>
      <c r="R490" s="4" t="s">
        <v>122</v>
      </c>
      <c r="S490" s="4" t="n">
        <v>4</v>
      </c>
      <c r="Y490" s="4" t="s">
        <v>123</v>
      </c>
      <c r="AA490" s="4" t="s">
        <v>124</v>
      </c>
      <c r="AF490" s="4" t="s">
        <v>794</v>
      </c>
      <c r="AI490" s="4" t="s">
        <v>567</v>
      </c>
      <c r="AO490" s="4" t="n">
        <v>50</v>
      </c>
      <c r="AP490" s="4" t="n">
        <v>24</v>
      </c>
      <c r="AT490" s="4" t="s">
        <v>106</v>
      </c>
      <c r="AU490" s="4" t="n">
        <v>5</v>
      </c>
      <c r="AX490" s="4" t="s">
        <v>121</v>
      </c>
      <c r="AY490" s="4" t="n">
        <v>1</v>
      </c>
      <c r="AZ490" s="4" t="n">
        <v>1</v>
      </c>
      <c r="BB490" s="4" t="s">
        <v>124</v>
      </c>
      <c r="BC490" s="4" t="n">
        <v>1</v>
      </c>
      <c r="BD490" s="4" t="n">
        <v>0.5</v>
      </c>
      <c r="BF490" s="4" t="s">
        <v>126</v>
      </c>
      <c r="BG490" s="4" t="n">
        <v>1</v>
      </c>
      <c r="BJ490" s="4" t="s">
        <v>124</v>
      </c>
      <c r="BK490" s="4" t="n">
        <v>1</v>
      </c>
      <c r="BN490" s="4" t="s">
        <v>127</v>
      </c>
      <c r="BP490" s="4" t="n">
        <v>60</v>
      </c>
      <c r="BQ490" s="4" t="s">
        <v>108</v>
      </c>
      <c r="BR490" s="4" t="n">
        <v>2</v>
      </c>
      <c r="BS490" s="4" t="s">
        <v>127</v>
      </c>
      <c r="BT490" s="4" t="n">
        <v>100</v>
      </c>
      <c r="BU490" s="4" t="s">
        <v>108</v>
      </c>
      <c r="BV490" s="4" t="n">
        <v>2</v>
      </c>
      <c r="BX490" s="4" t="s">
        <v>127</v>
      </c>
      <c r="BY490" s="4" t="n">
        <v>120</v>
      </c>
      <c r="BZ490" s="4" t="n">
        <v>2</v>
      </c>
      <c r="CB490" s="4" t="s">
        <v>108</v>
      </c>
      <c r="CM490" s="4" t="s">
        <v>111</v>
      </c>
      <c r="CO490" s="4" t="n">
        <v>2.69</v>
      </c>
      <c r="CQ490" s="4" t="n">
        <v>455.03</v>
      </c>
      <c r="CR490" s="4" t="n">
        <v>0.11</v>
      </c>
      <c r="CT490" s="4" t="n">
        <v>0.03</v>
      </c>
    </row>
    <row r="491" customFormat="false" ht="13.8" hidden="false" customHeight="false" outlineLevel="0" collapsed="false">
      <c r="A491" s="4" t="s">
        <v>798</v>
      </c>
      <c r="B491" s="4" t="s">
        <v>792</v>
      </c>
      <c r="C491" s="4" t="s">
        <v>102</v>
      </c>
      <c r="D491" s="4" t="s">
        <v>793</v>
      </c>
      <c r="R491" s="4" t="s">
        <v>122</v>
      </c>
      <c r="S491" s="4" t="n">
        <v>4</v>
      </c>
      <c r="Y491" s="4" t="s">
        <v>123</v>
      </c>
      <c r="AA491" s="4" t="s">
        <v>124</v>
      </c>
      <c r="AF491" s="4" t="s">
        <v>794</v>
      </c>
      <c r="AI491" s="4" t="s">
        <v>567</v>
      </c>
      <c r="AO491" s="4" t="n">
        <v>50</v>
      </c>
      <c r="AP491" s="4" t="n">
        <v>24</v>
      </c>
      <c r="AT491" s="4" t="s">
        <v>106</v>
      </c>
      <c r="AU491" s="4" t="n">
        <v>5</v>
      </c>
      <c r="AX491" s="4" t="s">
        <v>121</v>
      </c>
      <c r="AY491" s="4" t="n">
        <v>1</v>
      </c>
      <c r="AZ491" s="4" t="n">
        <v>1</v>
      </c>
      <c r="BB491" s="4" t="s">
        <v>124</v>
      </c>
      <c r="BC491" s="4" t="n">
        <v>1</v>
      </c>
      <c r="BD491" s="4" t="n">
        <v>0.5</v>
      </c>
      <c r="BF491" s="4" t="s">
        <v>126</v>
      </c>
      <c r="BG491" s="4" t="n">
        <v>1</v>
      </c>
      <c r="BJ491" s="4" t="s">
        <v>124</v>
      </c>
      <c r="BK491" s="4" t="n">
        <v>1</v>
      </c>
      <c r="BN491" s="4" t="s">
        <v>127</v>
      </c>
      <c r="BP491" s="4" t="n">
        <v>60</v>
      </c>
      <c r="BQ491" s="4" t="s">
        <v>108</v>
      </c>
      <c r="BR491" s="4" t="n">
        <v>2</v>
      </c>
      <c r="BS491" s="4" t="s">
        <v>127</v>
      </c>
      <c r="BT491" s="4" t="n">
        <v>100</v>
      </c>
      <c r="BU491" s="4" t="s">
        <v>108</v>
      </c>
      <c r="BV491" s="4" t="n">
        <v>2</v>
      </c>
      <c r="BX491" s="4" t="s">
        <v>127</v>
      </c>
      <c r="BY491" s="4" t="n">
        <v>120</v>
      </c>
      <c r="BZ491" s="4" t="n">
        <v>2</v>
      </c>
      <c r="CB491" s="4" t="s">
        <v>108</v>
      </c>
      <c r="CI491" s="4" t="n">
        <v>400</v>
      </c>
      <c r="CJ491" s="4" t="n">
        <v>120</v>
      </c>
      <c r="CM491" s="4" t="s">
        <v>111</v>
      </c>
      <c r="CO491" s="4" t="n">
        <v>2.94</v>
      </c>
      <c r="CQ491" s="4" t="n">
        <v>571.35</v>
      </c>
      <c r="CR491" s="4" t="n">
        <v>0.1</v>
      </c>
      <c r="CT491" s="4" t="n">
        <v>0.025</v>
      </c>
    </row>
    <row r="492" customFormat="false" ht="13.8" hidden="false" customHeight="false" outlineLevel="0" collapsed="false">
      <c r="A492" s="4" t="s">
        <v>799</v>
      </c>
      <c r="B492" s="4" t="s">
        <v>792</v>
      </c>
      <c r="C492" s="4" t="s">
        <v>102</v>
      </c>
      <c r="D492" s="4" t="s">
        <v>793</v>
      </c>
      <c r="R492" s="4" t="s">
        <v>122</v>
      </c>
      <c r="S492" s="4" t="n">
        <v>4</v>
      </c>
      <c r="Y492" s="4" t="s">
        <v>123</v>
      </c>
      <c r="AA492" s="4" t="s">
        <v>124</v>
      </c>
      <c r="AF492" s="4" t="s">
        <v>794</v>
      </c>
      <c r="AI492" s="4" t="s">
        <v>567</v>
      </c>
      <c r="AO492" s="4" t="n">
        <v>50</v>
      </c>
      <c r="AP492" s="4" t="n">
        <v>24</v>
      </c>
      <c r="AT492" s="4" t="s">
        <v>106</v>
      </c>
      <c r="AU492" s="4" t="n">
        <v>5</v>
      </c>
      <c r="AX492" s="4" t="s">
        <v>121</v>
      </c>
      <c r="AY492" s="4" t="n">
        <v>1</v>
      </c>
      <c r="AZ492" s="4" t="n">
        <v>1</v>
      </c>
      <c r="BB492" s="4" t="s">
        <v>124</v>
      </c>
      <c r="BC492" s="4" t="n">
        <v>1</v>
      </c>
      <c r="BD492" s="4" t="n">
        <v>0.5</v>
      </c>
      <c r="BF492" s="4" t="s">
        <v>126</v>
      </c>
      <c r="BG492" s="4" t="n">
        <v>1</v>
      </c>
      <c r="BJ492" s="4" t="s">
        <v>124</v>
      </c>
      <c r="BK492" s="4" t="n">
        <v>1</v>
      </c>
      <c r="BN492" s="4" t="s">
        <v>127</v>
      </c>
      <c r="BP492" s="4" t="n">
        <v>60</v>
      </c>
      <c r="BQ492" s="4" t="s">
        <v>108</v>
      </c>
      <c r="BR492" s="4" t="n">
        <v>2</v>
      </c>
      <c r="BS492" s="4" t="s">
        <v>127</v>
      </c>
      <c r="BT492" s="4" t="n">
        <v>100</v>
      </c>
      <c r="BU492" s="4" t="s">
        <v>108</v>
      </c>
      <c r="BV492" s="4" t="n">
        <v>2</v>
      </c>
      <c r="BX492" s="4" t="s">
        <v>127</v>
      </c>
      <c r="BY492" s="4" t="n">
        <v>120</v>
      </c>
      <c r="BZ492" s="4" t="n">
        <v>2</v>
      </c>
      <c r="CB492" s="4" t="s">
        <v>108</v>
      </c>
      <c r="CI492" s="4" t="n">
        <v>800</v>
      </c>
      <c r="CJ492" s="4" t="n">
        <v>120</v>
      </c>
      <c r="CM492" s="4" t="s">
        <v>111</v>
      </c>
      <c r="CO492" s="4" t="n">
        <v>1.02</v>
      </c>
      <c r="CQ492" s="4" t="n">
        <v>128.47</v>
      </c>
      <c r="CR492" s="4" t="n">
        <v>0.39</v>
      </c>
      <c r="CT492" s="4" t="n">
        <v>0.064</v>
      </c>
    </row>
    <row r="493" customFormat="false" ht="13.8" hidden="false" customHeight="false" outlineLevel="0" collapsed="false">
      <c r="A493" s="4" t="s">
        <v>800</v>
      </c>
      <c r="B493" s="4" t="s">
        <v>792</v>
      </c>
      <c r="C493" s="4" t="s">
        <v>102</v>
      </c>
      <c r="D493" s="4" t="s">
        <v>793</v>
      </c>
      <c r="R493" s="4" t="s">
        <v>122</v>
      </c>
      <c r="S493" s="4" t="n">
        <v>4</v>
      </c>
      <c r="Y493" s="4" t="s">
        <v>123</v>
      </c>
      <c r="AA493" s="4" t="s">
        <v>124</v>
      </c>
      <c r="AF493" s="4" t="s">
        <v>794</v>
      </c>
      <c r="AI493" s="4" t="s">
        <v>567</v>
      </c>
      <c r="AO493" s="4" t="n">
        <v>50</v>
      </c>
      <c r="AP493" s="4" t="n">
        <v>24</v>
      </c>
      <c r="AT493" s="4" t="s">
        <v>106</v>
      </c>
      <c r="AU493" s="4" t="n">
        <v>3</v>
      </c>
      <c r="AX493" s="4" t="s">
        <v>121</v>
      </c>
      <c r="AY493" s="4" t="n">
        <v>1</v>
      </c>
      <c r="AZ493" s="4" t="n">
        <v>1</v>
      </c>
      <c r="BB493" s="4" t="s">
        <v>124</v>
      </c>
      <c r="BC493" s="4" t="n">
        <v>1</v>
      </c>
      <c r="BD493" s="4" t="n">
        <v>0.5</v>
      </c>
      <c r="BF493" s="4" t="s">
        <v>126</v>
      </c>
      <c r="BG493" s="4" t="n">
        <v>1</v>
      </c>
      <c r="BJ493" s="4" t="s">
        <v>124</v>
      </c>
      <c r="BK493" s="4" t="n">
        <v>1</v>
      </c>
      <c r="BN493" s="4" t="s">
        <v>127</v>
      </c>
      <c r="BP493" s="4" t="n">
        <v>60</v>
      </c>
      <c r="BQ493" s="4" t="s">
        <v>108</v>
      </c>
      <c r="BR493" s="4" t="n">
        <v>2</v>
      </c>
      <c r="BS493" s="4" t="s">
        <v>127</v>
      </c>
      <c r="BT493" s="4" t="n">
        <v>100</v>
      </c>
      <c r="BU493" s="4" t="s">
        <v>108</v>
      </c>
      <c r="BV493" s="4" t="n">
        <v>2</v>
      </c>
      <c r="BX493" s="4" t="s">
        <v>127</v>
      </c>
      <c r="BY493" s="4" t="n">
        <v>120</v>
      </c>
      <c r="BZ493" s="4" t="n">
        <v>2</v>
      </c>
      <c r="CB493" s="4" t="s">
        <v>108</v>
      </c>
      <c r="CM493" s="4" t="s">
        <v>111</v>
      </c>
      <c r="CO493" s="4" t="n">
        <v>2.07</v>
      </c>
      <c r="CQ493" s="4" t="n">
        <v>439.78</v>
      </c>
      <c r="CR493" s="4" t="n">
        <v>0.2</v>
      </c>
      <c r="CT493" s="4" t="n">
        <v>0.039</v>
      </c>
    </row>
    <row r="494" customFormat="false" ht="13.8" hidden="false" customHeight="false" outlineLevel="0" collapsed="false">
      <c r="A494" s="4" t="s">
        <v>801</v>
      </c>
      <c r="B494" s="4" t="s">
        <v>792</v>
      </c>
      <c r="C494" s="4" t="s">
        <v>102</v>
      </c>
      <c r="D494" s="4" t="s">
        <v>793</v>
      </c>
      <c r="R494" s="4" t="s">
        <v>122</v>
      </c>
      <c r="S494" s="4" t="n">
        <v>4</v>
      </c>
      <c r="Y494" s="4" t="s">
        <v>123</v>
      </c>
      <c r="AA494" s="4" t="s">
        <v>124</v>
      </c>
      <c r="AF494" s="4" t="s">
        <v>794</v>
      </c>
      <c r="AI494" s="4" t="s">
        <v>567</v>
      </c>
      <c r="AO494" s="4" t="n">
        <v>50</v>
      </c>
      <c r="AP494" s="4" t="n">
        <v>24</v>
      </c>
      <c r="AT494" s="4" t="s">
        <v>106</v>
      </c>
      <c r="AU494" s="4" t="n">
        <v>3</v>
      </c>
      <c r="AX494" s="4" t="s">
        <v>121</v>
      </c>
      <c r="AY494" s="4" t="n">
        <v>1</v>
      </c>
      <c r="AZ494" s="4" t="n">
        <v>1</v>
      </c>
      <c r="BB494" s="4" t="s">
        <v>124</v>
      </c>
      <c r="BC494" s="4" t="n">
        <v>1</v>
      </c>
      <c r="BD494" s="4" t="n">
        <v>0.5</v>
      </c>
      <c r="BF494" s="4" t="s">
        <v>126</v>
      </c>
      <c r="BG494" s="4" t="n">
        <v>1</v>
      </c>
      <c r="BJ494" s="4" t="s">
        <v>124</v>
      </c>
      <c r="BK494" s="4" t="n">
        <v>1</v>
      </c>
      <c r="BN494" s="4" t="s">
        <v>127</v>
      </c>
      <c r="BP494" s="4" t="n">
        <v>60</v>
      </c>
      <c r="BQ494" s="4" t="s">
        <v>108</v>
      </c>
      <c r="BR494" s="4" t="n">
        <v>2</v>
      </c>
      <c r="BS494" s="4" t="s">
        <v>127</v>
      </c>
      <c r="BT494" s="4" t="n">
        <v>100</v>
      </c>
      <c r="BU494" s="4" t="s">
        <v>108</v>
      </c>
      <c r="BV494" s="4" t="n">
        <v>2</v>
      </c>
      <c r="BX494" s="4" t="s">
        <v>127</v>
      </c>
      <c r="BY494" s="4" t="n">
        <v>120</v>
      </c>
      <c r="BZ494" s="4" t="n">
        <v>2</v>
      </c>
      <c r="CB494" s="4" t="s">
        <v>108</v>
      </c>
      <c r="CI494" s="4" t="n">
        <v>400</v>
      </c>
      <c r="CJ494" s="4" t="n">
        <v>120</v>
      </c>
      <c r="CM494" s="4" t="s">
        <v>111</v>
      </c>
      <c r="CO494" s="4" t="n">
        <v>2.27</v>
      </c>
      <c r="CQ494" s="4" t="n">
        <v>489.45</v>
      </c>
      <c r="CR494" s="4" t="n">
        <v>0.22</v>
      </c>
      <c r="CT494" s="4" t="n">
        <v>0.028</v>
      </c>
    </row>
    <row r="495" customFormat="false" ht="13.8" hidden="false" customHeight="false" outlineLevel="0" collapsed="false">
      <c r="A495" s="4" t="s">
        <v>802</v>
      </c>
      <c r="B495" s="4" t="s">
        <v>792</v>
      </c>
      <c r="C495" s="4" t="s">
        <v>102</v>
      </c>
      <c r="D495" s="4" t="s">
        <v>793</v>
      </c>
      <c r="R495" s="4" t="s">
        <v>122</v>
      </c>
      <c r="S495" s="4" t="n">
        <v>4</v>
      </c>
      <c r="Y495" s="4" t="s">
        <v>123</v>
      </c>
      <c r="AA495" s="4" t="s">
        <v>124</v>
      </c>
      <c r="AF495" s="4" t="s">
        <v>794</v>
      </c>
      <c r="AI495" s="4" t="s">
        <v>567</v>
      </c>
      <c r="AO495" s="4" t="n">
        <v>50</v>
      </c>
      <c r="AP495" s="4" t="n">
        <v>24</v>
      </c>
      <c r="AT495" s="4" t="s">
        <v>106</v>
      </c>
      <c r="AU495" s="4" t="n">
        <v>3</v>
      </c>
      <c r="AX495" s="4" t="s">
        <v>121</v>
      </c>
      <c r="AY495" s="4" t="n">
        <v>1</v>
      </c>
      <c r="AZ495" s="4" t="n">
        <v>1</v>
      </c>
      <c r="BB495" s="4" t="s">
        <v>124</v>
      </c>
      <c r="BC495" s="4" t="n">
        <v>1</v>
      </c>
      <c r="BD495" s="4" t="n">
        <v>0.5</v>
      </c>
      <c r="BF495" s="4" t="s">
        <v>126</v>
      </c>
      <c r="BG495" s="4" t="n">
        <v>1</v>
      </c>
      <c r="BJ495" s="4" t="s">
        <v>124</v>
      </c>
      <c r="BK495" s="4" t="n">
        <v>1</v>
      </c>
      <c r="BN495" s="4" t="s">
        <v>127</v>
      </c>
      <c r="BP495" s="4" t="n">
        <v>60</v>
      </c>
      <c r="BQ495" s="4" t="s">
        <v>108</v>
      </c>
      <c r="BR495" s="4" t="n">
        <v>2</v>
      </c>
      <c r="BS495" s="4" t="s">
        <v>127</v>
      </c>
      <c r="BT495" s="4" t="n">
        <v>100</v>
      </c>
      <c r="BU495" s="4" t="s">
        <v>108</v>
      </c>
      <c r="BV495" s="4" t="n">
        <v>2</v>
      </c>
      <c r="BX495" s="4" t="s">
        <v>127</v>
      </c>
      <c r="BY495" s="4" t="n">
        <v>120</v>
      </c>
      <c r="BZ495" s="4" t="n">
        <v>2</v>
      </c>
      <c r="CB495" s="4" t="s">
        <v>108</v>
      </c>
      <c r="CI495" s="4" t="n">
        <v>800</v>
      </c>
      <c r="CJ495" s="4" t="n">
        <v>120</v>
      </c>
      <c r="CM495" s="4" t="s">
        <v>111</v>
      </c>
      <c r="CO495" s="4" t="n">
        <v>1.38</v>
      </c>
      <c r="CQ495" s="4" t="n">
        <v>198.08</v>
      </c>
      <c r="CR495" s="4" t="n">
        <v>0.45</v>
      </c>
      <c r="CT495" s="4" t="n">
        <v>0.057</v>
      </c>
    </row>
    <row r="496" customFormat="false" ht="13.8" hidden="false" customHeight="false" outlineLevel="0" collapsed="false">
      <c r="A496" s="4" t="s">
        <v>803</v>
      </c>
      <c r="B496" s="4" t="s">
        <v>804</v>
      </c>
      <c r="C496" s="4" t="s">
        <v>102</v>
      </c>
      <c r="D496" s="4" t="s">
        <v>147</v>
      </c>
      <c r="L496" s="4" t="s">
        <v>106</v>
      </c>
      <c r="R496" s="4" t="s">
        <v>122</v>
      </c>
      <c r="U496" s="4" t="s">
        <v>165</v>
      </c>
      <c r="Y496" s="4" t="s">
        <v>123</v>
      </c>
      <c r="AA496" s="4" t="s">
        <v>805</v>
      </c>
      <c r="AD496" s="4" t="n">
        <v>100</v>
      </c>
      <c r="AO496" s="4" t="n">
        <v>50</v>
      </c>
      <c r="AP496" s="4" t="n">
        <v>3</v>
      </c>
      <c r="AT496" s="4" t="s">
        <v>106</v>
      </c>
      <c r="AU496" s="4" t="n">
        <v>5</v>
      </c>
      <c r="AX496" s="4" t="s">
        <v>105</v>
      </c>
      <c r="AY496" s="4" t="n">
        <v>1</v>
      </c>
      <c r="AZ496" s="4" t="n">
        <v>1</v>
      </c>
      <c r="BA496" s="4" t="n">
        <v>50</v>
      </c>
      <c r="BB496" s="4" t="s">
        <v>806</v>
      </c>
      <c r="BC496" s="4" t="n">
        <v>1</v>
      </c>
      <c r="BD496" s="4" t="n">
        <v>1</v>
      </c>
      <c r="BE496" s="4" t="n">
        <v>50</v>
      </c>
      <c r="BF496" s="4" t="s">
        <v>124</v>
      </c>
      <c r="BG496" s="4" t="n">
        <v>5</v>
      </c>
      <c r="BJ496" s="4" t="s">
        <v>105</v>
      </c>
      <c r="BK496" s="4" t="n">
        <v>1</v>
      </c>
      <c r="BL496" s="4" t="n">
        <v>1</v>
      </c>
      <c r="BM496" s="4" t="n">
        <v>50</v>
      </c>
      <c r="BN496" s="4" t="s">
        <v>127</v>
      </c>
      <c r="BP496" s="4" t="n">
        <v>50</v>
      </c>
      <c r="BQ496" s="4" t="s">
        <v>108</v>
      </c>
      <c r="BR496" s="4" t="n">
        <v>1</v>
      </c>
      <c r="BS496" s="4" t="s">
        <v>127</v>
      </c>
      <c r="BT496" s="4" t="n">
        <v>200</v>
      </c>
      <c r="BU496" s="4" t="s">
        <v>108</v>
      </c>
      <c r="BV496" s="4" t="n">
        <v>1</v>
      </c>
      <c r="CN496" s="4" t="n">
        <v>92.5</v>
      </c>
      <c r="CO496" s="4" t="n">
        <v>2.97</v>
      </c>
      <c r="CP496" s="4" t="n">
        <v>29.4</v>
      </c>
      <c r="CQ496" s="4" t="n">
        <v>404</v>
      </c>
      <c r="CR496" s="4" t="n">
        <v>0.135</v>
      </c>
    </row>
    <row r="497" customFormat="false" ht="13.8" hidden="false" customHeight="false" outlineLevel="0" collapsed="false">
      <c r="A497" s="4" t="s">
        <v>807</v>
      </c>
      <c r="B497" s="4" t="s">
        <v>804</v>
      </c>
      <c r="C497" s="4" t="s">
        <v>102</v>
      </c>
      <c r="D497" s="4" t="s">
        <v>147</v>
      </c>
      <c r="L497" s="4" t="s">
        <v>106</v>
      </c>
      <c r="R497" s="4" t="s">
        <v>122</v>
      </c>
      <c r="U497" s="4" t="s">
        <v>165</v>
      </c>
      <c r="Y497" s="4" t="s">
        <v>123</v>
      </c>
      <c r="AA497" s="4" t="s">
        <v>805</v>
      </c>
      <c r="AD497" s="4" t="n">
        <v>80</v>
      </c>
      <c r="AO497" s="4" t="n">
        <v>50</v>
      </c>
      <c r="AP497" s="4" t="n">
        <v>3</v>
      </c>
      <c r="AT497" s="4" t="s">
        <v>106</v>
      </c>
      <c r="AU497" s="4" t="n">
        <v>5</v>
      </c>
      <c r="AX497" s="4" t="s">
        <v>105</v>
      </c>
      <c r="AY497" s="4" t="n">
        <v>1</v>
      </c>
      <c r="AZ497" s="4" t="n">
        <v>1</v>
      </c>
      <c r="BA497" s="4" t="n">
        <v>50</v>
      </c>
      <c r="BB497" s="4" t="s">
        <v>806</v>
      </c>
      <c r="BC497" s="4" t="n">
        <v>1</v>
      </c>
      <c r="BD497" s="4" t="n">
        <v>1</v>
      </c>
      <c r="BE497" s="4" t="n">
        <v>50</v>
      </c>
      <c r="BF497" s="4" t="s">
        <v>124</v>
      </c>
      <c r="BG497" s="4" t="n">
        <v>5</v>
      </c>
      <c r="BJ497" s="4" t="s">
        <v>105</v>
      </c>
      <c r="BK497" s="4" t="n">
        <v>1</v>
      </c>
      <c r="BL497" s="4" t="n">
        <v>1</v>
      </c>
      <c r="BM497" s="4" t="n">
        <v>50</v>
      </c>
      <c r="BN497" s="4" t="s">
        <v>127</v>
      </c>
      <c r="BP497" s="4" t="n">
        <v>50</v>
      </c>
      <c r="BQ497" s="4" t="s">
        <v>108</v>
      </c>
      <c r="BR497" s="4" t="n">
        <v>1</v>
      </c>
      <c r="BS497" s="4" t="s">
        <v>127</v>
      </c>
      <c r="BT497" s="4" t="n">
        <v>200</v>
      </c>
      <c r="BU497" s="4" t="s">
        <v>108</v>
      </c>
      <c r="BV497" s="4" t="n">
        <v>1</v>
      </c>
      <c r="CN497" s="4" t="n">
        <v>91.9</v>
      </c>
      <c r="CO497" s="4" t="n">
        <v>2.713</v>
      </c>
      <c r="CP497" s="4" t="n">
        <v>25.82</v>
      </c>
      <c r="CQ497" s="4" t="n">
        <v>420</v>
      </c>
      <c r="CR497" s="4" t="n">
        <v>0.154</v>
      </c>
    </row>
    <row r="498" customFormat="false" ht="13.8" hidden="false" customHeight="false" outlineLevel="0" collapsed="false">
      <c r="A498" s="4" t="s">
        <v>808</v>
      </c>
      <c r="B498" s="4" t="s">
        <v>804</v>
      </c>
      <c r="C498" s="4" t="s">
        <v>102</v>
      </c>
      <c r="D498" s="4" t="s">
        <v>147</v>
      </c>
      <c r="L498" s="4" t="s">
        <v>106</v>
      </c>
      <c r="R498" s="4" t="s">
        <v>122</v>
      </c>
      <c r="U498" s="4" t="s">
        <v>165</v>
      </c>
      <c r="Y498" s="4" t="s">
        <v>123</v>
      </c>
      <c r="AA498" s="4" t="s">
        <v>805</v>
      </c>
      <c r="AD498" s="4" t="n">
        <v>60</v>
      </c>
      <c r="AO498" s="4" t="n">
        <v>50</v>
      </c>
      <c r="AP498" s="4" t="n">
        <v>3</v>
      </c>
      <c r="AT498" s="4" t="s">
        <v>106</v>
      </c>
      <c r="AU498" s="4" t="n">
        <v>5</v>
      </c>
      <c r="AX498" s="4" t="s">
        <v>105</v>
      </c>
      <c r="AY498" s="4" t="n">
        <v>1</v>
      </c>
      <c r="AZ498" s="4" t="n">
        <v>1</v>
      </c>
      <c r="BA498" s="4" t="n">
        <v>50</v>
      </c>
      <c r="BB498" s="4" t="s">
        <v>806</v>
      </c>
      <c r="BC498" s="4" t="n">
        <v>1</v>
      </c>
      <c r="BD498" s="4" t="n">
        <v>1</v>
      </c>
      <c r="BE498" s="4" t="n">
        <v>50</v>
      </c>
      <c r="BF498" s="4" t="s">
        <v>124</v>
      </c>
      <c r="BG498" s="4" t="n">
        <v>5</v>
      </c>
      <c r="BJ498" s="4" t="s">
        <v>105</v>
      </c>
      <c r="BK498" s="4" t="n">
        <v>1</v>
      </c>
      <c r="BL498" s="4" t="n">
        <v>1</v>
      </c>
      <c r="BM498" s="4" t="n">
        <v>50</v>
      </c>
      <c r="BN498" s="4" t="s">
        <v>127</v>
      </c>
      <c r="BP498" s="4" t="n">
        <v>50</v>
      </c>
      <c r="BQ498" s="4" t="s">
        <v>108</v>
      </c>
      <c r="BR498" s="4" t="n">
        <v>1</v>
      </c>
      <c r="BS498" s="4" t="s">
        <v>127</v>
      </c>
      <c r="BT498" s="4" t="n">
        <v>200</v>
      </c>
      <c r="BU498" s="4" t="s">
        <v>108</v>
      </c>
      <c r="BV498" s="4" t="n">
        <v>1</v>
      </c>
      <c r="CN498" s="4" t="n">
        <v>91.1</v>
      </c>
      <c r="CO498" s="4" t="n">
        <v>2.83</v>
      </c>
      <c r="CP498" s="4" t="n">
        <v>33</v>
      </c>
      <c r="CQ498" s="4" t="n">
        <v>341</v>
      </c>
      <c r="CR498" s="4" t="n">
        <v>0.168</v>
      </c>
    </row>
    <row r="499" customFormat="false" ht="13.8" hidden="false" customHeight="false" outlineLevel="0" collapsed="false">
      <c r="A499" s="4" t="s">
        <v>809</v>
      </c>
      <c r="B499" s="4" t="s">
        <v>804</v>
      </c>
      <c r="C499" s="4" t="s">
        <v>102</v>
      </c>
      <c r="D499" s="4" t="s">
        <v>147</v>
      </c>
      <c r="L499" s="4" t="s">
        <v>106</v>
      </c>
      <c r="R499" s="4" t="s">
        <v>122</v>
      </c>
      <c r="U499" s="4" t="s">
        <v>165</v>
      </c>
      <c r="Y499" s="4" t="s">
        <v>123</v>
      </c>
      <c r="AA499" s="4" t="s">
        <v>805</v>
      </c>
      <c r="AD499" s="4" t="n">
        <v>40</v>
      </c>
      <c r="AO499" s="4" t="n">
        <v>50</v>
      </c>
      <c r="AP499" s="4" t="n">
        <v>3</v>
      </c>
      <c r="AT499" s="4" t="s">
        <v>106</v>
      </c>
      <c r="AU499" s="4" t="n">
        <v>5</v>
      </c>
      <c r="AX499" s="4" t="s">
        <v>105</v>
      </c>
      <c r="AY499" s="4" t="n">
        <v>1</v>
      </c>
      <c r="AZ499" s="4" t="n">
        <v>1</v>
      </c>
      <c r="BA499" s="4" t="n">
        <v>50</v>
      </c>
      <c r="BB499" s="4" t="s">
        <v>806</v>
      </c>
      <c r="BC499" s="4" t="n">
        <v>1</v>
      </c>
      <c r="BD499" s="4" t="n">
        <v>1</v>
      </c>
      <c r="BE499" s="4" t="n">
        <v>50</v>
      </c>
      <c r="BF499" s="4" t="s">
        <v>124</v>
      </c>
      <c r="BG499" s="4" t="n">
        <v>5</v>
      </c>
      <c r="BJ499" s="4" t="s">
        <v>105</v>
      </c>
      <c r="BK499" s="4" t="n">
        <v>1</v>
      </c>
      <c r="BL499" s="4" t="n">
        <v>1</v>
      </c>
      <c r="BM499" s="4" t="n">
        <v>50</v>
      </c>
      <c r="BN499" s="4" t="s">
        <v>127</v>
      </c>
      <c r="BP499" s="4" t="n">
        <v>50</v>
      </c>
      <c r="BQ499" s="4" t="s">
        <v>108</v>
      </c>
      <c r="BR499" s="4" t="n">
        <v>1</v>
      </c>
      <c r="BS499" s="4" t="s">
        <v>127</v>
      </c>
      <c r="BT499" s="4" t="n">
        <v>200</v>
      </c>
      <c r="BU499" s="4" t="s">
        <v>108</v>
      </c>
      <c r="BV499" s="4" t="n">
        <v>1</v>
      </c>
      <c r="CN499" s="4" t="n">
        <v>83.4</v>
      </c>
      <c r="CO499" s="4" t="n">
        <v>1.57</v>
      </c>
      <c r="CP499" s="4" t="n">
        <v>17.93</v>
      </c>
      <c r="CQ499" s="4" t="n">
        <v>351</v>
      </c>
      <c r="CR499" s="4" t="n">
        <v>0.323</v>
      </c>
    </row>
    <row r="500" customFormat="false" ht="13.8" hidden="false" customHeight="false" outlineLevel="0" collapsed="false">
      <c r="A500" s="4" t="s">
        <v>810</v>
      </c>
      <c r="B500" s="4" t="s">
        <v>804</v>
      </c>
      <c r="C500" s="4" t="s">
        <v>102</v>
      </c>
      <c r="D500" s="4" t="s">
        <v>147</v>
      </c>
      <c r="L500" s="4" t="s">
        <v>106</v>
      </c>
      <c r="R500" s="4" t="s">
        <v>122</v>
      </c>
      <c r="U500" s="4" t="s">
        <v>165</v>
      </c>
      <c r="Y500" s="4" t="s">
        <v>123</v>
      </c>
      <c r="AA500" s="4" t="s">
        <v>805</v>
      </c>
      <c r="AD500" s="4" t="n">
        <v>20</v>
      </c>
      <c r="AO500" s="4" t="n">
        <v>50</v>
      </c>
      <c r="AP500" s="4" t="n">
        <v>3</v>
      </c>
      <c r="AT500" s="4" t="s">
        <v>106</v>
      </c>
      <c r="AU500" s="4" t="n">
        <v>5</v>
      </c>
      <c r="AX500" s="4" t="s">
        <v>105</v>
      </c>
      <c r="AY500" s="4" t="n">
        <v>1</v>
      </c>
      <c r="AZ500" s="4" t="n">
        <v>1</v>
      </c>
      <c r="BA500" s="4" t="n">
        <v>50</v>
      </c>
      <c r="BB500" s="4" t="s">
        <v>806</v>
      </c>
      <c r="BC500" s="4" t="n">
        <v>1</v>
      </c>
      <c r="BD500" s="4" t="n">
        <v>1</v>
      </c>
      <c r="BE500" s="4" t="n">
        <v>50</v>
      </c>
      <c r="BF500" s="4" t="s">
        <v>124</v>
      </c>
      <c r="BG500" s="4" t="n">
        <v>5</v>
      </c>
      <c r="BJ500" s="4" t="s">
        <v>105</v>
      </c>
      <c r="BK500" s="4" t="n">
        <v>1</v>
      </c>
      <c r="BL500" s="4" t="n">
        <v>1</v>
      </c>
      <c r="BM500" s="4" t="n">
        <v>50</v>
      </c>
      <c r="BN500" s="4" t="s">
        <v>127</v>
      </c>
      <c r="BP500" s="4" t="n">
        <v>50</v>
      </c>
      <c r="BQ500" s="4" t="s">
        <v>108</v>
      </c>
      <c r="BR500" s="4" t="n">
        <v>1</v>
      </c>
      <c r="BS500" s="4" t="s">
        <v>127</v>
      </c>
      <c r="BT500" s="4" t="n">
        <v>200</v>
      </c>
      <c r="BU500" s="4" t="s">
        <v>108</v>
      </c>
      <c r="BV500" s="4" t="n">
        <v>1</v>
      </c>
      <c r="CN500" s="4" t="n">
        <v>81</v>
      </c>
      <c r="CO500" s="4" t="n">
        <v>0.952</v>
      </c>
      <c r="CP500" s="4" t="n">
        <v>6.45</v>
      </c>
      <c r="CQ500" s="4" t="n">
        <v>118</v>
      </c>
      <c r="CR500" s="4" t="n">
        <v>0.388</v>
      </c>
    </row>
    <row r="501" customFormat="false" ht="13.8" hidden="false" customHeight="false" outlineLevel="0" collapsed="false">
      <c r="A501" s="4" t="s">
        <v>811</v>
      </c>
      <c r="B501" s="4" t="s">
        <v>804</v>
      </c>
      <c r="C501" s="4" t="s">
        <v>102</v>
      </c>
      <c r="D501" s="4" t="s">
        <v>147</v>
      </c>
      <c r="L501" s="4" t="s">
        <v>106</v>
      </c>
      <c r="R501" s="4" t="s">
        <v>122</v>
      </c>
      <c r="U501" s="4" t="s">
        <v>165</v>
      </c>
      <c r="Y501" s="4" t="s">
        <v>812</v>
      </c>
      <c r="AA501" s="4" t="s">
        <v>805</v>
      </c>
      <c r="AO501" s="4" t="n">
        <v>50</v>
      </c>
      <c r="AP501" s="4" t="n">
        <v>3</v>
      </c>
      <c r="AT501" s="4" t="s">
        <v>106</v>
      </c>
      <c r="AU501" s="4" t="n">
        <v>5</v>
      </c>
      <c r="AX501" s="4" t="s">
        <v>105</v>
      </c>
      <c r="AY501" s="4" t="n">
        <v>1</v>
      </c>
      <c r="AZ501" s="4" t="n">
        <v>1</v>
      </c>
      <c r="BA501" s="4" t="n">
        <v>50</v>
      </c>
      <c r="BB501" s="4" t="s">
        <v>813</v>
      </c>
      <c r="BC501" s="4" t="n">
        <v>1</v>
      </c>
      <c r="BD501" s="4" t="n">
        <v>1</v>
      </c>
      <c r="BE501" s="4" t="n">
        <v>50</v>
      </c>
      <c r="BF501" s="4" t="s">
        <v>124</v>
      </c>
      <c r="BG501" s="4" t="n">
        <v>5</v>
      </c>
      <c r="BJ501" s="4" t="s">
        <v>105</v>
      </c>
      <c r="BK501" s="4" t="n">
        <v>1</v>
      </c>
      <c r="BL501" s="4" t="n">
        <v>1</v>
      </c>
      <c r="BM501" s="4" t="n">
        <v>50</v>
      </c>
      <c r="BN501" s="4" t="s">
        <v>127</v>
      </c>
      <c r="BP501" s="4" t="n">
        <v>50</v>
      </c>
      <c r="BQ501" s="4" t="s">
        <v>108</v>
      </c>
      <c r="BR501" s="4" t="n">
        <v>1</v>
      </c>
      <c r="BS501" s="4" t="s">
        <v>127</v>
      </c>
      <c r="BT501" s="4" t="n">
        <v>200</v>
      </c>
      <c r="BU501" s="4" t="s">
        <v>108</v>
      </c>
      <c r="BV501" s="4" t="n">
        <v>1</v>
      </c>
      <c r="CN501" s="4" t="n">
        <v>93.7</v>
      </c>
      <c r="CO501" s="4" t="n">
        <v>3.92</v>
      </c>
      <c r="CP501" s="4" t="n">
        <v>32.7</v>
      </c>
      <c r="CQ501" s="4" t="n">
        <v>479</v>
      </c>
      <c r="CR501" s="4" t="n">
        <v>0.124</v>
      </c>
    </row>
    <row r="502" customFormat="false" ht="13.8" hidden="false" customHeight="false" outlineLevel="0" collapsed="false">
      <c r="A502" s="4" t="s">
        <v>814</v>
      </c>
      <c r="B502" s="4" t="s">
        <v>804</v>
      </c>
      <c r="C502" s="4" t="s">
        <v>102</v>
      </c>
      <c r="D502" s="4" t="s">
        <v>147</v>
      </c>
      <c r="L502" s="4" t="s">
        <v>106</v>
      </c>
      <c r="R502" s="4" t="s">
        <v>122</v>
      </c>
      <c r="U502" s="4" t="s">
        <v>165</v>
      </c>
      <c r="Y502" s="4" t="s">
        <v>812</v>
      </c>
      <c r="AA502" s="4" t="s">
        <v>805</v>
      </c>
      <c r="AO502" s="4" t="n">
        <v>50</v>
      </c>
      <c r="AP502" s="4" t="n">
        <v>3</v>
      </c>
      <c r="AT502" s="4" t="s">
        <v>106</v>
      </c>
      <c r="AU502" s="4" t="n">
        <v>5</v>
      </c>
      <c r="AX502" s="4" t="s">
        <v>105</v>
      </c>
      <c r="AY502" s="4" t="n">
        <v>1</v>
      </c>
      <c r="AZ502" s="4" t="n">
        <v>1</v>
      </c>
      <c r="BA502" s="4" t="n">
        <v>50</v>
      </c>
      <c r="BB502" s="4" t="s">
        <v>813</v>
      </c>
      <c r="BC502" s="4" t="n">
        <v>1</v>
      </c>
      <c r="BD502" s="4" t="n">
        <v>1</v>
      </c>
      <c r="BE502" s="4" t="n">
        <v>50</v>
      </c>
      <c r="BF502" s="4" t="s">
        <v>124</v>
      </c>
      <c r="BG502" s="4" t="n">
        <v>5</v>
      </c>
      <c r="BJ502" s="4" t="s">
        <v>105</v>
      </c>
      <c r="BK502" s="4" t="n">
        <v>1</v>
      </c>
      <c r="BL502" s="4" t="n">
        <v>1</v>
      </c>
      <c r="BM502" s="4" t="n">
        <v>50</v>
      </c>
      <c r="BN502" s="4" t="s">
        <v>127</v>
      </c>
      <c r="BP502" s="4" t="n">
        <v>50</v>
      </c>
      <c r="BQ502" s="4" t="s">
        <v>108</v>
      </c>
      <c r="BR502" s="4" t="n">
        <v>1</v>
      </c>
      <c r="BS502" s="4" t="s">
        <v>127</v>
      </c>
      <c r="BT502" s="4" t="n">
        <v>200</v>
      </c>
      <c r="BU502" s="4" t="s">
        <v>108</v>
      </c>
      <c r="BV502" s="4" t="n">
        <v>1</v>
      </c>
      <c r="CN502" s="4" t="n">
        <v>92.7</v>
      </c>
      <c r="CO502" s="4" t="n">
        <v>3.215</v>
      </c>
      <c r="CP502" s="4" t="n">
        <v>14.04</v>
      </c>
      <c r="CQ502" s="4" t="n">
        <v>458</v>
      </c>
      <c r="CR502" s="4" t="n">
        <v>0.139</v>
      </c>
    </row>
    <row r="503" customFormat="false" ht="13.8" hidden="false" customHeight="false" outlineLevel="0" collapsed="false">
      <c r="A503" s="4" t="s">
        <v>815</v>
      </c>
      <c r="B503" s="4" t="s">
        <v>804</v>
      </c>
      <c r="C503" s="4" t="s">
        <v>102</v>
      </c>
      <c r="D503" s="4" t="s">
        <v>147</v>
      </c>
      <c r="L503" s="4" t="s">
        <v>106</v>
      </c>
      <c r="R503" s="4" t="s">
        <v>122</v>
      </c>
      <c r="U503" s="4" t="s">
        <v>165</v>
      </c>
      <c r="Y503" s="4" t="s">
        <v>812</v>
      </c>
      <c r="AA503" s="4" t="s">
        <v>805</v>
      </c>
      <c r="AO503" s="4" t="n">
        <v>50</v>
      </c>
      <c r="AP503" s="4" t="n">
        <v>3</v>
      </c>
      <c r="AT503" s="4" t="s">
        <v>106</v>
      </c>
      <c r="AU503" s="4" t="n">
        <v>5</v>
      </c>
      <c r="AX503" s="4" t="s">
        <v>105</v>
      </c>
      <c r="AY503" s="4" t="n">
        <v>1</v>
      </c>
      <c r="AZ503" s="4" t="n">
        <v>1</v>
      </c>
      <c r="BA503" s="4" t="n">
        <v>50</v>
      </c>
      <c r="BB503" s="4" t="s">
        <v>813</v>
      </c>
      <c r="BC503" s="4" t="n">
        <v>1</v>
      </c>
      <c r="BD503" s="4" t="n">
        <v>1</v>
      </c>
      <c r="BE503" s="4" t="n">
        <v>50</v>
      </c>
      <c r="BF503" s="4" t="s">
        <v>124</v>
      </c>
      <c r="BG503" s="4" t="n">
        <v>5</v>
      </c>
      <c r="BJ503" s="4" t="s">
        <v>105</v>
      </c>
      <c r="BK503" s="4" t="n">
        <v>1</v>
      </c>
      <c r="BL503" s="4" t="n">
        <v>1</v>
      </c>
      <c r="BM503" s="4" t="n">
        <v>50</v>
      </c>
      <c r="BN503" s="4" t="s">
        <v>127</v>
      </c>
      <c r="BP503" s="4" t="n">
        <v>50</v>
      </c>
      <c r="BQ503" s="4" t="s">
        <v>108</v>
      </c>
      <c r="BR503" s="4" t="n">
        <v>1</v>
      </c>
      <c r="BS503" s="4" t="s">
        <v>127</v>
      </c>
      <c r="BT503" s="4" t="n">
        <v>200</v>
      </c>
      <c r="BU503" s="4" t="s">
        <v>108</v>
      </c>
      <c r="BV503" s="4" t="n">
        <v>1</v>
      </c>
      <c r="CN503" s="4" t="n">
        <v>92.2</v>
      </c>
      <c r="CO503" s="4" t="n">
        <v>3.398</v>
      </c>
      <c r="CP503" s="4" t="n">
        <v>26.24</v>
      </c>
      <c r="CQ503" s="4" t="n">
        <v>518</v>
      </c>
      <c r="CR503" s="4" t="n">
        <v>0.153</v>
      </c>
    </row>
    <row r="504" customFormat="false" ht="13.8" hidden="false" customHeight="false" outlineLevel="0" collapsed="false">
      <c r="A504" s="4" t="s">
        <v>816</v>
      </c>
      <c r="B504" s="4" t="s">
        <v>804</v>
      </c>
      <c r="C504" s="4" t="s">
        <v>102</v>
      </c>
      <c r="D504" s="4" t="s">
        <v>147</v>
      </c>
      <c r="L504" s="4" t="s">
        <v>106</v>
      </c>
      <c r="R504" s="4" t="s">
        <v>122</v>
      </c>
      <c r="U504" s="4" t="s">
        <v>165</v>
      </c>
      <c r="Y504" s="4" t="s">
        <v>812</v>
      </c>
      <c r="AA504" s="4" t="s">
        <v>805</v>
      </c>
      <c r="AO504" s="4" t="n">
        <v>50</v>
      </c>
      <c r="AP504" s="4" t="n">
        <v>3</v>
      </c>
      <c r="AT504" s="4" t="s">
        <v>106</v>
      </c>
      <c r="AU504" s="4" t="n">
        <v>5</v>
      </c>
      <c r="AX504" s="4" t="s">
        <v>105</v>
      </c>
      <c r="AY504" s="4" t="n">
        <v>1</v>
      </c>
      <c r="AZ504" s="4" t="n">
        <v>1</v>
      </c>
      <c r="BA504" s="4" t="n">
        <v>50</v>
      </c>
      <c r="BB504" s="4" t="s">
        <v>813</v>
      </c>
      <c r="BC504" s="4" t="n">
        <v>1</v>
      </c>
      <c r="BD504" s="4" t="n">
        <v>1</v>
      </c>
      <c r="BE504" s="4" t="n">
        <v>50</v>
      </c>
      <c r="BF504" s="4" t="s">
        <v>124</v>
      </c>
      <c r="BG504" s="4" t="n">
        <v>5</v>
      </c>
      <c r="BJ504" s="4" t="s">
        <v>105</v>
      </c>
      <c r="BK504" s="4" t="n">
        <v>1</v>
      </c>
      <c r="BL504" s="4" t="n">
        <v>1</v>
      </c>
      <c r="BM504" s="4" t="n">
        <v>50</v>
      </c>
      <c r="BN504" s="4" t="s">
        <v>127</v>
      </c>
      <c r="BP504" s="4" t="n">
        <v>50</v>
      </c>
      <c r="BQ504" s="4" t="s">
        <v>108</v>
      </c>
      <c r="BR504" s="4" t="n">
        <v>1</v>
      </c>
      <c r="BS504" s="4" t="s">
        <v>127</v>
      </c>
      <c r="BT504" s="4" t="n">
        <v>200</v>
      </c>
      <c r="BU504" s="4" t="s">
        <v>108</v>
      </c>
      <c r="BV504" s="4" t="n">
        <v>1</v>
      </c>
      <c r="CN504" s="4" t="n">
        <v>89.3</v>
      </c>
      <c r="CO504" s="4" t="n">
        <v>1.67</v>
      </c>
      <c r="CP504" s="4" t="n">
        <v>14.4</v>
      </c>
      <c r="CQ504" s="4" t="n">
        <v>464</v>
      </c>
      <c r="CR504" s="4" t="n">
        <v>0.208</v>
      </c>
    </row>
    <row r="505" customFormat="false" ht="13.8" hidden="false" customHeight="false" outlineLevel="0" collapsed="false">
      <c r="A505" s="4" t="s">
        <v>817</v>
      </c>
      <c r="B505" s="4" t="s">
        <v>804</v>
      </c>
      <c r="C505" s="4" t="s">
        <v>102</v>
      </c>
      <c r="D505" s="4" t="s">
        <v>147</v>
      </c>
      <c r="L505" s="4" t="s">
        <v>106</v>
      </c>
      <c r="R505" s="4" t="s">
        <v>122</v>
      </c>
      <c r="U505" s="4" t="s">
        <v>165</v>
      </c>
      <c r="Y505" s="4" t="s">
        <v>544</v>
      </c>
      <c r="AA505" s="4" t="s">
        <v>805</v>
      </c>
      <c r="AD505" s="4" t="n">
        <v>50</v>
      </c>
      <c r="AO505" s="4" t="n">
        <v>50</v>
      </c>
      <c r="AP505" s="4" t="n">
        <v>3</v>
      </c>
      <c r="AT505" s="4" t="s">
        <v>106</v>
      </c>
      <c r="AU505" s="4" t="n">
        <v>5</v>
      </c>
      <c r="AX505" s="4" t="s">
        <v>105</v>
      </c>
      <c r="AY505" s="4" t="n">
        <v>1</v>
      </c>
      <c r="AZ505" s="4" t="n">
        <v>1</v>
      </c>
      <c r="BA505" s="4" t="n">
        <v>50</v>
      </c>
      <c r="BB505" s="4" t="s">
        <v>818</v>
      </c>
      <c r="BC505" s="4" t="n">
        <v>1</v>
      </c>
      <c r="BD505" s="4" t="n">
        <v>1</v>
      </c>
      <c r="BE505" s="4" t="n">
        <v>50</v>
      </c>
      <c r="BF505" s="4" t="s">
        <v>124</v>
      </c>
      <c r="BG505" s="4" t="n">
        <v>5</v>
      </c>
      <c r="BJ505" s="4" t="s">
        <v>105</v>
      </c>
      <c r="BK505" s="4" t="n">
        <v>1</v>
      </c>
      <c r="BL505" s="4" t="n">
        <v>1</v>
      </c>
      <c r="BM505" s="4" t="n">
        <v>50</v>
      </c>
      <c r="BN505" s="4" t="s">
        <v>127</v>
      </c>
      <c r="BP505" s="4" t="n">
        <v>50</v>
      </c>
      <c r="BQ505" s="4" t="s">
        <v>108</v>
      </c>
      <c r="BR505" s="4" t="n">
        <v>1</v>
      </c>
      <c r="BS505" s="4" t="s">
        <v>127</v>
      </c>
      <c r="BT505" s="4" t="n">
        <v>200</v>
      </c>
      <c r="BU505" s="4" t="s">
        <v>108</v>
      </c>
      <c r="BV505" s="4" t="n">
        <v>1</v>
      </c>
      <c r="CN505" s="4" t="n">
        <v>82.1</v>
      </c>
      <c r="CO505" s="4" t="n">
        <v>1.06</v>
      </c>
      <c r="CP505" s="4" t="n">
        <v>8.45</v>
      </c>
      <c r="CQ505" s="4" t="n">
        <v>503</v>
      </c>
      <c r="CR505" s="4" t="n">
        <v>0.358</v>
      </c>
    </row>
    <row r="506" customFormat="false" ht="13.8" hidden="false" customHeight="false" outlineLevel="0" collapsed="false">
      <c r="A506" s="4" t="s">
        <v>819</v>
      </c>
      <c r="B506" s="4" t="s">
        <v>804</v>
      </c>
      <c r="C506" s="4" t="s">
        <v>102</v>
      </c>
      <c r="D506" s="4" t="s">
        <v>147</v>
      </c>
      <c r="L506" s="4" t="s">
        <v>106</v>
      </c>
      <c r="R506" s="4" t="s">
        <v>122</v>
      </c>
      <c r="U506" s="4" t="s">
        <v>165</v>
      </c>
      <c r="Y506" s="4" t="s">
        <v>544</v>
      </c>
      <c r="AA506" s="4" t="s">
        <v>805</v>
      </c>
      <c r="AD506" s="4" t="n">
        <v>100</v>
      </c>
      <c r="AO506" s="4" t="n">
        <v>50</v>
      </c>
      <c r="AP506" s="4" t="n">
        <v>3</v>
      </c>
      <c r="AT506" s="4" t="s">
        <v>106</v>
      </c>
      <c r="AU506" s="4" t="n">
        <v>5</v>
      </c>
      <c r="AX506" s="4" t="s">
        <v>105</v>
      </c>
      <c r="AY506" s="4" t="n">
        <v>1</v>
      </c>
      <c r="AZ506" s="4" t="n">
        <v>1</v>
      </c>
      <c r="BA506" s="4" t="n">
        <v>50</v>
      </c>
      <c r="BB506" s="4" t="s">
        <v>818</v>
      </c>
      <c r="BC506" s="4" t="n">
        <v>1</v>
      </c>
      <c r="BD506" s="4" t="n">
        <v>1</v>
      </c>
      <c r="BE506" s="4" t="n">
        <v>50</v>
      </c>
      <c r="BF506" s="4" t="s">
        <v>124</v>
      </c>
      <c r="BG506" s="4" t="n">
        <v>5</v>
      </c>
      <c r="BJ506" s="4" t="s">
        <v>105</v>
      </c>
      <c r="BK506" s="4" t="n">
        <v>1</v>
      </c>
      <c r="BL506" s="4" t="n">
        <v>1</v>
      </c>
      <c r="BM506" s="4" t="n">
        <v>50</v>
      </c>
      <c r="BN506" s="4" t="s">
        <v>127</v>
      </c>
      <c r="BP506" s="4" t="n">
        <v>50</v>
      </c>
      <c r="BQ506" s="4" t="s">
        <v>108</v>
      </c>
      <c r="BR506" s="4" t="n">
        <v>1</v>
      </c>
      <c r="BS506" s="4" t="s">
        <v>127</v>
      </c>
      <c r="BT506" s="4" t="n">
        <v>200</v>
      </c>
      <c r="BU506" s="4" t="s">
        <v>108</v>
      </c>
      <c r="BV506" s="4" t="n">
        <v>1</v>
      </c>
      <c r="CN506" s="4" t="n">
        <v>82.4</v>
      </c>
      <c r="CO506" s="4" t="n">
        <v>1.15</v>
      </c>
      <c r="CP506" s="4" t="n">
        <v>8.54</v>
      </c>
      <c r="CQ506" s="4" t="n">
        <v>536</v>
      </c>
      <c r="CR506" s="4" t="n">
        <v>0.36</v>
      </c>
    </row>
    <row r="507" customFormat="false" ht="13.8" hidden="false" customHeight="false" outlineLevel="0" collapsed="false">
      <c r="A507" s="4" t="s">
        <v>820</v>
      </c>
      <c r="B507" s="4" t="s">
        <v>804</v>
      </c>
      <c r="C507" s="4" t="s">
        <v>102</v>
      </c>
      <c r="D507" s="4" t="s">
        <v>147</v>
      </c>
      <c r="L507" s="4" t="s">
        <v>106</v>
      </c>
      <c r="R507" s="4" t="s">
        <v>122</v>
      </c>
      <c r="U507" s="4" t="s">
        <v>165</v>
      </c>
      <c r="Y507" s="4" t="s">
        <v>544</v>
      </c>
      <c r="AA507" s="4" t="s">
        <v>805</v>
      </c>
      <c r="AD507" s="4" t="n">
        <v>200</v>
      </c>
      <c r="AO507" s="4" t="n">
        <v>50</v>
      </c>
      <c r="AP507" s="4" t="n">
        <v>3</v>
      </c>
      <c r="AT507" s="4" t="s">
        <v>106</v>
      </c>
      <c r="AU507" s="4" t="n">
        <v>5</v>
      </c>
      <c r="AX507" s="4" t="s">
        <v>105</v>
      </c>
      <c r="AY507" s="4" t="n">
        <v>1</v>
      </c>
      <c r="AZ507" s="4" t="n">
        <v>1</v>
      </c>
      <c r="BA507" s="4" t="n">
        <v>50</v>
      </c>
      <c r="BB507" s="4" t="s">
        <v>818</v>
      </c>
      <c r="BC507" s="4" t="n">
        <v>1</v>
      </c>
      <c r="BD507" s="4" t="n">
        <v>1</v>
      </c>
      <c r="BE507" s="4" t="n">
        <v>50</v>
      </c>
      <c r="BF507" s="4" t="s">
        <v>124</v>
      </c>
      <c r="BG507" s="4" t="n">
        <v>5</v>
      </c>
      <c r="BJ507" s="4" t="s">
        <v>105</v>
      </c>
      <c r="BK507" s="4" t="n">
        <v>1</v>
      </c>
      <c r="BL507" s="4" t="n">
        <v>1</v>
      </c>
      <c r="BM507" s="4" t="n">
        <v>50</v>
      </c>
      <c r="BN507" s="4" t="s">
        <v>127</v>
      </c>
      <c r="BP507" s="4" t="n">
        <v>50</v>
      </c>
      <c r="BQ507" s="4" t="s">
        <v>108</v>
      </c>
      <c r="BR507" s="4" t="n">
        <v>1</v>
      </c>
      <c r="BS507" s="4" t="s">
        <v>127</v>
      </c>
      <c r="BT507" s="4" t="n">
        <v>200</v>
      </c>
      <c r="BU507" s="4" t="s">
        <v>108</v>
      </c>
      <c r="BV507" s="4" t="n">
        <v>1</v>
      </c>
      <c r="CN507" s="4" t="n">
        <v>76.2</v>
      </c>
      <c r="CO507" s="4" t="n">
        <v>1.217</v>
      </c>
      <c r="CP507" s="4" t="n">
        <v>8.652</v>
      </c>
      <c r="CQ507" s="4" t="n">
        <v>563</v>
      </c>
      <c r="CR507" s="4" t="n">
        <v>0.476</v>
      </c>
    </row>
    <row r="508" customFormat="false" ht="13.8" hidden="false" customHeight="false" outlineLevel="0" collapsed="false">
      <c r="A508" s="4" t="s">
        <v>821</v>
      </c>
      <c r="B508" s="4" t="s">
        <v>822</v>
      </c>
      <c r="C508" s="4" t="s">
        <v>102</v>
      </c>
      <c r="D508" s="4" t="s">
        <v>147</v>
      </c>
      <c r="F508" s="4" t="s">
        <v>131</v>
      </c>
      <c r="H508" s="4" t="s">
        <v>736</v>
      </c>
      <c r="L508" s="4" t="s">
        <v>106</v>
      </c>
      <c r="N508" s="4" t="s">
        <v>823</v>
      </c>
      <c r="R508" s="4" t="s">
        <v>122</v>
      </c>
      <c r="S508" s="4" t="n">
        <v>0.1</v>
      </c>
      <c r="U508" s="4" t="s">
        <v>107</v>
      </c>
      <c r="V508" s="4" t="n">
        <v>0.5</v>
      </c>
      <c r="AM508" s="4" t="n">
        <f aca="false">30</f>
        <v>30</v>
      </c>
      <c r="AN508" s="4" t="s">
        <v>823</v>
      </c>
      <c r="AP508" s="4" t="n">
        <v>72</v>
      </c>
      <c r="BN508" s="4" t="s">
        <v>824</v>
      </c>
      <c r="BP508" s="4" t="n">
        <v>-80</v>
      </c>
      <c r="BR508" s="4" t="n">
        <v>8</v>
      </c>
      <c r="BS508" s="4" t="s">
        <v>825</v>
      </c>
      <c r="BV508" s="4" t="n">
        <v>48</v>
      </c>
      <c r="CM508" s="4" t="s">
        <v>111</v>
      </c>
      <c r="CO508" s="4" t="n">
        <v>3.186</v>
      </c>
      <c r="CQ508" s="4" t="n">
        <v>669.8</v>
      </c>
      <c r="CS508" s="4" t="n">
        <v>0.6342</v>
      </c>
      <c r="CV508" s="4" t="n">
        <v>13.71</v>
      </c>
    </row>
    <row r="509" customFormat="false" ht="13.8" hidden="false" customHeight="false" outlineLevel="0" collapsed="false">
      <c r="A509" s="4" t="s">
        <v>826</v>
      </c>
      <c r="B509" s="4" t="s">
        <v>822</v>
      </c>
      <c r="C509" s="4" t="s">
        <v>102</v>
      </c>
      <c r="D509" s="4" t="s">
        <v>147</v>
      </c>
      <c r="F509" s="4" t="s">
        <v>131</v>
      </c>
      <c r="H509" s="4" t="s">
        <v>736</v>
      </c>
      <c r="L509" s="4" t="s">
        <v>106</v>
      </c>
      <c r="N509" s="4" t="s">
        <v>823</v>
      </c>
      <c r="R509" s="4" t="s">
        <v>122</v>
      </c>
      <c r="S509" s="4" t="n">
        <v>0.1</v>
      </c>
      <c r="U509" s="4" t="s">
        <v>107</v>
      </c>
      <c r="V509" s="4" t="n">
        <v>0.5</v>
      </c>
      <c r="AM509" s="4" t="n">
        <f aca="false">30</f>
        <v>30</v>
      </c>
      <c r="AN509" s="4" t="s">
        <v>823</v>
      </c>
      <c r="AP509" s="4" t="n">
        <v>72</v>
      </c>
      <c r="BN509" s="4" t="s">
        <v>824</v>
      </c>
      <c r="BP509" s="4" t="n">
        <v>-80</v>
      </c>
      <c r="BR509" s="4" t="n">
        <v>8</v>
      </c>
      <c r="BS509" s="4" t="s">
        <v>825</v>
      </c>
      <c r="BV509" s="4" t="n">
        <v>48</v>
      </c>
      <c r="CM509" s="4" t="s">
        <v>111</v>
      </c>
      <c r="CO509" s="4" t="n">
        <v>3.091</v>
      </c>
      <c r="CQ509" s="4" t="n">
        <v>740.9</v>
      </c>
      <c r="CS509" s="4" t="n">
        <v>0.7314</v>
      </c>
      <c r="CV509" s="4" t="n">
        <v>13.369</v>
      </c>
    </row>
    <row r="510" customFormat="false" ht="13.8" hidden="false" customHeight="false" outlineLevel="0" collapsed="false">
      <c r="A510" s="4" t="s">
        <v>827</v>
      </c>
      <c r="B510" s="4" t="s">
        <v>822</v>
      </c>
      <c r="C510" s="4" t="s">
        <v>102</v>
      </c>
      <c r="D510" s="4" t="s">
        <v>147</v>
      </c>
      <c r="F510" s="4" t="s">
        <v>131</v>
      </c>
      <c r="H510" s="4" t="s">
        <v>736</v>
      </c>
      <c r="L510" s="4" t="s">
        <v>106</v>
      </c>
      <c r="N510" s="4" t="s">
        <v>823</v>
      </c>
      <c r="R510" s="4" t="s">
        <v>122</v>
      </c>
      <c r="S510" s="4" t="n">
        <v>0.1</v>
      </c>
      <c r="U510" s="4" t="s">
        <v>107</v>
      </c>
      <c r="V510" s="4" t="n">
        <v>0.5</v>
      </c>
      <c r="AM510" s="4" t="n">
        <f aca="false">30</f>
        <v>30</v>
      </c>
      <c r="AN510" s="4" t="s">
        <v>823</v>
      </c>
      <c r="AP510" s="4" t="n">
        <v>72</v>
      </c>
      <c r="BN510" s="4" t="s">
        <v>824</v>
      </c>
      <c r="BP510" s="4" t="n">
        <v>-80</v>
      </c>
      <c r="BR510" s="4" t="n">
        <v>8</v>
      </c>
      <c r="BS510" s="4" t="s">
        <v>825</v>
      </c>
      <c r="BV510" s="4" t="n">
        <v>48</v>
      </c>
      <c r="CM510" s="4" t="s">
        <v>111</v>
      </c>
      <c r="CO510" s="4" t="n">
        <v>1.803</v>
      </c>
      <c r="CQ510" s="4" t="n">
        <v>870.9</v>
      </c>
      <c r="CR510" s="4" t="n">
        <v>0.174</v>
      </c>
      <c r="CS510" s="4" t="n">
        <v>1.393</v>
      </c>
      <c r="CT510" s="4" t="n">
        <v>0.0248</v>
      </c>
      <c r="CV510" s="4" t="n">
        <v>9.125</v>
      </c>
    </row>
    <row r="511" customFormat="false" ht="13.8" hidden="false" customHeight="false" outlineLevel="0" collapsed="false">
      <c r="A511" s="4" t="s">
        <v>828</v>
      </c>
      <c r="B511" s="4" t="s">
        <v>822</v>
      </c>
      <c r="C511" s="4" t="s">
        <v>102</v>
      </c>
      <c r="D511" s="4" t="s">
        <v>147</v>
      </c>
      <c r="F511" s="4" t="s">
        <v>131</v>
      </c>
      <c r="H511" s="4" t="s">
        <v>736</v>
      </c>
      <c r="L511" s="4" t="s">
        <v>106</v>
      </c>
      <c r="N511" s="4" t="s">
        <v>823</v>
      </c>
      <c r="R511" s="4" t="s">
        <v>122</v>
      </c>
      <c r="S511" s="4" t="n">
        <v>0.1</v>
      </c>
      <c r="U511" s="4" t="s">
        <v>107</v>
      </c>
      <c r="V511" s="4" t="n">
        <v>0.5</v>
      </c>
      <c r="AM511" s="4" t="n">
        <f aca="false">30</f>
        <v>30</v>
      </c>
      <c r="AN511" s="4" t="s">
        <v>823</v>
      </c>
      <c r="AP511" s="4" t="n">
        <v>72</v>
      </c>
      <c r="BN511" s="4" t="s">
        <v>824</v>
      </c>
      <c r="BP511" s="4" t="n">
        <v>-80</v>
      </c>
      <c r="BR511" s="4" t="n">
        <v>8</v>
      </c>
      <c r="BS511" s="4" t="s">
        <v>825</v>
      </c>
      <c r="BV511" s="4" t="n">
        <v>48</v>
      </c>
      <c r="CM511" s="4" t="s">
        <v>111</v>
      </c>
      <c r="CO511" s="4" t="n">
        <v>1.549</v>
      </c>
      <c r="CQ511" s="4" t="n">
        <v>852.4</v>
      </c>
      <c r="CS511" s="4" t="n">
        <v>2.1862</v>
      </c>
      <c r="CV511" s="4" t="n">
        <v>8.186</v>
      </c>
    </row>
    <row r="512" customFormat="false" ht="13.8" hidden="false" customHeight="false" outlineLevel="0" collapsed="false">
      <c r="A512" s="4" t="s">
        <v>829</v>
      </c>
      <c r="B512" s="4" t="s">
        <v>822</v>
      </c>
      <c r="C512" s="4" t="s">
        <v>102</v>
      </c>
      <c r="D512" s="4" t="s">
        <v>147</v>
      </c>
      <c r="H512" s="4" t="s">
        <v>736</v>
      </c>
      <c r="L512" s="4" t="s">
        <v>106</v>
      </c>
      <c r="N512" s="4" t="s">
        <v>823</v>
      </c>
      <c r="R512" s="4" t="s">
        <v>122</v>
      </c>
      <c r="S512" s="4" t="n">
        <v>0.1</v>
      </c>
      <c r="U512" s="4" t="s">
        <v>107</v>
      </c>
      <c r="V512" s="4" t="n">
        <v>0.5</v>
      </c>
      <c r="AM512" s="4" t="n">
        <f aca="false">30</f>
        <v>30</v>
      </c>
      <c r="AN512" s="4" t="s">
        <v>823</v>
      </c>
      <c r="AP512" s="4" t="n">
        <v>72</v>
      </c>
      <c r="BN512" s="4" t="s">
        <v>824</v>
      </c>
      <c r="BP512" s="4" t="n">
        <v>-80</v>
      </c>
      <c r="BR512" s="4" t="n">
        <v>8</v>
      </c>
      <c r="BS512" s="4" t="s">
        <v>825</v>
      </c>
      <c r="BV512" s="4" t="n">
        <v>48</v>
      </c>
      <c r="CM512" s="4" t="s">
        <v>111</v>
      </c>
      <c r="CO512" s="4" t="n">
        <v>2.097</v>
      </c>
      <c r="CQ512" s="4" t="n">
        <v>487.2</v>
      </c>
      <c r="CS512" s="4" t="n">
        <v>3.1844</v>
      </c>
      <c r="CV512" s="4" t="n">
        <v>7.553</v>
      </c>
    </row>
    <row r="513" customFormat="false" ht="13.8" hidden="false" customHeight="false" outlineLevel="0" collapsed="false">
      <c r="A513" s="4" t="s">
        <v>830</v>
      </c>
      <c r="B513" s="4" t="s">
        <v>831</v>
      </c>
      <c r="C513" s="4" t="s">
        <v>102</v>
      </c>
      <c r="D513" s="4" t="s">
        <v>215</v>
      </c>
      <c r="J513" s="4" t="s">
        <v>620</v>
      </c>
      <c r="L513" s="4" t="s">
        <v>106</v>
      </c>
      <c r="N513" s="4" t="s">
        <v>557</v>
      </c>
      <c r="U513" s="4" t="s">
        <v>558</v>
      </c>
      <c r="AK513" s="4" t="n">
        <v>100</v>
      </c>
      <c r="AM513" s="4" t="n">
        <f aca="false">60</f>
        <v>60</v>
      </c>
      <c r="AO513" s="4" t="n">
        <v>100</v>
      </c>
      <c r="AP513" s="4" t="n">
        <v>96</v>
      </c>
      <c r="AT513" s="4" t="s">
        <v>167</v>
      </c>
      <c r="AU513" s="4" t="n">
        <v>3</v>
      </c>
      <c r="AV513" s="4" t="n">
        <v>1</v>
      </c>
      <c r="AW513" s="4" t="n">
        <v>60</v>
      </c>
      <c r="BN513" s="4" t="s">
        <v>109</v>
      </c>
      <c r="BO513" s="4" t="s">
        <v>110</v>
      </c>
      <c r="BP513" s="4" t="n">
        <v>80</v>
      </c>
      <c r="BQ513" s="4" t="n">
        <v>13.5</v>
      </c>
      <c r="CM513" s="4" t="s">
        <v>111</v>
      </c>
      <c r="CP513" s="4" t="n">
        <v>28</v>
      </c>
      <c r="CQ513" s="4" t="n">
        <v>1029</v>
      </c>
      <c r="CR513" s="4" t="n">
        <v>0.22</v>
      </c>
    </row>
    <row r="514" customFormat="false" ht="13.8" hidden="false" customHeight="false" outlineLevel="0" collapsed="false">
      <c r="A514" s="4" t="s">
        <v>832</v>
      </c>
      <c r="B514" s="4" t="s">
        <v>831</v>
      </c>
      <c r="C514" s="4" t="s">
        <v>102</v>
      </c>
      <c r="D514" s="4" t="s">
        <v>215</v>
      </c>
      <c r="J514" s="4" t="s">
        <v>620</v>
      </c>
      <c r="L514" s="4" t="s">
        <v>106</v>
      </c>
      <c r="N514" s="4" t="s">
        <v>557</v>
      </c>
      <c r="U514" s="4" t="s">
        <v>558</v>
      </c>
      <c r="AK514" s="4" t="n">
        <v>100</v>
      </c>
      <c r="AM514" s="4" t="n">
        <f aca="false">60</f>
        <v>60</v>
      </c>
      <c r="AO514" s="4" t="n">
        <v>100</v>
      </c>
      <c r="AP514" s="4" t="n">
        <v>96</v>
      </c>
      <c r="AT514" s="4" t="s">
        <v>167</v>
      </c>
      <c r="AU514" s="4" t="n">
        <v>3</v>
      </c>
      <c r="AV514" s="4" t="n">
        <v>1</v>
      </c>
      <c r="AW514" s="4" t="n">
        <v>60</v>
      </c>
      <c r="BN514" s="4" t="s">
        <v>109</v>
      </c>
      <c r="BO514" s="4" t="s">
        <v>110</v>
      </c>
      <c r="BP514" s="4" t="n">
        <v>80</v>
      </c>
      <c r="BQ514" s="4" t="n">
        <v>13.5</v>
      </c>
      <c r="CM514" s="4" t="s">
        <v>111</v>
      </c>
      <c r="CP514" s="4" t="n">
        <v>44</v>
      </c>
      <c r="CQ514" s="4" t="n">
        <v>965</v>
      </c>
      <c r="CR514" s="4" t="n">
        <v>0.17</v>
      </c>
      <c r="CT514" s="4" t="n">
        <v>0.015</v>
      </c>
    </row>
    <row r="515" customFormat="false" ht="13.8" hidden="false" customHeight="false" outlineLevel="0" collapsed="false">
      <c r="A515" s="4" t="s">
        <v>833</v>
      </c>
      <c r="B515" s="4" t="s">
        <v>831</v>
      </c>
      <c r="C515" s="4" t="s">
        <v>102</v>
      </c>
      <c r="D515" s="4" t="s">
        <v>215</v>
      </c>
      <c r="J515" s="4" t="s">
        <v>620</v>
      </c>
      <c r="L515" s="4" t="s">
        <v>106</v>
      </c>
      <c r="N515" s="4" t="s">
        <v>557</v>
      </c>
      <c r="U515" s="4" t="s">
        <v>558</v>
      </c>
      <c r="AK515" s="4" t="n">
        <v>100</v>
      </c>
      <c r="AM515" s="4" t="n">
        <f aca="false">60</f>
        <v>60</v>
      </c>
      <c r="AO515" s="4" t="n">
        <v>100</v>
      </c>
      <c r="AP515" s="4" t="n">
        <v>96</v>
      </c>
      <c r="AT515" s="4" t="s">
        <v>167</v>
      </c>
      <c r="AU515" s="4" t="n">
        <v>3</v>
      </c>
      <c r="AV515" s="4" t="n">
        <v>1</v>
      </c>
      <c r="AW515" s="4" t="n">
        <v>60</v>
      </c>
      <c r="BN515" s="4" t="s">
        <v>109</v>
      </c>
      <c r="BO515" s="4" t="s">
        <v>110</v>
      </c>
      <c r="BP515" s="4" t="n">
        <v>80</v>
      </c>
      <c r="BQ515" s="4" t="n">
        <v>13.5</v>
      </c>
      <c r="CM515" s="4" t="s">
        <v>111</v>
      </c>
      <c r="CP515" s="4" t="n">
        <v>58</v>
      </c>
      <c r="CQ515" s="4" t="n">
        <v>989</v>
      </c>
      <c r="CR515" s="4" t="n">
        <v>0.13</v>
      </c>
    </row>
    <row r="516" customFormat="false" ht="13.8" hidden="false" customHeight="false" outlineLevel="0" collapsed="false">
      <c r="A516" s="4" t="s">
        <v>834</v>
      </c>
      <c r="B516" s="4" t="s">
        <v>831</v>
      </c>
      <c r="C516" s="4" t="s">
        <v>102</v>
      </c>
      <c r="D516" s="4" t="s">
        <v>835</v>
      </c>
      <c r="J516" s="4" t="s">
        <v>620</v>
      </c>
      <c r="L516" s="4" t="s">
        <v>106</v>
      </c>
      <c r="N516" s="4" t="s">
        <v>557</v>
      </c>
      <c r="U516" s="4" t="s">
        <v>558</v>
      </c>
      <c r="AK516" s="4" t="n">
        <v>100</v>
      </c>
      <c r="AM516" s="4" t="n">
        <f aca="false">60</f>
        <v>60</v>
      </c>
      <c r="AO516" s="4" t="n">
        <v>100</v>
      </c>
      <c r="AP516" s="4" t="n">
        <v>96</v>
      </c>
      <c r="AT516" s="4" t="s">
        <v>167</v>
      </c>
      <c r="AU516" s="4" t="n">
        <v>3</v>
      </c>
      <c r="AV516" s="4" t="n">
        <v>1</v>
      </c>
      <c r="AW516" s="4" t="n">
        <v>60</v>
      </c>
      <c r="BN516" s="4" t="s">
        <v>109</v>
      </c>
      <c r="BO516" s="4" t="s">
        <v>110</v>
      </c>
      <c r="BP516" s="4" t="n">
        <v>80</v>
      </c>
      <c r="BQ516" s="4" t="n">
        <v>13.5</v>
      </c>
      <c r="CM516" s="4" t="s">
        <v>111</v>
      </c>
      <c r="CP516" s="4" t="n">
        <v>24</v>
      </c>
      <c r="CQ516" s="4" t="n">
        <v>1059</v>
      </c>
      <c r="CR516" s="4" t="n">
        <v>0.22</v>
      </c>
    </row>
    <row r="517" customFormat="false" ht="13.8" hidden="false" customHeight="false" outlineLevel="0" collapsed="false">
      <c r="A517" s="4" t="s">
        <v>836</v>
      </c>
      <c r="B517" s="4" t="s">
        <v>831</v>
      </c>
      <c r="C517" s="4" t="s">
        <v>102</v>
      </c>
      <c r="D517" s="4" t="s">
        <v>835</v>
      </c>
      <c r="J517" s="4" t="s">
        <v>620</v>
      </c>
      <c r="L517" s="4" t="s">
        <v>106</v>
      </c>
      <c r="N517" s="4" t="s">
        <v>557</v>
      </c>
      <c r="U517" s="4" t="s">
        <v>558</v>
      </c>
      <c r="AK517" s="4" t="n">
        <v>100</v>
      </c>
      <c r="AM517" s="4" t="n">
        <f aca="false">60</f>
        <v>60</v>
      </c>
      <c r="AO517" s="4" t="n">
        <v>100</v>
      </c>
      <c r="AP517" s="4" t="n">
        <v>96</v>
      </c>
      <c r="AT517" s="4" t="s">
        <v>167</v>
      </c>
      <c r="AU517" s="4" t="n">
        <v>3</v>
      </c>
      <c r="AV517" s="4" t="n">
        <v>1</v>
      </c>
      <c r="AW517" s="4" t="n">
        <v>60</v>
      </c>
      <c r="BN517" s="4" t="s">
        <v>109</v>
      </c>
      <c r="BO517" s="4" t="s">
        <v>110</v>
      </c>
      <c r="BP517" s="4" t="n">
        <v>80</v>
      </c>
      <c r="BQ517" s="4" t="n">
        <v>13.5</v>
      </c>
      <c r="CM517" s="4" t="s">
        <v>111</v>
      </c>
      <c r="CP517" s="4" t="n">
        <v>37</v>
      </c>
      <c r="CQ517" s="4" t="n">
        <v>1021</v>
      </c>
      <c r="CR517" s="4" t="n">
        <v>0.18</v>
      </c>
      <c r="CT517" s="4" t="n">
        <v>0.0153</v>
      </c>
    </row>
    <row r="518" customFormat="false" ht="13.8" hidden="false" customHeight="false" outlineLevel="0" collapsed="false">
      <c r="A518" s="4" t="s">
        <v>837</v>
      </c>
      <c r="B518" s="4" t="s">
        <v>831</v>
      </c>
      <c r="C518" s="4" t="s">
        <v>102</v>
      </c>
      <c r="D518" s="4" t="s">
        <v>619</v>
      </c>
      <c r="J518" s="4" t="s">
        <v>620</v>
      </c>
      <c r="L518" s="4" t="s">
        <v>106</v>
      </c>
      <c r="N518" s="4" t="s">
        <v>557</v>
      </c>
      <c r="U518" s="4" t="s">
        <v>558</v>
      </c>
      <c r="AK518" s="4" t="n">
        <v>80</v>
      </c>
      <c r="AM518" s="4" t="n">
        <f aca="false">60</f>
        <v>60</v>
      </c>
      <c r="AO518" s="4" t="n">
        <v>80</v>
      </c>
      <c r="AP518" s="4" t="n">
        <v>96</v>
      </c>
      <c r="AT518" s="4" t="s">
        <v>167</v>
      </c>
      <c r="AU518" s="4" t="n">
        <v>3</v>
      </c>
      <c r="AV518" s="4" t="n">
        <v>1</v>
      </c>
      <c r="AW518" s="4" t="n">
        <v>60</v>
      </c>
      <c r="BN518" s="4" t="s">
        <v>109</v>
      </c>
      <c r="BO518" s="4" t="s">
        <v>110</v>
      </c>
      <c r="BP518" s="4" t="n">
        <v>80</v>
      </c>
      <c r="BQ518" s="4" t="n">
        <v>13.5</v>
      </c>
      <c r="CM518" s="4" t="s">
        <v>111</v>
      </c>
      <c r="CP518" s="4" t="n">
        <v>32</v>
      </c>
      <c r="CQ518" s="4" t="n">
        <v>950</v>
      </c>
      <c r="CR518" s="4" t="n">
        <v>0.22</v>
      </c>
      <c r="CT518" s="4" t="n">
        <v>0.0153</v>
      </c>
    </row>
    <row r="519" customFormat="false" ht="13.8" hidden="false" customHeight="false" outlineLevel="0" collapsed="false">
      <c r="A519" s="4" t="s">
        <v>838</v>
      </c>
      <c r="B519" s="4" t="s">
        <v>831</v>
      </c>
      <c r="C519" s="4" t="s">
        <v>102</v>
      </c>
      <c r="D519" s="4" t="s">
        <v>619</v>
      </c>
      <c r="J519" s="4" t="s">
        <v>620</v>
      </c>
      <c r="L519" s="4" t="s">
        <v>106</v>
      </c>
      <c r="N519" s="4" t="s">
        <v>557</v>
      </c>
      <c r="U519" s="4" t="s">
        <v>558</v>
      </c>
      <c r="AK519" s="4" t="n">
        <v>80</v>
      </c>
      <c r="AM519" s="4" t="n">
        <f aca="false">60</f>
        <v>60</v>
      </c>
      <c r="AO519" s="4" t="n">
        <v>80</v>
      </c>
      <c r="AP519" s="4" t="n">
        <v>96</v>
      </c>
      <c r="AT519" s="4" t="s">
        <v>167</v>
      </c>
      <c r="AU519" s="4" t="n">
        <v>3</v>
      </c>
      <c r="AV519" s="4" t="n">
        <v>1</v>
      </c>
      <c r="AW519" s="4" t="n">
        <v>60</v>
      </c>
      <c r="BN519" s="4" t="s">
        <v>109</v>
      </c>
      <c r="BO519" s="4" t="s">
        <v>110</v>
      </c>
      <c r="BP519" s="4" t="n">
        <v>80</v>
      </c>
      <c r="BQ519" s="4" t="n">
        <v>13.5</v>
      </c>
      <c r="CM519" s="4" t="s">
        <v>111</v>
      </c>
      <c r="CP519" s="4" t="n">
        <v>44</v>
      </c>
      <c r="CQ519" s="4" t="n">
        <v>919</v>
      </c>
      <c r="CR519" s="4" t="n">
        <v>0.19</v>
      </c>
      <c r="CT519" s="4" t="n">
        <v>0.0152</v>
      </c>
    </row>
    <row r="520" customFormat="false" ht="13.8" hidden="false" customHeight="false" outlineLevel="0" collapsed="false">
      <c r="A520" s="4" t="s">
        <v>839</v>
      </c>
      <c r="B520" s="4" t="s">
        <v>831</v>
      </c>
      <c r="C520" s="4" t="s">
        <v>102</v>
      </c>
      <c r="D520" s="4" t="s">
        <v>619</v>
      </c>
      <c r="J520" s="4" t="s">
        <v>620</v>
      </c>
      <c r="L520" s="4" t="s">
        <v>106</v>
      </c>
      <c r="N520" s="4" t="s">
        <v>557</v>
      </c>
      <c r="U520" s="4" t="s">
        <v>558</v>
      </c>
      <c r="AK520" s="4" t="n">
        <v>80</v>
      </c>
      <c r="AM520" s="4" t="n">
        <f aca="false">60</f>
        <v>60</v>
      </c>
      <c r="AO520" s="4" t="n">
        <v>80</v>
      </c>
      <c r="AP520" s="4" t="n">
        <v>96</v>
      </c>
      <c r="AT520" s="4" t="s">
        <v>167</v>
      </c>
      <c r="AU520" s="4" t="n">
        <v>3</v>
      </c>
      <c r="AV520" s="4" t="n">
        <v>1</v>
      </c>
      <c r="AW520" s="4" t="n">
        <v>60</v>
      </c>
      <c r="BN520" s="4" t="s">
        <v>109</v>
      </c>
      <c r="BO520" s="4" t="s">
        <v>110</v>
      </c>
      <c r="BP520" s="4" t="n">
        <v>80</v>
      </c>
      <c r="BQ520" s="4" t="n">
        <v>13.5</v>
      </c>
      <c r="CM520" s="4" t="s">
        <v>111</v>
      </c>
      <c r="CP520" s="4" t="n">
        <v>66</v>
      </c>
      <c r="CQ520" s="4" t="n">
        <v>927</v>
      </c>
      <c r="CR520" s="4" t="n">
        <v>0.13</v>
      </c>
      <c r="CT520" s="4" t="n">
        <v>0.0145</v>
      </c>
    </row>
    <row r="521" customFormat="false" ht="13.8" hidden="false" customHeight="false" outlineLevel="0" collapsed="false">
      <c r="A521" s="4" t="s">
        <v>840</v>
      </c>
      <c r="B521" s="4" t="s">
        <v>831</v>
      </c>
      <c r="C521" s="4" t="s">
        <v>102</v>
      </c>
      <c r="D521" s="4" t="s">
        <v>619</v>
      </c>
      <c r="J521" s="4" t="s">
        <v>620</v>
      </c>
      <c r="L521" s="4" t="s">
        <v>106</v>
      </c>
      <c r="N521" s="4" t="s">
        <v>557</v>
      </c>
      <c r="U521" s="4" t="s">
        <v>558</v>
      </c>
      <c r="AK521" s="4" t="n">
        <v>100</v>
      </c>
      <c r="AM521" s="4" t="n">
        <f aca="false">60</f>
        <v>60</v>
      </c>
      <c r="AO521" s="4" t="n">
        <v>100</v>
      </c>
      <c r="AP521" s="4" t="n">
        <v>96</v>
      </c>
      <c r="AT521" s="4" t="s">
        <v>167</v>
      </c>
      <c r="AU521" s="4" t="n">
        <v>3</v>
      </c>
      <c r="AV521" s="4" t="n">
        <v>1</v>
      </c>
      <c r="AW521" s="4" t="n">
        <v>60</v>
      </c>
      <c r="BN521" s="4" t="s">
        <v>595</v>
      </c>
      <c r="BR521" s="4" t="n">
        <f aca="false">50</f>
        <v>50</v>
      </c>
      <c r="BS521" s="4" t="s">
        <v>127</v>
      </c>
      <c r="BT521" s="4" t="n">
        <v>80</v>
      </c>
      <c r="BU521" s="4" t="s">
        <v>108</v>
      </c>
      <c r="BV521" s="4" t="n">
        <v>4</v>
      </c>
      <c r="CM521" s="4" t="s">
        <v>111</v>
      </c>
      <c r="CP521" s="4" t="n">
        <v>44</v>
      </c>
      <c r="CQ521" s="4" t="n">
        <v>903</v>
      </c>
      <c r="CR521" s="4" t="n">
        <v>0.21</v>
      </c>
      <c r="CT521" s="4" t="n">
        <v>0.0154</v>
      </c>
    </row>
    <row r="522" customFormat="false" ht="13.8" hidden="false" customHeight="false" outlineLevel="0" collapsed="false">
      <c r="A522" s="4" t="s">
        <v>841</v>
      </c>
      <c r="B522" s="4" t="s">
        <v>831</v>
      </c>
      <c r="C522" s="4" t="s">
        <v>102</v>
      </c>
      <c r="D522" s="4" t="s">
        <v>619</v>
      </c>
      <c r="J522" s="4" t="s">
        <v>620</v>
      </c>
      <c r="L522" s="4" t="s">
        <v>106</v>
      </c>
      <c r="N522" s="4" t="s">
        <v>842</v>
      </c>
      <c r="U522" s="4" t="s">
        <v>558</v>
      </c>
      <c r="AK522" s="4" t="n">
        <v>100</v>
      </c>
      <c r="AM522" s="4" t="n">
        <f aca="false">60</f>
        <v>60</v>
      </c>
      <c r="AO522" s="4" t="n">
        <v>100</v>
      </c>
      <c r="AP522" s="4" t="n">
        <v>96</v>
      </c>
      <c r="BN522" s="4" t="s">
        <v>595</v>
      </c>
      <c r="BR522" s="4" t="n">
        <f aca="false">50</f>
        <v>50</v>
      </c>
      <c r="BS522" s="4" t="s">
        <v>127</v>
      </c>
      <c r="BT522" s="4" t="n">
        <v>80</v>
      </c>
      <c r="BU522" s="4" t="s">
        <v>108</v>
      </c>
      <c r="BV522" s="4" t="n">
        <v>4</v>
      </c>
      <c r="CM522" s="4" t="s">
        <v>111</v>
      </c>
      <c r="CP522" s="4" t="n">
        <v>37</v>
      </c>
      <c r="CQ522" s="4" t="n">
        <v>770</v>
      </c>
      <c r="CR522" s="4" t="n">
        <v>0.23</v>
      </c>
    </row>
    <row r="523" customFormat="false" ht="13.8" hidden="false" customHeight="false" outlineLevel="0" collapsed="false">
      <c r="A523" s="4" t="s">
        <v>843</v>
      </c>
      <c r="B523" s="4" t="s">
        <v>831</v>
      </c>
      <c r="C523" s="4" t="s">
        <v>102</v>
      </c>
      <c r="D523" s="4" t="s">
        <v>619</v>
      </c>
      <c r="J523" s="4" t="s">
        <v>620</v>
      </c>
      <c r="L523" s="4" t="s">
        <v>106</v>
      </c>
      <c r="N523" s="4" t="s">
        <v>842</v>
      </c>
      <c r="U523" s="4" t="s">
        <v>558</v>
      </c>
      <c r="AK523" s="4" t="n">
        <v>100</v>
      </c>
      <c r="AM523" s="4" t="n">
        <f aca="false">60</f>
        <v>60</v>
      </c>
      <c r="AO523" s="4" t="n">
        <v>100</v>
      </c>
      <c r="AP523" s="4" t="n">
        <v>96</v>
      </c>
      <c r="BN523" s="4" t="s">
        <v>595</v>
      </c>
      <c r="BR523" s="4" t="n">
        <f aca="false">50</f>
        <v>50</v>
      </c>
      <c r="BS523" s="4" t="s">
        <v>127</v>
      </c>
      <c r="BT523" s="4" t="n">
        <v>80</v>
      </c>
      <c r="BU523" s="4" t="s">
        <v>108</v>
      </c>
      <c r="BV523" s="4" t="n">
        <v>4</v>
      </c>
      <c r="CM523" s="4" t="s">
        <v>111</v>
      </c>
      <c r="CP523" s="4" t="n">
        <v>58</v>
      </c>
      <c r="CQ523" s="4" t="n">
        <v>716</v>
      </c>
      <c r="CR523" s="4" t="n">
        <v>0.19</v>
      </c>
    </row>
    <row r="524" customFormat="false" ht="13.8" hidden="false" customHeight="false" outlineLevel="0" collapsed="false">
      <c r="A524" s="4" t="s">
        <v>844</v>
      </c>
      <c r="B524" s="4" t="s">
        <v>831</v>
      </c>
      <c r="C524" s="4" t="s">
        <v>102</v>
      </c>
      <c r="D524" s="4" t="s">
        <v>845</v>
      </c>
      <c r="J524" s="4" t="s">
        <v>620</v>
      </c>
      <c r="L524" s="4" t="s">
        <v>106</v>
      </c>
      <c r="N524" s="4" t="s">
        <v>557</v>
      </c>
      <c r="U524" s="4" t="s">
        <v>558</v>
      </c>
      <c r="AK524" s="4" t="n">
        <v>100</v>
      </c>
      <c r="AM524" s="4" t="n">
        <f aca="false">60</f>
        <v>60</v>
      </c>
      <c r="AO524" s="4" t="n">
        <v>100</v>
      </c>
      <c r="AP524" s="4" t="n">
        <v>96</v>
      </c>
      <c r="AT524" s="4" t="s">
        <v>124</v>
      </c>
      <c r="AU524" s="4" t="n">
        <v>3</v>
      </c>
      <c r="AV524" s="4" t="n">
        <v>1</v>
      </c>
      <c r="AW524" s="4" t="n">
        <v>50</v>
      </c>
      <c r="BN524" s="4" t="s">
        <v>109</v>
      </c>
      <c r="BO524" s="4" t="s">
        <v>110</v>
      </c>
      <c r="BP524" s="4" t="n">
        <v>80</v>
      </c>
      <c r="BQ524" s="4" t="n">
        <v>13.5</v>
      </c>
      <c r="CM524" s="4" t="s">
        <v>111</v>
      </c>
      <c r="CP524" s="4" t="n">
        <v>37</v>
      </c>
      <c r="CQ524" s="4" t="n">
        <v>778</v>
      </c>
      <c r="CR524" s="4" t="n">
        <v>0.26</v>
      </c>
    </row>
    <row r="525" customFormat="false" ht="13.8" hidden="false" customHeight="false" outlineLevel="0" collapsed="false">
      <c r="A525" s="4" t="s">
        <v>846</v>
      </c>
      <c r="B525" s="4" t="s">
        <v>831</v>
      </c>
      <c r="C525" s="4" t="s">
        <v>102</v>
      </c>
      <c r="D525" s="4" t="s">
        <v>845</v>
      </c>
      <c r="J525" s="4" t="s">
        <v>620</v>
      </c>
      <c r="L525" s="4" t="s">
        <v>106</v>
      </c>
      <c r="N525" s="4" t="s">
        <v>557</v>
      </c>
      <c r="U525" s="4" t="s">
        <v>558</v>
      </c>
      <c r="AK525" s="4" t="n">
        <v>100</v>
      </c>
      <c r="AM525" s="4" t="n">
        <f aca="false">60</f>
        <v>60</v>
      </c>
      <c r="AO525" s="4" t="n">
        <v>100</v>
      </c>
      <c r="AP525" s="4" t="n">
        <v>96</v>
      </c>
      <c r="AT525" s="4" t="s">
        <v>124</v>
      </c>
      <c r="AU525" s="4" t="n">
        <v>3</v>
      </c>
      <c r="AV525" s="4" t="n">
        <v>1</v>
      </c>
      <c r="AW525" s="4" t="n">
        <v>50</v>
      </c>
      <c r="BN525" s="4" t="s">
        <v>595</v>
      </c>
      <c r="BR525" s="4" t="n">
        <f aca="false">50</f>
        <v>50</v>
      </c>
      <c r="BS525" s="4" t="s">
        <v>127</v>
      </c>
      <c r="BT525" s="4" t="n">
        <v>80</v>
      </c>
      <c r="BU525" s="4" t="s">
        <v>108</v>
      </c>
      <c r="BV525" s="4" t="n">
        <v>4</v>
      </c>
      <c r="CM525" s="4" t="s">
        <v>111</v>
      </c>
      <c r="CP525" s="4" t="n">
        <v>37</v>
      </c>
      <c r="CQ525" s="4" t="n">
        <v>766</v>
      </c>
      <c r="CR525" s="4" t="n">
        <v>0.26</v>
      </c>
    </row>
    <row r="526" customFormat="false" ht="13.8" hidden="false" customHeight="false" outlineLevel="0" collapsed="false">
      <c r="A526" s="4" t="s">
        <v>847</v>
      </c>
      <c r="B526" s="4" t="s">
        <v>831</v>
      </c>
      <c r="C526" s="4" t="s">
        <v>102</v>
      </c>
      <c r="D526" s="4" t="s">
        <v>845</v>
      </c>
      <c r="J526" s="4" t="s">
        <v>620</v>
      </c>
      <c r="L526" s="4" t="s">
        <v>106</v>
      </c>
      <c r="N526" s="4" t="s">
        <v>557</v>
      </c>
      <c r="U526" s="4" t="s">
        <v>558</v>
      </c>
      <c r="AK526" s="4" t="n">
        <v>100</v>
      </c>
      <c r="AM526" s="4" t="n">
        <f aca="false">60</f>
        <v>60</v>
      </c>
      <c r="AO526" s="4" t="n">
        <v>100</v>
      </c>
      <c r="AP526" s="4" t="n">
        <v>96</v>
      </c>
      <c r="AT526" s="4" t="s">
        <v>124</v>
      </c>
      <c r="AU526" s="4" t="n">
        <v>3</v>
      </c>
      <c r="AV526" s="4" t="n">
        <v>1</v>
      </c>
      <c r="AW526" s="4" t="n">
        <v>50</v>
      </c>
      <c r="BN526" s="4" t="s">
        <v>109</v>
      </c>
      <c r="BO526" s="4" t="s">
        <v>110</v>
      </c>
      <c r="BP526" s="4" t="n">
        <v>80</v>
      </c>
      <c r="BQ526" s="4" t="n">
        <v>13.5</v>
      </c>
      <c r="CM526" s="4" t="s">
        <v>111</v>
      </c>
      <c r="CP526" s="4" t="n">
        <v>50</v>
      </c>
      <c r="CQ526" s="4" t="n">
        <v>768</v>
      </c>
      <c r="CR526" s="4" t="n">
        <v>0.23</v>
      </c>
      <c r="CT526" s="4" t="n">
        <v>0.0164</v>
      </c>
    </row>
    <row r="527" customFormat="false" ht="13.8" hidden="false" customHeight="false" outlineLevel="0" collapsed="false">
      <c r="A527" s="4" t="s">
        <v>848</v>
      </c>
      <c r="B527" s="4" t="s">
        <v>849</v>
      </c>
      <c r="C527" s="4" t="s">
        <v>850</v>
      </c>
      <c r="D527" s="4" t="s">
        <v>120</v>
      </c>
      <c r="L527" s="4" t="s">
        <v>121</v>
      </c>
      <c r="N527" s="4" t="s">
        <v>106</v>
      </c>
      <c r="R527" s="4" t="s">
        <v>345</v>
      </c>
      <c r="U527" s="4" t="s">
        <v>107</v>
      </c>
      <c r="AK527" s="4" t="n">
        <f aca="false">50</f>
        <v>50</v>
      </c>
      <c r="AM527" s="4" t="n">
        <f aca="false">5</f>
        <v>5</v>
      </c>
      <c r="AO527" s="4" t="n">
        <v>80</v>
      </c>
      <c r="AP527" s="4" t="n">
        <v>48</v>
      </c>
      <c r="AT527" s="4" t="s">
        <v>121</v>
      </c>
      <c r="AU527" s="4" t="n">
        <v>7</v>
      </c>
      <c r="AV527" s="4" t="n">
        <v>7</v>
      </c>
      <c r="BN527" s="4" t="s">
        <v>109</v>
      </c>
      <c r="BO527" s="4" t="s">
        <v>121</v>
      </c>
      <c r="BP527" s="4" t="n">
        <v>260</v>
      </c>
      <c r="BQ527" s="4" t="n">
        <v>8</v>
      </c>
      <c r="BR527" s="4" t="n">
        <v>0.5</v>
      </c>
      <c r="CO527" s="4" t="n">
        <v>4.3</v>
      </c>
      <c r="CQ527" s="4" t="n">
        <v>520</v>
      </c>
      <c r="CR527" s="4" t="n">
        <v>0.068</v>
      </c>
      <c r="CV527" s="4" t="n">
        <v>20</v>
      </c>
    </row>
    <row r="528" customFormat="false" ht="13.8" hidden="false" customHeight="false" outlineLevel="0" collapsed="false">
      <c r="A528" s="4" t="s">
        <v>851</v>
      </c>
      <c r="B528" s="4" t="s">
        <v>849</v>
      </c>
      <c r="C528" s="4" t="s">
        <v>850</v>
      </c>
      <c r="D528" s="4" t="s">
        <v>120</v>
      </c>
      <c r="H528" s="4" t="s">
        <v>605</v>
      </c>
      <c r="L528" s="4" t="s">
        <v>121</v>
      </c>
      <c r="N528" s="4" t="s">
        <v>106</v>
      </c>
      <c r="R528" s="4" t="s">
        <v>345</v>
      </c>
      <c r="U528" s="4" t="s">
        <v>107</v>
      </c>
      <c r="AK528" s="4" t="n">
        <f aca="false">50</f>
        <v>50</v>
      </c>
      <c r="AM528" s="4" t="n">
        <f aca="false">5</f>
        <v>5</v>
      </c>
      <c r="AO528" s="4" t="n">
        <v>80</v>
      </c>
      <c r="AP528" s="4" t="n">
        <v>48</v>
      </c>
      <c r="AT528" s="4" t="s">
        <v>121</v>
      </c>
      <c r="AU528" s="4" t="n">
        <v>7</v>
      </c>
      <c r="AV528" s="4" t="n">
        <v>7</v>
      </c>
      <c r="BN528" s="4" t="s">
        <v>109</v>
      </c>
      <c r="BO528" s="4" t="s">
        <v>121</v>
      </c>
      <c r="BP528" s="4" t="n">
        <v>260</v>
      </c>
      <c r="BQ528" s="4" t="n">
        <v>8</v>
      </c>
      <c r="BR528" s="4" t="n">
        <v>0.5</v>
      </c>
      <c r="CO528" s="4" t="n">
        <v>3.9</v>
      </c>
      <c r="CQ528" s="4" t="n">
        <v>480</v>
      </c>
      <c r="CR528" s="4" t="n">
        <v>0.063</v>
      </c>
      <c r="CV528" s="4" t="n">
        <v>23</v>
      </c>
    </row>
    <row r="529" customFormat="false" ht="13.8" hidden="false" customHeight="false" outlineLevel="0" collapsed="false">
      <c r="A529" s="4" t="s">
        <v>852</v>
      </c>
      <c r="B529" s="4" t="s">
        <v>849</v>
      </c>
      <c r="C529" s="4" t="s">
        <v>850</v>
      </c>
      <c r="D529" s="4" t="s">
        <v>120</v>
      </c>
      <c r="H529" s="4" t="s">
        <v>605</v>
      </c>
      <c r="L529" s="4" t="s">
        <v>121</v>
      </c>
      <c r="N529" s="4" t="s">
        <v>106</v>
      </c>
      <c r="R529" s="4" t="s">
        <v>345</v>
      </c>
      <c r="U529" s="4" t="s">
        <v>107</v>
      </c>
      <c r="AK529" s="4" t="n">
        <f aca="false">50</f>
        <v>50</v>
      </c>
      <c r="AM529" s="4" t="n">
        <f aca="false">5</f>
        <v>5</v>
      </c>
      <c r="AO529" s="4" t="n">
        <v>80</v>
      </c>
      <c r="AP529" s="4" t="n">
        <v>48</v>
      </c>
      <c r="AT529" s="4" t="s">
        <v>121</v>
      </c>
      <c r="AU529" s="4" t="n">
        <v>7</v>
      </c>
      <c r="AV529" s="4" t="n">
        <v>7</v>
      </c>
      <c r="BN529" s="4" t="s">
        <v>109</v>
      </c>
      <c r="BO529" s="4" t="s">
        <v>121</v>
      </c>
      <c r="BP529" s="4" t="n">
        <v>260</v>
      </c>
      <c r="BQ529" s="4" t="n">
        <v>8</v>
      </c>
      <c r="BR529" s="4" t="n">
        <v>0.5</v>
      </c>
      <c r="CO529" s="4" t="n">
        <v>4.1</v>
      </c>
      <c r="CQ529" s="4" t="n">
        <v>540</v>
      </c>
      <c r="CR529" s="4" t="n">
        <v>0.069</v>
      </c>
      <c r="CV529" s="4" t="n">
        <v>20</v>
      </c>
    </row>
    <row r="530" customFormat="false" ht="13.8" hidden="false" customHeight="false" outlineLevel="0" collapsed="false">
      <c r="A530" s="4" t="s">
        <v>853</v>
      </c>
      <c r="B530" s="4" t="s">
        <v>849</v>
      </c>
      <c r="C530" s="4" t="s">
        <v>850</v>
      </c>
      <c r="D530" s="4" t="s">
        <v>120</v>
      </c>
      <c r="H530" s="4" t="s">
        <v>605</v>
      </c>
      <c r="L530" s="4" t="s">
        <v>121</v>
      </c>
      <c r="N530" s="4" t="s">
        <v>106</v>
      </c>
      <c r="R530" s="4" t="s">
        <v>345</v>
      </c>
      <c r="U530" s="4" t="s">
        <v>107</v>
      </c>
      <c r="AK530" s="4" t="n">
        <f aca="false">50</f>
        <v>50</v>
      </c>
      <c r="AM530" s="4" t="n">
        <f aca="false">5</f>
        <v>5</v>
      </c>
      <c r="AO530" s="4" t="n">
        <v>80</v>
      </c>
      <c r="AP530" s="4" t="n">
        <v>48</v>
      </c>
      <c r="AT530" s="4" t="s">
        <v>121</v>
      </c>
      <c r="AU530" s="4" t="n">
        <v>7</v>
      </c>
      <c r="AV530" s="4" t="n">
        <v>7</v>
      </c>
      <c r="BN530" s="4" t="s">
        <v>109</v>
      </c>
      <c r="BO530" s="4" t="s">
        <v>121</v>
      </c>
      <c r="BP530" s="4" t="n">
        <v>260</v>
      </c>
      <c r="BQ530" s="4" t="n">
        <v>8</v>
      </c>
      <c r="BR530" s="4" t="n">
        <v>0.5</v>
      </c>
      <c r="CO530" s="4" t="n">
        <v>4</v>
      </c>
      <c r="CQ530" s="4" t="n">
        <v>650</v>
      </c>
      <c r="CR530" s="4" t="n">
        <v>0.077</v>
      </c>
      <c r="CV530" s="4" t="n">
        <v>17</v>
      </c>
    </row>
    <row r="531" customFormat="false" ht="13.8" hidden="false" customHeight="false" outlineLevel="0" collapsed="false">
      <c r="A531" s="4" t="s">
        <v>854</v>
      </c>
      <c r="B531" s="4" t="s">
        <v>849</v>
      </c>
      <c r="C531" s="4" t="s">
        <v>850</v>
      </c>
      <c r="D531" s="4" t="s">
        <v>120</v>
      </c>
      <c r="H531" s="4" t="s">
        <v>605</v>
      </c>
      <c r="L531" s="4" t="s">
        <v>121</v>
      </c>
      <c r="N531" s="4" t="s">
        <v>106</v>
      </c>
      <c r="R531" s="4" t="s">
        <v>345</v>
      </c>
      <c r="U531" s="4" t="s">
        <v>107</v>
      </c>
      <c r="AK531" s="4" t="n">
        <f aca="false">50</f>
        <v>50</v>
      </c>
      <c r="AM531" s="4" t="n">
        <f aca="false">5</f>
        <v>5</v>
      </c>
      <c r="AO531" s="4" t="n">
        <v>80</v>
      </c>
      <c r="AP531" s="4" t="n">
        <v>48</v>
      </c>
      <c r="AT531" s="4" t="s">
        <v>121</v>
      </c>
      <c r="AU531" s="4" t="n">
        <v>7</v>
      </c>
      <c r="AV531" s="4" t="n">
        <v>7</v>
      </c>
      <c r="BN531" s="4" t="s">
        <v>109</v>
      </c>
      <c r="BO531" s="4" t="s">
        <v>121</v>
      </c>
      <c r="BP531" s="4" t="n">
        <v>260</v>
      </c>
      <c r="BQ531" s="4" t="n">
        <v>8</v>
      </c>
      <c r="BR531" s="4" t="n">
        <v>0.5</v>
      </c>
      <c r="CO531" s="4" t="n">
        <v>4.4</v>
      </c>
      <c r="CQ531" s="4" t="n">
        <v>570</v>
      </c>
      <c r="CR531" s="4" t="n">
        <v>0.069</v>
      </c>
      <c r="CV531" s="4" t="n">
        <v>20</v>
      </c>
    </row>
    <row r="532" customFormat="false" ht="13.8" hidden="false" customHeight="false" outlineLevel="0" collapsed="false">
      <c r="A532" s="4" t="s">
        <v>855</v>
      </c>
      <c r="B532" s="4" t="s">
        <v>849</v>
      </c>
      <c r="C532" s="4" t="s">
        <v>850</v>
      </c>
      <c r="D532" s="4" t="s">
        <v>120</v>
      </c>
      <c r="H532" s="4" t="s">
        <v>605</v>
      </c>
      <c r="L532" s="4" t="s">
        <v>121</v>
      </c>
      <c r="N532" s="4" t="s">
        <v>106</v>
      </c>
      <c r="R532" s="4" t="s">
        <v>345</v>
      </c>
      <c r="U532" s="4" t="s">
        <v>107</v>
      </c>
      <c r="AK532" s="4" t="n">
        <f aca="false">50</f>
        <v>50</v>
      </c>
      <c r="AM532" s="4" t="n">
        <f aca="false">5</f>
        <v>5</v>
      </c>
      <c r="AO532" s="4" t="n">
        <v>80</v>
      </c>
      <c r="AP532" s="4" t="n">
        <v>48</v>
      </c>
      <c r="AT532" s="4" t="s">
        <v>121</v>
      </c>
      <c r="AU532" s="4" t="n">
        <v>7</v>
      </c>
      <c r="AV532" s="4" t="n">
        <v>7</v>
      </c>
      <c r="BN532" s="4" t="s">
        <v>109</v>
      </c>
      <c r="BO532" s="4" t="s">
        <v>121</v>
      </c>
      <c r="BP532" s="4" t="n">
        <v>260</v>
      </c>
      <c r="BQ532" s="4" t="n">
        <v>8</v>
      </c>
      <c r="BR532" s="4" t="n">
        <v>0.5</v>
      </c>
      <c r="CO532" s="4" t="n">
        <v>4.6</v>
      </c>
      <c r="CQ532" s="4" t="n">
        <v>630</v>
      </c>
      <c r="CR532" s="4" t="n">
        <v>0.076</v>
      </c>
      <c r="CV532" s="4" t="n">
        <v>19</v>
      </c>
    </row>
    <row r="533" customFormat="false" ht="13.8" hidden="false" customHeight="false" outlineLevel="0" collapsed="false">
      <c r="A533" s="4" t="s">
        <v>856</v>
      </c>
      <c r="B533" s="4" t="s">
        <v>857</v>
      </c>
      <c r="C533" s="4" t="s">
        <v>102</v>
      </c>
      <c r="D533" s="4" t="s">
        <v>103</v>
      </c>
      <c r="L533" s="4" t="s">
        <v>106</v>
      </c>
      <c r="N533" s="4" t="s">
        <v>105</v>
      </c>
      <c r="R533" s="4" t="s">
        <v>122</v>
      </c>
      <c r="U533" s="4" t="s">
        <v>107</v>
      </c>
      <c r="AO533" s="4" t="s">
        <v>108</v>
      </c>
      <c r="AP533" s="4" t="n">
        <v>72</v>
      </c>
      <c r="BN533" s="4" t="s">
        <v>109</v>
      </c>
      <c r="BO533" s="4" t="s">
        <v>110</v>
      </c>
      <c r="BP533" s="4" t="n">
        <v>40</v>
      </c>
      <c r="BQ533" s="4" t="n">
        <v>10</v>
      </c>
      <c r="CQ533" s="4" t="n">
        <v>895.4</v>
      </c>
      <c r="CR533" s="4" t="n">
        <v>0.24</v>
      </c>
      <c r="CV533" s="4" t="n">
        <v>9.53</v>
      </c>
    </row>
    <row r="534" customFormat="false" ht="13.8" hidden="false" customHeight="false" outlineLevel="0" collapsed="false">
      <c r="A534" s="4" t="s">
        <v>858</v>
      </c>
      <c r="B534" s="4" t="s">
        <v>857</v>
      </c>
      <c r="C534" s="4" t="s">
        <v>102</v>
      </c>
      <c r="D534" s="4" t="s">
        <v>103</v>
      </c>
      <c r="L534" s="4" t="s">
        <v>106</v>
      </c>
      <c r="N534" s="4" t="s">
        <v>105</v>
      </c>
      <c r="P534" s="4" t="s">
        <v>527</v>
      </c>
      <c r="R534" s="4" t="s">
        <v>122</v>
      </c>
      <c r="U534" s="4" t="s">
        <v>107</v>
      </c>
      <c r="AO534" s="4" t="s">
        <v>108</v>
      </c>
      <c r="AP534" s="4" t="n">
        <v>72</v>
      </c>
      <c r="BN534" s="4" t="s">
        <v>109</v>
      </c>
      <c r="BO534" s="4" t="s">
        <v>110</v>
      </c>
      <c r="BP534" s="4" t="n">
        <v>40</v>
      </c>
      <c r="BQ534" s="4" t="n">
        <v>10</v>
      </c>
      <c r="CQ534" s="4" t="n">
        <v>955.73</v>
      </c>
      <c r="CR534" s="4" t="n">
        <v>0.12</v>
      </c>
      <c r="CV534" s="4" t="n">
        <v>14.62</v>
      </c>
    </row>
    <row r="535" customFormat="false" ht="13.8" hidden="false" customHeight="false" outlineLevel="0" collapsed="false">
      <c r="A535" s="4" t="s">
        <v>859</v>
      </c>
      <c r="B535" s="4" t="s">
        <v>857</v>
      </c>
      <c r="C535" s="4" t="s">
        <v>102</v>
      </c>
      <c r="D535" s="4" t="s">
        <v>103</v>
      </c>
      <c r="L535" s="4" t="s">
        <v>106</v>
      </c>
      <c r="N535" s="4" t="s">
        <v>105</v>
      </c>
      <c r="P535" s="4" t="s">
        <v>527</v>
      </c>
      <c r="R535" s="4" t="s">
        <v>122</v>
      </c>
      <c r="U535" s="4" t="s">
        <v>107</v>
      </c>
      <c r="AO535" s="4" t="s">
        <v>108</v>
      </c>
      <c r="AP535" s="4" t="n">
        <v>72</v>
      </c>
      <c r="BN535" s="4" t="s">
        <v>109</v>
      </c>
      <c r="BO535" s="4" t="s">
        <v>110</v>
      </c>
      <c r="BP535" s="4" t="n">
        <v>40</v>
      </c>
      <c r="BQ535" s="4" t="n">
        <v>10</v>
      </c>
      <c r="CQ535" s="4" t="n">
        <v>856.61</v>
      </c>
      <c r="CR535" s="4" t="n">
        <v>0.08</v>
      </c>
      <c r="CV535" s="4" t="n">
        <v>16.96</v>
      </c>
    </row>
    <row r="536" customFormat="false" ht="13.8" hidden="false" customHeight="false" outlineLevel="0" collapsed="false">
      <c r="A536" s="4" t="s">
        <v>860</v>
      </c>
      <c r="B536" s="4" t="s">
        <v>857</v>
      </c>
      <c r="C536" s="4" t="s">
        <v>102</v>
      </c>
      <c r="D536" s="4" t="s">
        <v>103</v>
      </c>
      <c r="L536" s="4" t="s">
        <v>106</v>
      </c>
      <c r="N536" s="4" t="s">
        <v>105</v>
      </c>
      <c r="P536" s="4" t="s">
        <v>527</v>
      </c>
      <c r="R536" s="4" t="s">
        <v>122</v>
      </c>
      <c r="U536" s="4" t="s">
        <v>107</v>
      </c>
      <c r="AO536" s="4" t="s">
        <v>108</v>
      </c>
      <c r="AP536" s="4" t="n">
        <v>72</v>
      </c>
      <c r="BN536" s="4" t="s">
        <v>109</v>
      </c>
      <c r="BO536" s="4" t="s">
        <v>110</v>
      </c>
      <c r="BP536" s="4" t="n">
        <v>40</v>
      </c>
      <c r="BQ536" s="4" t="n">
        <v>10</v>
      </c>
      <c r="CQ536" s="4" t="n">
        <v>683.45</v>
      </c>
      <c r="CR536" s="4" t="n">
        <v>0.046</v>
      </c>
      <c r="CV536" s="4" t="n">
        <v>23.08</v>
      </c>
    </row>
    <row r="537" customFormat="false" ht="13.8" hidden="false" customHeight="false" outlineLevel="0" collapsed="false">
      <c r="A537" s="4" t="s">
        <v>861</v>
      </c>
      <c r="B537" s="4" t="s">
        <v>857</v>
      </c>
      <c r="C537" s="4" t="s">
        <v>102</v>
      </c>
      <c r="D537" s="4" t="s">
        <v>103</v>
      </c>
      <c r="L537" s="4" t="s">
        <v>106</v>
      </c>
      <c r="N537" s="4" t="s">
        <v>105</v>
      </c>
      <c r="P537" s="4" t="s">
        <v>527</v>
      </c>
      <c r="R537" s="4" t="s">
        <v>122</v>
      </c>
      <c r="U537" s="4" t="s">
        <v>107</v>
      </c>
      <c r="AO537" s="4" t="s">
        <v>108</v>
      </c>
      <c r="AP537" s="4" t="n">
        <v>72</v>
      </c>
      <c r="BN537" s="4" t="s">
        <v>109</v>
      </c>
      <c r="BO537" s="4" t="s">
        <v>110</v>
      </c>
      <c r="BP537" s="4" t="n">
        <v>40</v>
      </c>
      <c r="BQ537" s="4" t="n">
        <v>10</v>
      </c>
      <c r="CQ537" s="4" t="n">
        <v>568.9</v>
      </c>
      <c r="CR537" s="4" t="n">
        <v>0.033</v>
      </c>
      <c r="CV537" s="4" t="n">
        <v>24.44</v>
      </c>
    </row>
    <row r="538" customFormat="false" ht="13.8" hidden="false" customHeight="false" outlineLevel="0" collapsed="false">
      <c r="A538" s="4" t="s">
        <v>862</v>
      </c>
      <c r="B538" s="4" t="s">
        <v>863</v>
      </c>
      <c r="C538" s="4" t="s">
        <v>102</v>
      </c>
      <c r="D538" s="4" t="s">
        <v>131</v>
      </c>
      <c r="L538" s="4" t="s">
        <v>106</v>
      </c>
      <c r="N538" s="4" t="s">
        <v>121</v>
      </c>
      <c r="R538" s="4" t="s">
        <v>197</v>
      </c>
      <c r="S538" s="4" t="n">
        <v>0.01</v>
      </c>
      <c r="U538" s="4" t="s">
        <v>107</v>
      </c>
      <c r="V538" s="4" t="n">
        <v>0.005</v>
      </c>
      <c r="AK538" s="4" t="n">
        <v>50</v>
      </c>
      <c r="AN538" s="4" t="s">
        <v>121</v>
      </c>
      <c r="AO538" s="4" t="n">
        <v>40</v>
      </c>
      <c r="AP538" s="4" t="n">
        <v>24</v>
      </c>
      <c r="BN538" s="4" t="s">
        <v>127</v>
      </c>
      <c r="BP538" s="4" t="n">
        <v>80</v>
      </c>
      <c r="BQ538" s="4" t="s">
        <v>108</v>
      </c>
      <c r="BR538" s="4" t="n">
        <v>6</v>
      </c>
      <c r="BS538" s="4" t="s">
        <v>127</v>
      </c>
      <c r="BT538" s="4" t="n">
        <v>100</v>
      </c>
      <c r="BU538" s="4" t="s">
        <v>108</v>
      </c>
      <c r="BV538" s="4" t="n">
        <v>4</v>
      </c>
      <c r="BX538" s="4" t="s">
        <v>127</v>
      </c>
      <c r="BY538" s="4" t="n">
        <v>180</v>
      </c>
      <c r="BZ538" s="4" t="n">
        <v>1</v>
      </c>
      <c r="CB538" s="4" t="s">
        <v>108</v>
      </c>
      <c r="CN538" s="4" t="n">
        <v>90.4</v>
      </c>
      <c r="CO538" s="4" t="n">
        <v>3.4</v>
      </c>
      <c r="CQ538" s="4" t="n">
        <v>508</v>
      </c>
      <c r="CR538" s="4" t="n">
        <v>0.2</v>
      </c>
      <c r="CV538" s="4" t="n">
        <v>27</v>
      </c>
    </row>
    <row r="539" customFormat="false" ht="13.8" hidden="false" customHeight="false" outlineLevel="0" collapsed="false">
      <c r="A539" s="4" t="s">
        <v>864</v>
      </c>
      <c r="B539" s="4" t="s">
        <v>863</v>
      </c>
      <c r="C539" s="4" t="s">
        <v>102</v>
      </c>
      <c r="D539" s="4" t="s">
        <v>131</v>
      </c>
      <c r="L539" s="4" t="s">
        <v>106</v>
      </c>
      <c r="N539" s="4" t="s">
        <v>121</v>
      </c>
      <c r="R539" s="4" t="s">
        <v>197</v>
      </c>
      <c r="S539" s="4" t="n">
        <v>0.01</v>
      </c>
      <c r="U539" s="4" t="s">
        <v>107</v>
      </c>
      <c r="V539" s="4" t="n">
        <v>0.005</v>
      </c>
      <c r="AK539" s="4" t="n">
        <v>50</v>
      </c>
      <c r="AN539" s="4" t="s">
        <v>121</v>
      </c>
      <c r="AO539" s="4" t="n">
        <v>40</v>
      </c>
      <c r="AP539" s="4" t="n">
        <v>24</v>
      </c>
      <c r="BN539" s="4" t="s">
        <v>127</v>
      </c>
      <c r="BP539" s="4" t="n">
        <v>80</v>
      </c>
      <c r="BQ539" s="4" t="s">
        <v>108</v>
      </c>
      <c r="BR539" s="4" t="n">
        <v>6</v>
      </c>
      <c r="BS539" s="4" t="s">
        <v>127</v>
      </c>
      <c r="BT539" s="4" t="n">
        <v>100</v>
      </c>
      <c r="BU539" s="4" t="s">
        <v>108</v>
      </c>
      <c r="BV539" s="4" t="n">
        <v>4</v>
      </c>
      <c r="BX539" s="4" t="s">
        <v>127</v>
      </c>
      <c r="BY539" s="4" t="n">
        <v>180</v>
      </c>
      <c r="BZ539" s="4" t="n">
        <v>1</v>
      </c>
      <c r="CB539" s="4" t="s">
        <v>108</v>
      </c>
      <c r="CN539" s="4" t="n">
        <v>94.7</v>
      </c>
      <c r="CO539" s="4" t="n">
        <v>3.03</v>
      </c>
      <c r="CQ539" s="4" t="n">
        <v>712</v>
      </c>
      <c r="CR539" s="4" t="n">
        <v>0.11</v>
      </c>
      <c r="CV539" s="4" t="n">
        <v>35</v>
      </c>
    </row>
    <row r="540" customFormat="false" ht="13.8" hidden="false" customHeight="false" outlineLevel="0" collapsed="false">
      <c r="A540" s="4" t="s">
        <v>865</v>
      </c>
      <c r="B540" s="4" t="s">
        <v>863</v>
      </c>
      <c r="C540" s="4" t="s">
        <v>102</v>
      </c>
      <c r="D540" s="4" t="s">
        <v>131</v>
      </c>
      <c r="L540" s="4" t="s">
        <v>106</v>
      </c>
      <c r="N540" s="4" t="s">
        <v>121</v>
      </c>
      <c r="R540" s="4" t="s">
        <v>197</v>
      </c>
      <c r="S540" s="4" t="n">
        <v>0.01</v>
      </c>
      <c r="U540" s="4" t="s">
        <v>107</v>
      </c>
      <c r="V540" s="4" t="n">
        <v>0.005</v>
      </c>
      <c r="AK540" s="4" t="n">
        <v>50</v>
      </c>
      <c r="AN540" s="4" t="s">
        <v>121</v>
      </c>
      <c r="AO540" s="4" t="n">
        <v>40</v>
      </c>
      <c r="AP540" s="4" t="n">
        <v>24</v>
      </c>
      <c r="BN540" s="4" t="s">
        <v>127</v>
      </c>
      <c r="BP540" s="4" t="n">
        <v>80</v>
      </c>
      <c r="BQ540" s="4" t="s">
        <v>108</v>
      </c>
      <c r="BR540" s="4" t="n">
        <v>6</v>
      </c>
      <c r="BS540" s="4" t="s">
        <v>127</v>
      </c>
      <c r="BT540" s="4" t="n">
        <v>100</v>
      </c>
      <c r="BU540" s="4" t="s">
        <v>108</v>
      </c>
      <c r="BV540" s="4" t="n">
        <v>4</v>
      </c>
      <c r="BX540" s="4" t="s">
        <v>127</v>
      </c>
      <c r="BY540" s="4" t="n">
        <v>180</v>
      </c>
      <c r="BZ540" s="4" t="n">
        <v>1</v>
      </c>
      <c r="CB540" s="4" t="s">
        <v>108</v>
      </c>
      <c r="CN540" s="4" t="n">
        <v>92.9</v>
      </c>
      <c r="CO540" s="4" t="n">
        <v>2.56</v>
      </c>
      <c r="CQ540" s="4" t="n">
        <v>653</v>
      </c>
      <c r="CR540" s="4" t="n">
        <v>0.15</v>
      </c>
      <c r="CV540" s="4" t="n">
        <v>54</v>
      </c>
    </row>
    <row r="541" customFormat="false" ht="13.8" hidden="false" customHeight="false" outlineLevel="0" collapsed="false">
      <c r="A541" s="4" t="s">
        <v>866</v>
      </c>
      <c r="B541" s="4" t="s">
        <v>863</v>
      </c>
      <c r="C541" s="4" t="s">
        <v>102</v>
      </c>
      <c r="D541" s="4" t="s">
        <v>131</v>
      </c>
      <c r="L541" s="4" t="s">
        <v>106</v>
      </c>
      <c r="N541" s="4" t="s">
        <v>121</v>
      </c>
      <c r="R541" s="4" t="s">
        <v>197</v>
      </c>
      <c r="S541" s="4" t="n">
        <v>0.01</v>
      </c>
      <c r="U541" s="4" t="s">
        <v>107</v>
      </c>
      <c r="V541" s="4" t="n">
        <v>0.005</v>
      </c>
      <c r="AK541" s="4" t="n">
        <v>50</v>
      </c>
      <c r="AN541" s="4" t="s">
        <v>121</v>
      </c>
      <c r="AO541" s="4" t="n">
        <v>40</v>
      </c>
      <c r="AP541" s="4" t="n">
        <v>24</v>
      </c>
      <c r="BN541" s="4" t="s">
        <v>127</v>
      </c>
      <c r="BP541" s="4" t="n">
        <v>80</v>
      </c>
      <c r="BQ541" s="4" t="s">
        <v>108</v>
      </c>
      <c r="BR541" s="4" t="n">
        <v>6</v>
      </c>
      <c r="BS541" s="4" t="s">
        <v>127</v>
      </c>
      <c r="BT541" s="4" t="n">
        <v>100</v>
      </c>
      <c r="BU541" s="4" t="s">
        <v>108</v>
      </c>
      <c r="BV541" s="4" t="n">
        <v>4</v>
      </c>
      <c r="BX541" s="4" t="s">
        <v>127</v>
      </c>
      <c r="BY541" s="4" t="n">
        <v>180</v>
      </c>
      <c r="BZ541" s="4" t="n">
        <v>1</v>
      </c>
      <c r="CB541" s="4" t="s">
        <v>108</v>
      </c>
      <c r="CN541" s="4" t="n">
        <v>87.6</v>
      </c>
      <c r="CO541" s="4" t="n">
        <v>0.37</v>
      </c>
      <c r="CQ541" s="4" t="n">
        <v>447</v>
      </c>
      <c r="CR541" s="4" t="n">
        <v>0.26</v>
      </c>
      <c r="CV541" s="4" t="n">
        <v>15</v>
      </c>
    </row>
    <row r="542" customFormat="false" ht="13.8" hidden="false" customHeight="false" outlineLevel="0" collapsed="false">
      <c r="A542" s="4" t="s">
        <v>867</v>
      </c>
      <c r="B542" s="4" t="s">
        <v>863</v>
      </c>
      <c r="C542" s="4" t="s">
        <v>102</v>
      </c>
      <c r="D542" s="4" t="s">
        <v>131</v>
      </c>
      <c r="L542" s="4" t="s">
        <v>106</v>
      </c>
      <c r="N542" s="4" t="s">
        <v>121</v>
      </c>
      <c r="R542" s="4" t="s">
        <v>197</v>
      </c>
      <c r="S542" s="4" t="n">
        <v>0.01</v>
      </c>
      <c r="U542" s="4" t="s">
        <v>107</v>
      </c>
      <c r="V542" s="4" t="n">
        <v>0.005</v>
      </c>
      <c r="AK542" s="4" t="n">
        <v>50</v>
      </c>
      <c r="AN542" s="4" t="s">
        <v>121</v>
      </c>
      <c r="AO542" s="4" t="n">
        <v>40</v>
      </c>
      <c r="AP542" s="4" t="n">
        <v>24</v>
      </c>
      <c r="BN542" s="4" t="s">
        <v>127</v>
      </c>
      <c r="BP542" s="4" t="n">
        <v>80</v>
      </c>
      <c r="BQ542" s="4" t="s">
        <v>108</v>
      </c>
      <c r="BR542" s="4" t="n">
        <v>6</v>
      </c>
      <c r="BS542" s="4" t="s">
        <v>127</v>
      </c>
      <c r="BT542" s="4" t="n">
        <v>100</v>
      </c>
      <c r="BU542" s="4" t="s">
        <v>108</v>
      </c>
      <c r="BV542" s="4" t="n">
        <v>4</v>
      </c>
      <c r="BX542" s="4" t="s">
        <v>127</v>
      </c>
      <c r="BY542" s="4" t="n">
        <v>180</v>
      </c>
      <c r="BZ542" s="4" t="n">
        <v>1</v>
      </c>
      <c r="CB542" s="4" t="s">
        <v>108</v>
      </c>
      <c r="CN542" s="4" t="n">
        <v>91.1</v>
      </c>
      <c r="CO542" s="4" t="n">
        <v>0.61</v>
      </c>
      <c r="CQ542" s="4" t="n">
        <v>491</v>
      </c>
      <c r="CR542" s="4" t="n">
        <v>0.18</v>
      </c>
      <c r="CV542" s="4" t="n">
        <v>42</v>
      </c>
    </row>
    <row r="543" customFormat="false" ht="13.8" hidden="false" customHeight="false" outlineLevel="0" collapsed="false">
      <c r="A543" s="4" t="s">
        <v>868</v>
      </c>
      <c r="B543" s="4" t="s">
        <v>863</v>
      </c>
      <c r="C543" s="4" t="s">
        <v>102</v>
      </c>
      <c r="D543" s="4" t="s">
        <v>131</v>
      </c>
      <c r="L543" s="4" t="s">
        <v>106</v>
      </c>
      <c r="N543" s="4" t="s">
        <v>121</v>
      </c>
      <c r="R543" s="4" t="s">
        <v>197</v>
      </c>
      <c r="S543" s="4" t="n">
        <v>0.01</v>
      </c>
      <c r="U543" s="4" t="s">
        <v>107</v>
      </c>
      <c r="V543" s="4" t="n">
        <v>0.005</v>
      </c>
      <c r="AK543" s="4" t="n">
        <v>50</v>
      </c>
      <c r="AN543" s="4" t="s">
        <v>121</v>
      </c>
      <c r="AO543" s="4" t="n">
        <v>40</v>
      </c>
      <c r="AP543" s="4" t="n">
        <v>24</v>
      </c>
      <c r="BN543" s="4" t="s">
        <v>127</v>
      </c>
      <c r="BP543" s="4" t="n">
        <v>80</v>
      </c>
      <c r="BQ543" s="4" t="s">
        <v>108</v>
      </c>
      <c r="BR543" s="4" t="n">
        <v>6</v>
      </c>
      <c r="BS543" s="4" t="s">
        <v>127</v>
      </c>
      <c r="BT543" s="4" t="n">
        <v>100</v>
      </c>
      <c r="BU543" s="4" t="s">
        <v>108</v>
      </c>
      <c r="BV543" s="4" t="n">
        <v>4</v>
      </c>
      <c r="BX543" s="4" t="s">
        <v>127</v>
      </c>
      <c r="BY543" s="4" t="n">
        <v>180</v>
      </c>
      <c r="BZ543" s="4" t="n">
        <v>1</v>
      </c>
      <c r="CB543" s="4" t="s">
        <v>108</v>
      </c>
      <c r="CN543" s="4" t="n">
        <v>89.8</v>
      </c>
      <c r="CO543" s="4" t="n">
        <v>0.52</v>
      </c>
      <c r="CQ543" s="4" t="n">
        <v>543</v>
      </c>
      <c r="CR543" s="4" t="n">
        <v>0.21</v>
      </c>
      <c r="CV543" s="4" t="n">
        <v>58</v>
      </c>
    </row>
    <row r="544" customFormat="false" ht="13.8" hidden="false" customHeight="false" outlineLevel="0" collapsed="false">
      <c r="A544" s="4" t="s">
        <v>869</v>
      </c>
      <c r="B544" s="4" t="s">
        <v>870</v>
      </c>
      <c r="C544" s="4" t="s">
        <v>102</v>
      </c>
      <c r="D544" s="4" t="s">
        <v>131</v>
      </c>
      <c r="L544" s="4" t="s">
        <v>106</v>
      </c>
      <c r="R544" s="4" t="s">
        <v>430</v>
      </c>
      <c r="U544" s="4" t="s">
        <v>107</v>
      </c>
      <c r="AG544" s="4" t="s">
        <v>566</v>
      </c>
      <c r="AM544" s="4" t="n">
        <v>200</v>
      </c>
      <c r="AP544" s="4" t="n">
        <v>72</v>
      </c>
      <c r="AT544" s="4" t="s">
        <v>121</v>
      </c>
      <c r="AU544" s="4" t="n">
        <v>3</v>
      </c>
      <c r="AV544" s="4" t="n">
        <v>1</v>
      </c>
      <c r="AW544" s="4" t="n">
        <v>60</v>
      </c>
      <c r="BN544" s="4" t="s">
        <v>109</v>
      </c>
      <c r="BO544" s="4" t="s">
        <v>121</v>
      </c>
      <c r="CM544" s="4" t="s">
        <v>111</v>
      </c>
      <c r="CN544" s="4" t="n">
        <v>89.7</v>
      </c>
      <c r="CO544" s="4" t="n">
        <v>3.23</v>
      </c>
      <c r="CQ544" s="4" t="n">
        <v>615</v>
      </c>
      <c r="CR544" s="4" t="n">
        <v>0.144</v>
      </c>
      <c r="CS544" s="4" t="n">
        <v>0.58</v>
      </c>
      <c r="CT544" s="4" t="n">
        <v>0.0207</v>
      </c>
    </row>
    <row r="545" customFormat="false" ht="13.8" hidden="false" customHeight="false" outlineLevel="0" collapsed="false">
      <c r="A545" s="4" t="s">
        <v>871</v>
      </c>
      <c r="B545" s="4" t="s">
        <v>870</v>
      </c>
      <c r="C545" s="4" t="s">
        <v>102</v>
      </c>
      <c r="D545" s="4" t="s">
        <v>131</v>
      </c>
      <c r="L545" s="4" t="s">
        <v>106</v>
      </c>
      <c r="R545" s="4" t="s">
        <v>430</v>
      </c>
      <c r="U545" s="4" t="s">
        <v>107</v>
      </c>
      <c r="AG545" s="4" t="s">
        <v>566</v>
      </c>
      <c r="AM545" s="4" t="n">
        <v>39</v>
      </c>
      <c r="AP545" s="4" t="n">
        <v>72</v>
      </c>
      <c r="AT545" s="4" t="s">
        <v>121</v>
      </c>
      <c r="AU545" s="4" t="n">
        <v>3</v>
      </c>
      <c r="AV545" s="4" t="n">
        <v>1</v>
      </c>
      <c r="AW545" s="4" t="n">
        <v>60</v>
      </c>
      <c r="BN545" s="4" t="s">
        <v>109</v>
      </c>
      <c r="BO545" s="4" t="s">
        <v>121</v>
      </c>
      <c r="CM545" s="4" t="s">
        <v>111</v>
      </c>
      <c r="CN545" s="4" t="n">
        <v>90.2</v>
      </c>
      <c r="CO545" s="4" t="n">
        <v>3.13</v>
      </c>
      <c r="CQ545" s="4" t="n">
        <v>511.1</v>
      </c>
      <c r="CR545" s="4" t="n">
        <v>0.137</v>
      </c>
      <c r="CT545" s="4" t="n">
        <v>0.0209</v>
      </c>
    </row>
    <row r="546" customFormat="false" ht="13.8" hidden="false" customHeight="false" outlineLevel="0" collapsed="false">
      <c r="A546" s="4" t="s">
        <v>872</v>
      </c>
      <c r="B546" s="4" t="s">
        <v>870</v>
      </c>
      <c r="C546" s="4" t="s">
        <v>102</v>
      </c>
      <c r="D546" s="4" t="s">
        <v>131</v>
      </c>
      <c r="L546" s="4" t="s">
        <v>106</v>
      </c>
      <c r="R546" s="4" t="s">
        <v>430</v>
      </c>
      <c r="U546" s="4" t="s">
        <v>107</v>
      </c>
      <c r="AG546" s="4" t="s">
        <v>566</v>
      </c>
      <c r="AM546" s="4" t="n">
        <v>21</v>
      </c>
      <c r="AP546" s="4" t="n">
        <v>72</v>
      </c>
      <c r="AT546" s="4" t="s">
        <v>121</v>
      </c>
      <c r="AU546" s="4" t="n">
        <v>3</v>
      </c>
      <c r="AV546" s="4" t="n">
        <v>1</v>
      </c>
      <c r="AW546" s="4" t="n">
        <v>60</v>
      </c>
      <c r="BN546" s="4" t="s">
        <v>109</v>
      </c>
      <c r="BO546" s="4" t="s">
        <v>121</v>
      </c>
      <c r="CM546" s="4" t="s">
        <v>111</v>
      </c>
      <c r="CN546" s="4" t="n">
        <v>90.7</v>
      </c>
      <c r="CO546" s="4" t="n">
        <v>3.11</v>
      </c>
      <c r="CQ546" s="4" t="n">
        <v>489.7</v>
      </c>
      <c r="CR546" s="4" t="n">
        <v>0.13</v>
      </c>
      <c r="CT546" s="4" t="n">
        <v>0.0211</v>
      </c>
    </row>
    <row r="547" customFormat="false" ht="13.8" hidden="false" customHeight="false" outlineLevel="0" collapsed="false">
      <c r="A547" s="4" t="s">
        <v>873</v>
      </c>
      <c r="B547" s="4" t="s">
        <v>870</v>
      </c>
      <c r="C547" s="4" t="s">
        <v>102</v>
      </c>
      <c r="D547" s="4" t="s">
        <v>131</v>
      </c>
      <c r="L547" s="4" t="s">
        <v>106</v>
      </c>
      <c r="R547" s="4" t="s">
        <v>430</v>
      </c>
      <c r="U547" s="4" t="s">
        <v>107</v>
      </c>
      <c r="AG547" s="4" t="s">
        <v>566</v>
      </c>
      <c r="AM547" s="4" t="n">
        <v>14</v>
      </c>
      <c r="AP547" s="4" t="n">
        <v>72</v>
      </c>
      <c r="AT547" s="4" t="s">
        <v>121</v>
      </c>
      <c r="AU547" s="4" t="n">
        <v>3</v>
      </c>
      <c r="AV547" s="4" t="n">
        <v>1</v>
      </c>
      <c r="AW547" s="4" t="n">
        <v>60</v>
      </c>
      <c r="BN547" s="4" t="s">
        <v>109</v>
      </c>
      <c r="BO547" s="4" t="s">
        <v>121</v>
      </c>
      <c r="CM547" s="4" t="s">
        <v>111</v>
      </c>
      <c r="CN547" s="4" t="n">
        <v>91.2</v>
      </c>
      <c r="CO547" s="4" t="n">
        <v>3.21</v>
      </c>
      <c r="CQ547" s="4" t="n">
        <v>427.5</v>
      </c>
      <c r="CR547" s="4" t="n">
        <v>0.123</v>
      </c>
      <c r="CT547" s="4" t="n">
        <v>0.0213</v>
      </c>
    </row>
    <row r="548" customFormat="false" ht="13.8" hidden="false" customHeight="false" outlineLevel="0" collapsed="false">
      <c r="A548" s="4" t="s">
        <v>874</v>
      </c>
      <c r="B548" s="4" t="s">
        <v>870</v>
      </c>
      <c r="C548" s="4" t="s">
        <v>102</v>
      </c>
      <c r="D548" s="4" t="s">
        <v>131</v>
      </c>
      <c r="L548" s="4" t="s">
        <v>106</v>
      </c>
      <c r="R548" s="4" t="s">
        <v>430</v>
      </c>
      <c r="U548" s="4" t="s">
        <v>107</v>
      </c>
      <c r="AG548" s="4" t="s">
        <v>566</v>
      </c>
      <c r="AM548" s="4" t="n">
        <v>8</v>
      </c>
      <c r="AP548" s="4" t="n">
        <v>72</v>
      </c>
      <c r="AT548" s="4" t="s">
        <v>121</v>
      </c>
      <c r="AU548" s="4" t="n">
        <v>3</v>
      </c>
      <c r="AV548" s="4" t="n">
        <v>1</v>
      </c>
      <c r="AW548" s="4" t="n">
        <v>60</v>
      </c>
      <c r="BN548" s="4" t="s">
        <v>109</v>
      </c>
      <c r="BO548" s="4" t="s">
        <v>121</v>
      </c>
      <c r="CM548" s="4" t="s">
        <v>111</v>
      </c>
      <c r="CN548" s="4" t="n">
        <v>91.3</v>
      </c>
      <c r="CO548" s="4" t="n">
        <v>3.23</v>
      </c>
      <c r="CQ548" s="4" t="n">
        <v>376.2</v>
      </c>
      <c r="CR548" s="4" t="n">
        <v>0.122</v>
      </c>
      <c r="CT548" s="4" t="n">
        <v>0.0214</v>
      </c>
    </row>
    <row r="549" customFormat="false" ht="13.8" hidden="false" customHeight="false" outlineLevel="0" collapsed="false">
      <c r="A549" s="4" t="s">
        <v>875</v>
      </c>
      <c r="B549" s="4" t="s">
        <v>870</v>
      </c>
      <c r="C549" s="4" t="s">
        <v>102</v>
      </c>
      <c r="D549" s="4" t="s">
        <v>131</v>
      </c>
      <c r="L549" s="4" t="s">
        <v>106</v>
      </c>
      <c r="R549" s="4" t="s">
        <v>430</v>
      </c>
      <c r="U549" s="4" t="s">
        <v>107</v>
      </c>
      <c r="AG549" s="4" t="s">
        <v>566</v>
      </c>
      <c r="AM549" s="4" t="n">
        <v>4</v>
      </c>
      <c r="AP549" s="4" t="n">
        <v>72</v>
      </c>
      <c r="AT549" s="4" t="s">
        <v>121</v>
      </c>
      <c r="AU549" s="4" t="n">
        <v>3</v>
      </c>
      <c r="AV549" s="4" t="n">
        <v>1</v>
      </c>
      <c r="AW549" s="4" t="n">
        <v>60</v>
      </c>
      <c r="BN549" s="4" t="s">
        <v>109</v>
      </c>
      <c r="BO549" s="4" t="s">
        <v>121</v>
      </c>
      <c r="CM549" s="4" t="s">
        <v>111</v>
      </c>
      <c r="CN549" s="4" t="n">
        <v>91.4</v>
      </c>
      <c r="CO549" s="4" t="n">
        <v>3.36</v>
      </c>
      <c r="CQ549" s="4" t="n">
        <v>382.2</v>
      </c>
      <c r="CR549" s="4" t="n">
        <v>0.121</v>
      </c>
      <c r="CS549" s="4" t="n">
        <v>0.18</v>
      </c>
      <c r="CT549" s="4" t="n">
        <v>0.0214</v>
      </c>
    </row>
    <row r="550" customFormat="false" ht="13.8" hidden="false" customHeight="false" outlineLevel="0" collapsed="false">
      <c r="A550" s="4" t="s">
        <v>876</v>
      </c>
      <c r="B550" s="4" t="s">
        <v>870</v>
      </c>
      <c r="C550" s="4" t="s">
        <v>102</v>
      </c>
      <c r="D550" s="4" t="s">
        <v>131</v>
      </c>
      <c r="L550" s="4" t="s">
        <v>106</v>
      </c>
      <c r="R550" s="4" t="s">
        <v>430</v>
      </c>
      <c r="U550" s="4" t="s">
        <v>107</v>
      </c>
      <c r="AG550" s="4" t="s">
        <v>566</v>
      </c>
      <c r="AP550" s="4" t="n">
        <v>72</v>
      </c>
      <c r="AT550" s="4" t="s">
        <v>124</v>
      </c>
      <c r="AU550" s="4" t="n">
        <v>3</v>
      </c>
      <c r="AV550" s="4" t="n">
        <v>1</v>
      </c>
      <c r="BN550" s="4" t="s">
        <v>127</v>
      </c>
      <c r="BQ550" s="4" t="s">
        <v>108</v>
      </c>
      <c r="BR550" s="4" t="n">
        <v>72</v>
      </c>
      <c r="CN550" s="4" t="n">
        <v>86.3</v>
      </c>
      <c r="CO550" s="4" t="n">
        <v>3.12</v>
      </c>
      <c r="CQ550" s="4" t="n">
        <v>354.4</v>
      </c>
      <c r="CR550" s="4" t="n">
        <v>0.192</v>
      </c>
      <c r="CT550" s="4" t="n">
        <v>0.0223</v>
      </c>
    </row>
    <row r="551" customFormat="false" ht="13.8" hidden="false" customHeight="false" outlineLevel="0" collapsed="false">
      <c r="A551" s="4" t="s">
        <v>877</v>
      </c>
      <c r="B551" s="4" t="s">
        <v>878</v>
      </c>
      <c r="C551" s="4" t="s">
        <v>102</v>
      </c>
      <c r="D551" s="4" t="s">
        <v>879</v>
      </c>
      <c r="L551" s="4" t="s">
        <v>105</v>
      </c>
      <c r="R551" s="4" t="s">
        <v>197</v>
      </c>
      <c r="S551" s="4" t="n">
        <v>0.001</v>
      </c>
      <c r="U551" s="4" t="s">
        <v>107</v>
      </c>
      <c r="V551" s="4" t="n">
        <v>2</v>
      </c>
      <c r="Y551" s="4" t="s">
        <v>123</v>
      </c>
      <c r="AA551" s="4" t="s">
        <v>124</v>
      </c>
      <c r="AD551" s="4" t="n">
        <v>7</v>
      </c>
      <c r="AK551" s="4" t="s">
        <v>108</v>
      </c>
      <c r="AL551" s="4" t="s">
        <v>108</v>
      </c>
      <c r="AM551" s="4" t="n">
        <v>5</v>
      </c>
      <c r="AN551" s="4" t="s">
        <v>105</v>
      </c>
      <c r="AO551" s="4" t="s">
        <v>108</v>
      </c>
      <c r="AP551" s="4" t="n">
        <v>0.75</v>
      </c>
      <c r="AT551" s="4" t="s">
        <v>124</v>
      </c>
      <c r="AU551" s="4" t="n">
        <v>1</v>
      </c>
      <c r="AX551" s="4" t="s">
        <v>126</v>
      </c>
      <c r="AY551" s="4" t="n">
        <v>1</v>
      </c>
      <c r="BN551" s="4" t="s">
        <v>127</v>
      </c>
      <c r="BP551" s="4" t="n">
        <v>50</v>
      </c>
      <c r="BQ551" s="4" t="s">
        <v>108</v>
      </c>
      <c r="BR551" s="4" t="n">
        <v>1</v>
      </c>
      <c r="BS551" s="4" t="s">
        <v>127</v>
      </c>
      <c r="BT551" s="4" t="n">
        <v>150</v>
      </c>
      <c r="BU551" s="4" t="s">
        <v>108</v>
      </c>
      <c r="BV551" s="4" t="n">
        <v>2</v>
      </c>
      <c r="CM551" s="4" t="s">
        <v>111</v>
      </c>
      <c r="CN551" s="4" t="n">
        <v>96.42</v>
      </c>
      <c r="CO551" s="4" t="n">
        <v>14.17</v>
      </c>
      <c r="CP551" s="4" t="n">
        <v>13.5</v>
      </c>
      <c r="CQ551" s="4" t="n">
        <v>456</v>
      </c>
      <c r="CR551" s="4" t="n">
        <v>0.068</v>
      </c>
      <c r="CT551" s="4" t="n">
        <v>0.052</v>
      </c>
    </row>
    <row r="552" customFormat="false" ht="13.8" hidden="false" customHeight="false" outlineLevel="0" collapsed="false">
      <c r="A552" s="4" t="s">
        <v>880</v>
      </c>
      <c r="B552" s="4" t="s">
        <v>878</v>
      </c>
      <c r="C552" s="4" t="s">
        <v>102</v>
      </c>
      <c r="D552" s="4" t="s">
        <v>879</v>
      </c>
      <c r="L552" s="4" t="s">
        <v>105</v>
      </c>
      <c r="R552" s="4" t="s">
        <v>197</v>
      </c>
      <c r="S552" s="4" t="n">
        <v>0.001</v>
      </c>
      <c r="U552" s="4" t="s">
        <v>107</v>
      </c>
      <c r="V552" s="4" t="n">
        <v>2</v>
      </c>
      <c r="Y552" s="4" t="s">
        <v>123</v>
      </c>
      <c r="AA552" s="4" t="s">
        <v>124</v>
      </c>
      <c r="AD552" s="4" t="n">
        <v>7</v>
      </c>
      <c r="AK552" s="4" t="s">
        <v>108</v>
      </c>
      <c r="AL552" s="4" t="s">
        <v>108</v>
      </c>
      <c r="AM552" s="4" t="n">
        <v>12</v>
      </c>
      <c r="AN552" s="4" t="s">
        <v>105</v>
      </c>
      <c r="AO552" s="4" t="s">
        <v>108</v>
      </c>
      <c r="AP552" s="4" t="n">
        <v>0.75</v>
      </c>
      <c r="AT552" s="4" t="s">
        <v>124</v>
      </c>
      <c r="AU552" s="4" t="n">
        <v>1</v>
      </c>
      <c r="AX552" s="4" t="s">
        <v>126</v>
      </c>
      <c r="AY552" s="4" t="n">
        <v>1</v>
      </c>
      <c r="BN552" s="4" t="s">
        <v>127</v>
      </c>
      <c r="BP552" s="4" t="n">
        <v>50</v>
      </c>
      <c r="BQ552" s="4" t="s">
        <v>108</v>
      </c>
      <c r="BR552" s="4" t="n">
        <v>1</v>
      </c>
      <c r="BS552" s="4" t="s">
        <v>127</v>
      </c>
      <c r="BT552" s="4" t="n">
        <v>150</v>
      </c>
      <c r="BU552" s="4" t="s">
        <v>108</v>
      </c>
      <c r="BV552" s="4" t="n">
        <v>2</v>
      </c>
      <c r="CM552" s="4" t="s">
        <v>111</v>
      </c>
      <c r="CN552" s="4" t="n">
        <v>97</v>
      </c>
      <c r="CO552" s="4" t="n">
        <v>17.01</v>
      </c>
      <c r="CR552" s="4" t="n">
        <v>0.057</v>
      </c>
      <c r="CT552" s="4" t="n">
        <v>0.043</v>
      </c>
    </row>
    <row r="553" customFormat="false" ht="13.8" hidden="false" customHeight="false" outlineLevel="0" collapsed="false">
      <c r="A553" s="4" t="s">
        <v>881</v>
      </c>
      <c r="B553" s="4" t="s">
        <v>878</v>
      </c>
      <c r="C553" s="4" t="s">
        <v>102</v>
      </c>
      <c r="D553" s="4" t="s">
        <v>879</v>
      </c>
      <c r="L553" s="4" t="s">
        <v>105</v>
      </c>
      <c r="R553" s="4" t="s">
        <v>197</v>
      </c>
      <c r="S553" s="4" t="n">
        <v>0.001</v>
      </c>
      <c r="U553" s="4" t="s">
        <v>107</v>
      </c>
      <c r="V553" s="4" t="n">
        <v>2</v>
      </c>
      <c r="Y553" s="4" t="s">
        <v>123</v>
      </c>
      <c r="AA553" s="4" t="s">
        <v>124</v>
      </c>
      <c r="AD553" s="4" t="n">
        <v>7</v>
      </c>
      <c r="AK553" s="4" t="s">
        <v>108</v>
      </c>
      <c r="AL553" s="4" t="s">
        <v>108</v>
      </c>
      <c r="AM553" s="4" t="n">
        <v>19</v>
      </c>
      <c r="AN553" s="4" t="s">
        <v>105</v>
      </c>
      <c r="AO553" s="4" t="s">
        <v>108</v>
      </c>
      <c r="AP553" s="4" t="n">
        <v>0.75</v>
      </c>
      <c r="AT553" s="4" t="s">
        <v>124</v>
      </c>
      <c r="AU553" s="4" t="n">
        <v>1</v>
      </c>
      <c r="AX553" s="4" t="s">
        <v>126</v>
      </c>
      <c r="AY553" s="4" t="n">
        <v>1</v>
      </c>
      <c r="BN553" s="4" t="s">
        <v>127</v>
      </c>
      <c r="BP553" s="4" t="n">
        <v>50</v>
      </c>
      <c r="BQ553" s="4" t="s">
        <v>108</v>
      </c>
      <c r="BR553" s="4" t="n">
        <v>1</v>
      </c>
      <c r="BS553" s="4" t="s">
        <v>127</v>
      </c>
      <c r="BT553" s="4" t="n">
        <v>150</v>
      </c>
      <c r="BU553" s="4" t="s">
        <v>108</v>
      </c>
      <c r="BV553" s="4" t="n">
        <v>2</v>
      </c>
      <c r="CM553" s="4" t="s">
        <v>111</v>
      </c>
      <c r="CN553" s="4" t="n">
        <v>97.42</v>
      </c>
      <c r="CO553" s="4" t="n">
        <v>19.88</v>
      </c>
      <c r="CR553" s="4" t="n">
        <v>0.049</v>
      </c>
      <c r="CT553" s="4" t="n">
        <v>0.041</v>
      </c>
    </row>
    <row r="554" customFormat="false" ht="13.8" hidden="false" customHeight="false" outlineLevel="0" collapsed="false">
      <c r="A554" s="4" t="s">
        <v>882</v>
      </c>
      <c r="B554" s="4" t="s">
        <v>878</v>
      </c>
      <c r="C554" s="4" t="s">
        <v>102</v>
      </c>
      <c r="D554" s="4" t="s">
        <v>879</v>
      </c>
      <c r="L554" s="4" t="s">
        <v>105</v>
      </c>
      <c r="R554" s="4" t="s">
        <v>197</v>
      </c>
      <c r="S554" s="4" t="n">
        <v>0.001</v>
      </c>
      <c r="U554" s="4" t="s">
        <v>107</v>
      </c>
      <c r="V554" s="4" t="n">
        <v>2</v>
      </c>
      <c r="Y554" s="4" t="s">
        <v>123</v>
      </c>
      <c r="AA554" s="4" t="s">
        <v>124</v>
      </c>
      <c r="AD554" s="4" t="n">
        <v>7</v>
      </c>
      <c r="AK554" s="4" t="s">
        <v>108</v>
      </c>
      <c r="AL554" s="4" t="s">
        <v>108</v>
      </c>
      <c r="AM554" s="4" t="n">
        <v>26</v>
      </c>
      <c r="AN554" s="4" t="s">
        <v>105</v>
      </c>
      <c r="AO554" s="4" t="s">
        <v>108</v>
      </c>
      <c r="AP554" s="4" t="n">
        <v>0.75</v>
      </c>
      <c r="AT554" s="4" t="s">
        <v>124</v>
      </c>
      <c r="AU554" s="4" t="n">
        <v>1</v>
      </c>
      <c r="AX554" s="4" t="s">
        <v>126</v>
      </c>
      <c r="AY554" s="4" t="n">
        <v>1</v>
      </c>
      <c r="BN554" s="4" t="s">
        <v>127</v>
      </c>
      <c r="BP554" s="4" t="n">
        <v>50</v>
      </c>
      <c r="BQ554" s="4" t="s">
        <v>108</v>
      </c>
      <c r="BR554" s="4" t="n">
        <v>1</v>
      </c>
      <c r="BS554" s="4" t="s">
        <v>127</v>
      </c>
      <c r="BT554" s="4" t="n">
        <v>150</v>
      </c>
      <c r="BU554" s="4" t="s">
        <v>108</v>
      </c>
      <c r="BV554" s="4" t="n">
        <v>2</v>
      </c>
      <c r="CM554" s="4" t="s">
        <v>111</v>
      </c>
      <c r="CN554" s="4" t="n">
        <v>97.52</v>
      </c>
      <c r="CO554" s="4" t="n">
        <v>20.75</v>
      </c>
      <c r="CP554" s="4" t="n">
        <v>20.9</v>
      </c>
      <c r="CQ554" s="4" t="n">
        <v>938</v>
      </c>
      <c r="CR554" s="4" t="n">
        <v>0.047</v>
      </c>
      <c r="CT554" s="4" t="n">
        <v>0.03</v>
      </c>
    </row>
    <row r="555" customFormat="false" ht="13.8" hidden="false" customHeight="false" outlineLevel="0" collapsed="false">
      <c r="A555" s="4" t="s">
        <v>883</v>
      </c>
      <c r="B555" s="4" t="s">
        <v>878</v>
      </c>
      <c r="C555" s="4" t="s">
        <v>102</v>
      </c>
      <c r="D555" s="4" t="s">
        <v>879</v>
      </c>
      <c r="L555" s="4" t="s">
        <v>105</v>
      </c>
      <c r="R555" s="4" t="s">
        <v>197</v>
      </c>
      <c r="S555" s="4" t="n">
        <v>0.005</v>
      </c>
      <c r="U555" s="4" t="s">
        <v>107</v>
      </c>
      <c r="V555" s="4" t="n">
        <v>2</v>
      </c>
      <c r="Y555" s="4" t="s">
        <v>123</v>
      </c>
      <c r="AA555" s="4" t="s">
        <v>124</v>
      </c>
      <c r="AD555" s="4" t="n">
        <v>7</v>
      </c>
      <c r="AK555" s="4" t="s">
        <v>108</v>
      </c>
      <c r="AL555" s="4" t="s">
        <v>108</v>
      </c>
      <c r="AN555" s="4" t="s">
        <v>105</v>
      </c>
      <c r="AO555" s="4" t="s">
        <v>108</v>
      </c>
      <c r="AP555" s="4" t="n">
        <v>0.75</v>
      </c>
      <c r="AT555" s="4" t="s">
        <v>124</v>
      </c>
      <c r="AU555" s="4" t="n">
        <v>1</v>
      </c>
      <c r="AX555" s="4" t="s">
        <v>126</v>
      </c>
      <c r="AY555" s="4" t="n">
        <v>1</v>
      </c>
      <c r="BN555" s="4" t="s">
        <v>127</v>
      </c>
      <c r="BP555" s="4" t="n">
        <v>50</v>
      </c>
      <c r="BQ555" s="4" t="s">
        <v>108</v>
      </c>
      <c r="BR555" s="4" t="n">
        <v>1</v>
      </c>
      <c r="BS555" s="4" t="s">
        <v>127</v>
      </c>
      <c r="BT555" s="4" t="n">
        <v>150</v>
      </c>
      <c r="BU555" s="4" t="s">
        <v>108</v>
      </c>
      <c r="BV555" s="4" t="n">
        <v>2</v>
      </c>
      <c r="CM555" s="4" t="s">
        <v>111</v>
      </c>
      <c r="CN555" s="4" t="n">
        <v>96.73</v>
      </c>
      <c r="CO555" s="4" t="n">
        <v>15.6</v>
      </c>
      <c r="CR555" s="4" t="n">
        <v>0.062</v>
      </c>
    </row>
    <row r="556" customFormat="false" ht="13.8" hidden="false" customHeight="false" outlineLevel="0" collapsed="false">
      <c r="A556" s="4" t="s">
        <v>884</v>
      </c>
      <c r="B556" s="4" t="s">
        <v>878</v>
      </c>
      <c r="C556" s="4" t="s">
        <v>102</v>
      </c>
      <c r="D556" s="4" t="s">
        <v>879</v>
      </c>
      <c r="L556" s="4" t="s">
        <v>105</v>
      </c>
      <c r="R556" s="4" t="s">
        <v>197</v>
      </c>
      <c r="S556" s="4" t="n">
        <v>0.01</v>
      </c>
      <c r="U556" s="4" t="s">
        <v>107</v>
      </c>
      <c r="V556" s="4" t="n">
        <v>2</v>
      </c>
      <c r="Y556" s="4" t="s">
        <v>123</v>
      </c>
      <c r="AA556" s="4" t="s">
        <v>124</v>
      </c>
      <c r="AD556" s="4" t="n">
        <v>7</v>
      </c>
      <c r="AK556" s="4" t="s">
        <v>108</v>
      </c>
      <c r="AL556" s="4" t="s">
        <v>108</v>
      </c>
      <c r="AN556" s="4" t="s">
        <v>105</v>
      </c>
      <c r="AO556" s="4" t="s">
        <v>108</v>
      </c>
      <c r="AP556" s="4" t="n">
        <v>0.75</v>
      </c>
      <c r="AT556" s="4" t="s">
        <v>124</v>
      </c>
      <c r="AU556" s="4" t="n">
        <v>1</v>
      </c>
      <c r="AX556" s="4" t="s">
        <v>126</v>
      </c>
      <c r="AY556" s="4" t="n">
        <v>1</v>
      </c>
      <c r="BN556" s="4" t="s">
        <v>127</v>
      </c>
      <c r="BP556" s="4" t="n">
        <v>50</v>
      </c>
      <c r="BQ556" s="4" t="s">
        <v>108</v>
      </c>
      <c r="BR556" s="4" t="n">
        <v>1</v>
      </c>
      <c r="BS556" s="4" t="s">
        <v>127</v>
      </c>
      <c r="BT556" s="4" t="n">
        <v>150</v>
      </c>
      <c r="BU556" s="4" t="s">
        <v>108</v>
      </c>
      <c r="BV556" s="4" t="n">
        <v>2</v>
      </c>
      <c r="CM556" s="4" t="s">
        <v>111</v>
      </c>
      <c r="CN556" s="4" t="n">
        <v>96.36</v>
      </c>
      <c r="CO556" s="4" t="n">
        <v>13.96</v>
      </c>
      <c r="CR556" s="4" t="n">
        <v>0.069</v>
      </c>
    </row>
    <row r="557" customFormat="false" ht="13.8" hidden="false" customHeight="false" outlineLevel="0" collapsed="false">
      <c r="A557" s="4" t="s">
        <v>885</v>
      </c>
      <c r="B557" s="4" t="s">
        <v>878</v>
      </c>
      <c r="C557" s="4" t="s">
        <v>102</v>
      </c>
      <c r="D557" s="4" t="s">
        <v>879</v>
      </c>
      <c r="L557" s="4" t="s">
        <v>105</v>
      </c>
      <c r="R557" s="4" t="s">
        <v>197</v>
      </c>
      <c r="S557" s="4" t="n">
        <v>0.05</v>
      </c>
      <c r="U557" s="4" t="s">
        <v>107</v>
      </c>
      <c r="V557" s="4" t="n">
        <v>2</v>
      </c>
      <c r="Y557" s="4" t="s">
        <v>123</v>
      </c>
      <c r="AA557" s="4" t="s">
        <v>124</v>
      </c>
      <c r="AD557" s="4" t="n">
        <v>7</v>
      </c>
      <c r="AK557" s="4" t="s">
        <v>108</v>
      </c>
      <c r="AL557" s="4" t="s">
        <v>108</v>
      </c>
      <c r="AN557" s="4" t="s">
        <v>105</v>
      </c>
      <c r="AO557" s="4" t="s">
        <v>108</v>
      </c>
      <c r="AP557" s="4" t="n">
        <v>0.75</v>
      </c>
      <c r="AT557" s="4" t="s">
        <v>124</v>
      </c>
      <c r="AU557" s="4" t="n">
        <v>1</v>
      </c>
      <c r="AX557" s="4" t="s">
        <v>126</v>
      </c>
      <c r="AY557" s="4" t="n">
        <v>1</v>
      </c>
      <c r="BN557" s="4" t="s">
        <v>127</v>
      </c>
      <c r="BP557" s="4" t="n">
        <v>50</v>
      </c>
      <c r="BQ557" s="4" t="s">
        <v>108</v>
      </c>
      <c r="BR557" s="4" t="n">
        <v>1</v>
      </c>
      <c r="BS557" s="4" t="s">
        <v>127</v>
      </c>
      <c r="BT557" s="4" t="n">
        <v>150</v>
      </c>
      <c r="BU557" s="4" t="s">
        <v>108</v>
      </c>
      <c r="BV557" s="4" t="n">
        <v>2</v>
      </c>
      <c r="CM557" s="4" t="s">
        <v>111</v>
      </c>
      <c r="CN557" s="4" t="n">
        <v>95.78</v>
      </c>
      <c r="CO557" s="4" t="n">
        <v>11.97</v>
      </c>
      <c r="CR557" s="4" t="n">
        <v>0.08</v>
      </c>
    </row>
    <row r="558" customFormat="false" ht="13.8" hidden="false" customHeight="false" outlineLevel="0" collapsed="false">
      <c r="A558" s="4" t="s">
        <v>886</v>
      </c>
      <c r="B558" s="4" t="s">
        <v>878</v>
      </c>
      <c r="C558" s="4" t="s">
        <v>102</v>
      </c>
      <c r="D558" s="4" t="s">
        <v>879</v>
      </c>
      <c r="L558" s="4" t="s">
        <v>105</v>
      </c>
      <c r="R558" s="4" t="s">
        <v>197</v>
      </c>
      <c r="S558" s="4" t="n">
        <v>0.1</v>
      </c>
      <c r="U558" s="4" t="s">
        <v>107</v>
      </c>
      <c r="V558" s="4" t="n">
        <v>2</v>
      </c>
      <c r="Y558" s="4" t="s">
        <v>123</v>
      </c>
      <c r="AA558" s="4" t="s">
        <v>124</v>
      </c>
      <c r="AD558" s="4" t="n">
        <v>7</v>
      </c>
      <c r="AK558" s="4" t="s">
        <v>108</v>
      </c>
      <c r="AL558" s="4" t="s">
        <v>108</v>
      </c>
      <c r="AN558" s="4" t="s">
        <v>105</v>
      </c>
      <c r="AO558" s="4" t="s">
        <v>108</v>
      </c>
      <c r="AP558" s="4" t="n">
        <v>0.75</v>
      </c>
      <c r="AT558" s="4" t="s">
        <v>124</v>
      </c>
      <c r="AU558" s="4" t="n">
        <v>1</v>
      </c>
      <c r="AX558" s="4" t="s">
        <v>126</v>
      </c>
      <c r="AY558" s="4" t="n">
        <v>1</v>
      </c>
      <c r="BN558" s="4" t="s">
        <v>127</v>
      </c>
      <c r="BP558" s="4" t="n">
        <v>50</v>
      </c>
      <c r="BQ558" s="4" t="s">
        <v>108</v>
      </c>
      <c r="BR558" s="4" t="n">
        <v>1</v>
      </c>
      <c r="BS558" s="4" t="s">
        <v>127</v>
      </c>
      <c r="BT558" s="4" t="n">
        <v>150</v>
      </c>
      <c r="BU558" s="4" t="s">
        <v>108</v>
      </c>
      <c r="BV558" s="4" t="n">
        <v>2</v>
      </c>
      <c r="CM558" s="4" t="s">
        <v>111</v>
      </c>
      <c r="CN558" s="4" t="n">
        <v>96.05</v>
      </c>
      <c r="CO558" s="4" t="n">
        <v>12.8</v>
      </c>
      <c r="CR558" s="4" t="n">
        <v>0.075</v>
      </c>
    </row>
    <row r="559" customFormat="false" ht="13.8" hidden="false" customHeight="false" outlineLevel="0" collapsed="false">
      <c r="A559" s="4" t="s">
        <v>887</v>
      </c>
      <c r="B559" s="4" t="s">
        <v>878</v>
      </c>
      <c r="C559" s="4" t="s">
        <v>102</v>
      </c>
      <c r="D559" s="4" t="s">
        <v>879</v>
      </c>
      <c r="L559" s="4" t="s">
        <v>105</v>
      </c>
      <c r="R559" s="4" t="s">
        <v>197</v>
      </c>
      <c r="S559" s="4" t="n">
        <v>0.001</v>
      </c>
      <c r="U559" s="4" t="s">
        <v>107</v>
      </c>
      <c r="V559" s="4" t="n">
        <v>4</v>
      </c>
      <c r="Y559" s="4" t="s">
        <v>123</v>
      </c>
      <c r="AA559" s="4" t="s">
        <v>124</v>
      </c>
      <c r="AD559" s="4" t="n">
        <v>7</v>
      </c>
      <c r="AK559" s="4" t="s">
        <v>108</v>
      </c>
      <c r="AL559" s="4" t="s">
        <v>108</v>
      </c>
      <c r="AM559" s="4" t="n">
        <v>23</v>
      </c>
      <c r="AN559" s="4" t="s">
        <v>105</v>
      </c>
      <c r="AO559" s="4" t="s">
        <v>108</v>
      </c>
      <c r="AP559" s="4" t="n">
        <v>0.75</v>
      </c>
      <c r="AT559" s="4" t="s">
        <v>124</v>
      </c>
      <c r="AU559" s="4" t="n">
        <v>1</v>
      </c>
      <c r="AX559" s="4" t="s">
        <v>126</v>
      </c>
      <c r="AY559" s="4" t="n">
        <v>1</v>
      </c>
      <c r="BN559" s="4" t="s">
        <v>127</v>
      </c>
      <c r="BP559" s="4" t="n">
        <v>50</v>
      </c>
      <c r="BQ559" s="4" t="s">
        <v>108</v>
      </c>
      <c r="BR559" s="4" t="n">
        <v>1</v>
      </c>
      <c r="BS559" s="4" t="s">
        <v>127</v>
      </c>
      <c r="BT559" s="4" t="n">
        <v>150</v>
      </c>
      <c r="BU559" s="4" t="s">
        <v>108</v>
      </c>
      <c r="BV559" s="4" t="n">
        <v>2</v>
      </c>
      <c r="CM559" s="4" t="s">
        <v>111</v>
      </c>
      <c r="CN559" s="4" t="n">
        <v>97.47</v>
      </c>
      <c r="CO559" s="4" t="n">
        <v>20.3</v>
      </c>
      <c r="CR559" s="4" t="n">
        <v>0.048</v>
      </c>
    </row>
    <row r="560" customFormat="false" ht="13.8" hidden="false" customHeight="false" outlineLevel="0" collapsed="false">
      <c r="A560" s="4" t="s">
        <v>888</v>
      </c>
      <c r="B560" s="4" t="s">
        <v>878</v>
      </c>
      <c r="C560" s="4" t="s">
        <v>102</v>
      </c>
      <c r="D560" s="4" t="s">
        <v>879</v>
      </c>
      <c r="L560" s="4" t="s">
        <v>105</v>
      </c>
      <c r="R560" s="4" t="s">
        <v>197</v>
      </c>
      <c r="S560" s="4" t="n">
        <v>0.001</v>
      </c>
      <c r="U560" s="4" t="s">
        <v>107</v>
      </c>
      <c r="V560" s="4" t="n">
        <v>6</v>
      </c>
      <c r="Y560" s="4" t="s">
        <v>123</v>
      </c>
      <c r="AA560" s="4" t="s">
        <v>124</v>
      </c>
      <c r="AD560" s="4" t="n">
        <v>7</v>
      </c>
      <c r="AK560" s="4" t="s">
        <v>108</v>
      </c>
      <c r="AL560" s="4" t="s">
        <v>108</v>
      </c>
      <c r="AM560" s="4" t="n">
        <v>17</v>
      </c>
      <c r="AN560" s="4" t="s">
        <v>105</v>
      </c>
      <c r="AO560" s="4" t="s">
        <v>108</v>
      </c>
      <c r="AP560" s="4" t="n">
        <v>0.75</v>
      </c>
      <c r="AT560" s="4" t="s">
        <v>124</v>
      </c>
      <c r="AU560" s="4" t="n">
        <v>1</v>
      </c>
      <c r="AX560" s="4" t="s">
        <v>126</v>
      </c>
      <c r="AY560" s="4" t="n">
        <v>1</v>
      </c>
      <c r="BN560" s="4" t="s">
        <v>127</v>
      </c>
      <c r="BP560" s="4" t="n">
        <v>50</v>
      </c>
      <c r="BQ560" s="4" t="s">
        <v>108</v>
      </c>
      <c r="BR560" s="4" t="n">
        <v>1</v>
      </c>
      <c r="BS560" s="4" t="s">
        <v>127</v>
      </c>
      <c r="BT560" s="4" t="n">
        <v>150</v>
      </c>
      <c r="BU560" s="4" t="s">
        <v>108</v>
      </c>
      <c r="BV560" s="4" t="n">
        <v>2</v>
      </c>
      <c r="CM560" s="4" t="s">
        <v>111</v>
      </c>
      <c r="CN560" s="4" t="n">
        <v>97.1</v>
      </c>
      <c r="CO560" s="4" t="n">
        <v>17.65</v>
      </c>
      <c r="CR560" s="4" t="n">
        <v>0.055</v>
      </c>
    </row>
    <row r="561" customFormat="false" ht="13.8" hidden="false" customHeight="false" outlineLevel="0" collapsed="false">
      <c r="A561" s="4" t="s">
        <v>889</v>
      </c>
      <c r="B561" s="4" t="s">
        <v>878</v>
      </c>
      <c r="C561" s="4" t="s">
        <v>102</v>
      </c>
      <c r="D561" s="4" t="s">
        <v>879</v>
      </c>
      <c r="L561" s="4" t="s">
        <v>105</v>
      </c>
      <c r="R561" s="4" t="s">
        <v>197</v>
      </c>
      <c r="S561" s="4" t="n">
        <v>0.001</v>
      </c>
      <c r="U561" s="4" t="s">
        <v>107</v>
      </c>
      <c r="V561" s="4" t="n">
        <v>8</v>
      </c>
      <c r="Y561" s="4" t="s">
        <v>123</v>
      </c>
      <c r="AA561" s="4" t="s">
        <v>124</v>
      </c>
      <c r="AD561" s="4" t="n">
        <v>7</v>
      </c>
      <c r="AK561" s="4" t="s">
        <v>108</v>
      </c>
      <c r="AL561" s="4" t="s">
        <v>108</v>
      </c>
      <c r="AM561" s="4" t="n">
        <v>11</v>
      </c>
      <c r="AN561" s="4" t="s">
        <v>105</v>
      </c>
      <c r="AO561" s="4" t="s">
        <v>108</v>
      </c>
      <c r="AP561" s="4" t="n">
        <v>0.75</v>
      </c>
      <c r="AT561" s="4" t="s">
        <v>124</v>
      </c>
      <c r="AU561" s="4" t="n">
        <v>1</v>
      </c>
      <c r="AX561" s="4" t="s">
        <v>126</v>
      </c>
      <c r="AY561" s="4" t="n">
        <v>1</v>
      </c>
      <c r="BN561" s="4" t="s">
        <v>127</v>
      </c>
      <c r="BP561" s="4" t="n">
        <v>50</v>
      </c>
      <c r="BQ561" s="4" t="s">
        <v>108</v>
      </c>
      <c r="BR561" s="4" t="n">
        <v>1</v>
      </c>
      <c r="BS561" s="4" t="s">
        <v>127</v>
      </c>
      <c r="BT561" s="4" t="n">
        <v>150</v>
      </c>
      <c r="BU561" s="4" t="s">
        <v>108</v>
      </c>
      <c r="BV561" s="4" t="n">
        <v>2</v>
      </c>
      <c r="CM561" s="4" t="s">
        <v>111</v>
      </c>
      <c r="CN561" s="4" t="n">
        <v>96.78</v>
      </c>
      <c r="CO561" s="4" t="n">
        <v>15.86</v>
      </c>
      <c r="CR561" s="4" t="n">
        <v>0.061</v>
      </c>
    </row>
    <row r="562" customFormat="false" ht="13.8" hidden="false" customHeight="false" outlineLevel="0" collapsed="false">
      <c r="A562" s="4" t="s">
        <v>890</v>
      </c>
      <c r="B562" s="4" t="s">
        <v>878</v>
      </c>
      <c r="C562" s="4" t="s">
        <v>102</v>
      </c>
      <c r="D562" s="4" t="s">
        <v>879</v>
      </c>
      <c r="L562" s="4" t="s">
        <v>105</v>
      </c>
      <c r="R562" s="4" t="s">
        <v>197</v>
      </c>
      <c r="S562" s="4" t="n">
        <v>0.001</v>
      </c>
      <c r="U562" s="4" t="s">
        <v>107</v>
      </c>
      <c r="V562" s="4" t="n">
        <v>10</v>
      </c>
      <c r="Y562" s="4" t="s">
        <v>123</v>
      </c>
      <c r="AA562" s="4" t="s">
        <v>124</v>
      </c>
      <c r="AD562" s="4" t="n">
        <v>7</v>
      </c>
      <c r="AK562" s="4" t="s">
        <v>108</v>
      </c>
      <c r="AL562" s="4" t="s">
        <v>108</v>
      </c>
      <c r="AM562" s="4" t="n">
        <v>5</v>
      </c>
      <c r="AN562" s="4" t="s">
        <v>105</v>
      </c>
      <c r="AO562" s="4" t="s">
        <v>108</v>
      </c>
      <c r="AP562" s="4" t="n">
        <v>0.75</v>
      </c>
      <c r="AT562" s="4" t="s">
        <v>124</v>
      </c>
      <c r="AU562" s="4" t="n">
        <v>1</v>
      </c>
      <c r="AX562" s="4" t="s">
        <v>126</v>
      </c>
      <c r="AY562" s="4" t="n">
        <v>1</v>
      </c>
      <c r="BN562" s="4" t="s">
        <v>127</v>
      </c>
      <c r="BP562" s="4" t="n">
        <v>50</v>
      </c>
      <c r="BQ562" s="4" t="s">
        <v>108</v>
      </c>
      <c r="BR562" s="4" t="n">
        <v>1</v>
      </c>
      <c r="BS562" s="4" t="s">
        <v>127</v>
      </c>
      <c r="BT562" s="4" t="n">
        <v>150</v>
      </c>
      <c r="BU562" s="4" t="s">
        <v>108</v>
      </c>
      <c r="BV562" s="4" t="n">
        <v>2</v>
      </c>
      <c r="CM562" s="4" t="s">
        <v>111</v>
      </c>
      <c r="CN562" s="4" t="n">
        <v>96.57</v>
      </c>
      <c r="CO562" s="4" t="n">
        <v>14.85</v>
      </c>
      <c r="CR562" s="4" t="n">
        <v>0.065</v>
      </c>
    </row>
    <row r="563" customFormat="false" ht="13.8" hidden="false" customHeight="false" outlineLevel="0" collapsed="false">
      <c r="A563" s="4" t="s">
        <v>891</v>
      </c>
      <c r="B563" s="4" t="s">
        <v>892</v>
      </c>
      <c r="D563" s="4" t="s">
        <v>672</v>
      </c>
      <c r="J563" s="4" t="s">
        <v>230</v>
      </c>
      <c r="U563" s="4" t="s">
        <v>107</v>
      </c>
      <c r="V563" s="4" t="n">
        <v>1</v>
      </c>
      <c r="Y563" s="4" t="s">
        <v>123</v>
      </c>
      <c r="AA563" s="4" t="s">
        <v>124</v>
      </c>
      <c r="AF563" s="4" t="s">
        <v>893</v>
      </c>
      <c r="AN563" s="4" t="s">
        <v>894</v>
      </c>
      <c r="AO563" s="4" t="n">
        <v>45</v>
      </c>
      <c r="AP563" s="4" t="n">
        <v>12</v>
      </c>
      <c r="AT563" s="4" t="s">
        <v>124</v>
      </c>
      <c r="AU563" s="4" t="n">
        <v>1</v>
      </c>
      <c r="AV563" s="4" t="n">
        <v>0.5</v>
      </c>
      <c r="AW563" s="4" t="n">
        <v>45</v>
      </c>
      <c r="AX563" s="4" t="s">
        <v>126</v>
      </c>
      <c r="AY563" s="4" t="n">
        <v>1</v>
      </c>
      <c r="AZ563" s="4" t="n">
        <v>0.5</v>
      </c>
      <c r="BA563" s="4" t="n">
        <v>45</v>
      </c>
      <c r="BN563" s="4" t="s">
        <v>127</v>
      </c>
      <c r="BP563" s="4" t="n">
        <v>60</v>
      </c>
      <c r="BQ563" s="4" t="s">
        <v>108</v>
      </c>
      <c r="BR563" s="4" t="n">
        <v>2</v>
      </c>
      <c r="BS563" s="4" t="s">
        <v>127</v>
      </c>
      <c r="BT563" s="4" t="n">
        <v>100</v>
      </c>
      <c r="BU563" s="4" t="s">
        <v>108</v>
      </c>
      <c r="BV563" s="4" t="n">
        <v>2</v>
      </c>
      <c r="CM563" s="4" t="s">
        <v>111</v>
      </c>
    </row>
    <row r="564" customFormat="false" ht="13.8" hidden="false" customHeight="false" outlineLevel="0" collapsed="false">
      <c r="A564" s="4" t="s">
        <v>895</v>
      </c>
      <c r="B564" s="4" t="s">
        <v>892</v>
      </c>
      <c r="D564" s="4" t="s">
        <v>672</v>
      </c>
      <c r="J564" s="4" t="s">
        <v>230</v>
      </c>
      <c r="U564" s="4" t="s">
        <v>107</v>
      </c>
      <c r="V564" s="4" t="n">
        <v>1</v>
      </c>
      <c r="Y564" s="4" t="s">
        <v>123</v>
      </c>
      <c r="AA564" s="4" t="s">
        <v>124</v>
      </c>
      <c r="AF564" s="4" t="s">
        <v>893</v>
      </c>
      <c r="AN564" s="4" t="s">
        <v>894</v>
      </c>
      <c r="AO564" s="4" t="n">
        <v>45</v>
      </c>
      <c r="AP564" s="4" t="n">
        <v>12</v>
      </c>
      <c r="AT564" s="4" t="s">
        <v>124</v>
      </c>
      <c r="AU564" s="4" t="n">
        <v>1</v>
      </c>
      <c r="AV564" s="4" t="n">
        <v>0.5</v>
      </c>
      <c r="AW564" s="4" t="n">
        <v>45</v>
      </c>
      <c r="AX564" s="4" t="s">
        <v>126</v>
      </c>
      <c r="AY564" s="4" t="n">
        <v>1</v>
      </c>
      <c r="AZ564" s="4" t="n">
        <v>0.5</v>
      </c>
      <c r="BA564" s="4" t="n">
        <v>45</v>
      </c>
      <c r="BN564" s="4" t="s">
        <v>127</v>
      </c>
      <c r="BP564" s="4" t="n">
        <v>60</v>
      </c>
      <c r="BQ564" s="4" t="s">
        <v>108</v>
      </c>
      <c r="BR564" s="4" t="n">
        <v>2</v>
      </c>
      <c r="BS564" s="4" t="s">
        <v>127</v>
      </c>
      <c r="BT564" s="4" t="n">
        <v>100</v>
      </c>
      <c r="BU564" s="4" t="s">
        <v>108</v>
      </c>
      <c r="BV564" s="4" t="n">
        <v>2</v>
      </c>
      <c r="CM564" s="4" t="s">
        <v>111</v>
      </c>
      <c r="CO564" s="4" t="n">
        <v>0.606</v>
      </c>
      <c r="CQ564" s="4" t="n">
        <v>620.8</v>
      </c>
      <c r="CR564" s="4" t="n">
        <v>0.113</v>
      </c>
      <c r="CV564" s="4" t="n">
        <v>6.65</v>
      </c>
    </row>
    <row r="565" customFormat="false" ht="13.8" hidden="false" customHeight="false" outlineLevel="0" collapsed="false">
      <c r="A565" s="4" t="s">
        <v>896</v>
      </c>
      <c r="B565" s="4" t="s">
        <v>892</v>
      </c>
      <c r="D565" s="4" t="s">
        <v>672</v>
      </c>
      <c r="J565" s="4" t="s">
        <v>230</v>
      </c>
      <c r="U565" s="4" t="s">
        <v>107</v>
      </c>
      <c r="V565" s="4" t="n">
        <v>1</v>
      </c>
      <c r="Y565" s="4" t="s">
        <v>123</v>
      </c>
      <c r="AA565" s="4" t="s">
        <v>124</v>
      </c>
      <c r="AF565" s="4" t="s">
        <v>893</v>
      </c>
      <c r="AN565" s="4" t="s">
        <v>894</v>
      </c>
      <c r="AO565" s="4" t="n">
        <v>45</v>
      </c>
      <c r="AP565" s="4" t="n">
        <v>12</v>
      </c>
      <c r="AT565" s="4" t="s">
        <v>124</v>
      </c>
      <c r="AU565" s="4" t="n">
        <v>1</v>
      </c>
      <c r="AV565" s="4" t="n">
        <v>0.5</v>
      </c>
      <c r="AW565" s="4" t="n">
        <v>45</v>
      </c>
      <c r="AX565" s="4" t="s">
        <v>126</v>
      </c>
      <c r="AY565" s="4" t="n">
        <v>1</v>
      </c>
      <c r="AZ565" s="4" t="n">
        <v>0.5</v>
      </c>
      <c r="BA565" s="4" t="n">
        <v>45</v>
      </c>
      <c r="BN565" s="4" t="s">
        <v>127</v>
      </c>
      <c r="BP565" s="4" t="n">
        <v>60</v>
      </c>
      <c r="BQ565" s="4" t="s">
        <v>108</v>
      </c>
      <c r="BR565" s="4" t="n">
        <v>2</v>
      </c>
      <c r="BS565" s="4" t="s">
        <v>127</v>
      </c>
      <c r="BT565" s="4" t="n">
        <v>100</v>
      </c>
      <c r="BU565" s="4" t="s">
        <v>108</v>
      </c>
      <c r="BV565" s="4" t="n">
        <v>2</v>
      </c>
      <c r="CM565" s="4" t="s">
        <v>111</v>
      </c>
      <c r="CO565" s="4" t="n">
        <v>0.837</v>
      </c>
      <c r="CQ565" s="4" t="n">
        <v>661.7</v>
      </c>
      <c r="CR565" s="4" t="n">
        <v>0.101</v>
      </c>
      <c r="CV565" s="4" t="n">
        <v>5.12</v>
      </c>
    </row>
    <row r="566" customFormat="false" ht="13.8" hidden="false" customHeight="false" outlineLevel="0" collapsed="false">
      <c r="A566" s="4" t="s">
        <v>897</v>
      </c>
      <c r="B566" s="4" t="s">
        <v>892</v>
      </c>
      <c r="D566" s="4" t="s">
        <v>672</v>
      </c>
      <c r="J566" s="4" t="s">
        <v>230</v>
      </c>
      <c r="U566" s="4" t="s">
        <v>107</v>
      </c>
      <c r="V566" s="4" t="n">
        <v>1</v>
      </c>
      <c r="Y566" s="4" t="s">
        <v>123</v>
      </c>
      <c r="AA566" s="4" t="s">
        <v>124</v>
      </c>
      <c r="AF566" s="4" t="s">
        <v>893</v>
      </c>
      <c r="AN566" s="4" t="s">
        <v>894</v>
      </c>
      <c r="AO566" s="4" t="n">
        <v>45</v>
      </c>
      <c r="AP566" s="4" t="n">
        <v>12</v>
      </c>
      <c r="AT566" s="4" t="s">
        <v>124</v>
      </c>
      <c r="AU566" s="4" t="n">
        <v>1</v>
      </c>
      <c r="AV566" s="4" t="n">
        <v>0.5</v>
      </c>
      <c r="AW566" s="4" t="n">
        <v>45</v>
      </c>
      <c r="AX566" s="4" t="s">
        <v>126</v>
      </c>
      <c r="AY566" s="4" t="n">
        <v>1</v>
      </c>
      <c r="AZ566" s="4" t="n">
        <v>0.5</v>
      </c>
      <c r="BA566" s="4" t="n">
        <v>45</v>
      </c>
      <c r="BN566" s="4" t="s">
        <v>127</v>
      </c>
      <c r="BP566" s="4" t="n">
        <v>60</v>
      </c>
      <c r="BQ566" s="4" t="s">
        <v>108</v>
      </c>
      <c r="BR566" s="4" t="n">
        <v>2</v>
      </c>
      <c r="BS566" s="4" t="s">
        <v>127</v>
      </c>
      <c r="BT566" s="4" t="n">
        <v>100</v>
      </c>
      <c r="BU566" s="4" t="s">
        <v>108</v>
      </c>
      <c r="BV566" s="4" t="n">
        <v>2</v>
      </c>
      <c r="CM566" s="4" t="s">
        <v>111</v>
      </c>
      <c r="CO566" s="4" t="n">
        <v>0.848</v>
      </c>
      <c r="CQ566" s="4" t="n">
        <v>764.4</v>
      </c>
      <c r="CR566" s="4" t="n">
        <v>0.092</v>
      </c>
      <c r="CV566" s="4" t="n">
        <v>4.43</v>
      </c>
    </row>
    <row r="567" customFormat="false" ht="13.8" hidden="false" customHeight="false" outlineLevel="0" collapsed="false">
      <c r="A567" s="4" t="s">
        <v>898</v>
      </c>
      <c r="B567" s="4" t="s">
        <v>892</v>
      </c>
      <c r="D567" s="4" t="s">
        <v>672</v>
      </c>
      <c r="J567" s="4" t="s">
        <v>230</v>
      </c>
      <c r="U567" s="4" t="s">
        <v>107</v>
      </c>
      <c r="V567" s="4" t="n">
        <v>1</v>
      </c>
      <c r="Y567" s="4" t="s">
        <v>123</v>
      </c>
      <c r="AA567" s="4" t="s">
        <v>124</v>
      </c>
      <c r="AF567" s="4" t="s">
        <v>893</v>
      </c>
      <c r="AN567" s="4" t="s">
        <v>894</v>
      </c>
      <c r="AO567" s="4" t="n">
        <v>45</v>
      </c>
      <c r="AP567" s="4" t="n">
        <v>12</v>
      </c>
      <c r="AT567" s="4" t="s">
        <v>124</v>
      </c>
      <c r="AU567" s="4" t="n">
        <v>1</v>
      </c>
      <c r="AV567" s="4" t="n">
        <v>0.5</v>
      </c>
      <c r="AW567" s="4" t="n">
        <v>45</v>
      </c>
      <c r="AX567" s="4" t="s">
        <v>126</v>
      </c>
      <c r="AY567" s="4" t="n">
        <v>1</v>
      </c>
      <c r="AZ567" s="4" t="n">
        <v>0.5</v>
      </c>
      <c r="BA567" s="4" t="n">
        <v>45</v>
      </c>
      <c r="BN567" s="4" t="s">
        <v>127</v>
      </c>
      <c r="BP567" s="4" t="n">
        <v>60</v>
      </c>
      <c r="BQ567" s="4" t="s">
        <v>108</v>
      </c>
      <c r="BR567" s="4" t="n">
        <v>2</v>
      </c>
      <c r="BS567" s="4" t="s">
        <v>127</v>
      </c>
      <c r="BT567" s="4" t="n">
        <v>100</v>
      </c>
      <c r="BU567" s="4" t="s">
        <v>108</v>
      </c>
      <c r="BV567" s="4" t="n">
        <v>2</v>
      </c>
      <c r="CM567" s="4" t="s">
        <v>111</v>
      </c>
      <c r="CO567" s="4" t="n">
        <v>0.899</v>
      </c>
      <c r="CQ567" s="4" t="n">
        <v>945.8</v>
      </c>
      <c r="CR567" s="4" t="n">
        <v>0.071</v>
      </c>
      <c r="CV567" s="4" t="n">
        <v>3.8</v>
      </c>
    </row>
    <row r="568" customFormat="false" ht="13.8" hidden="false" customHeight="false" outlineLevel="0" collapsed="false">
      <c r="A568" s="4" t="s">
        <v>899</v>
      </c>
      <c r="B568" s="4" t="s">
        <v>892</v>
      </c>
      <c r="D568" s="4" t="s">
        <v>672</v>
      </c>
      <c r="J568" s="4" t="s">
        <v>230</v>
      </c>
      <c r="U568" s="4" t="s">
        <v>107</v>
      </c>
      <c r="V568" s="4" t="n">
        <v>1</v>
      </c>
      <c r="AN568" s="4" t="s">
        <v>894</v>
      </c>
      <c r="AO568" s="4" t="n">
        <v>45</v>
      </c>
      <c r="AP568" s="4" t="n">
        <v>12</v>
      </c>
      <c r="AT568" s="4" t="s">
        <v>124</v>
      </c>
      <c r="AU568" s="4" t="n">
        <v>1</v>
      </c>
      <c r="AV568" s="4" t="n">
        <v>0.5</v>
      </c>
      <c r="AW568" s="4" t="n">
        <v>45</v>
      </c>
      <c r="AX568" s="4" t="s">
        <v>124</v>
      </c>
      <c r="AY568" s="4" t="n">
        <v>1</v>
      </c>
      <c r="AZ568" s="4" t="n">
        <v>0.5</v>
      </c>
      <c r="BA568" s="4" t="n">
        <v>45</v>
      </c>
      <c r="BN568" s="4" t="s">
        <v>127</v>
      </c>
      <c r="BP568" s="4" t="n">
        <v>60</v>
      </c>
      <c r="BQ568" s="4" t="s">
        <v>108</v>
      </c>
      <c r="BR568" s="4" t="n">
        <v>2</v>
      </c>
      <c r="BS568" s="4" t="s">
        <v>127</v>
      </c>
      <c r="BT568" s="4" t="n">
        <v>100</v>
      </c>
      <c r="BU568" s="4" t="s">
        <v>108</v>
      </c>
      <c r="BV568" s="4" t="n">
        <v>2</v>
      </c>
      <c r="CQ568" s="4" t="n">
        <v>786.5</v>
      </c>
    </row>
    <row r="569" customFormat="false" ht="13.8" hidden="false" customHeight="false" outlineLevel="0" collapsed="false">
      <c r="A569" s="4" t="s">
        <v>900</v>
      </c>
      <c r="B569" s="4" t="s">
        <v>892</v>
      </c>
      <c r="D569" s="4" t="s">
        <v>672</v>
      </c>
      <c r="J569" s="4" t="s">
        <v>230</v>
      </c>
      <c r="U569" s="4" t="s">
        <v>107</v>
      </c>
      <c r="V569" s="4" t="n">
        <v>1</v>
      </c>
      <c r="Y569" s="4" t="s">
        <v>123</v>
      </c>
      <c r="AA569" s="4" t="s">
        <v>124</v>
      </c>
      <c r="AF569" s="4" t="s">
        <v>901</v>
      </c>
      <c r="AN569" s="4" t="s">
        <v>894</v>
      </c>
      <c r="AO569" s="4" t="n">
        <v>45</v>
      </c>
      <c r="AP569" s="4" t="n">
        <v>12</v>
      </c>
      <c r="AT569" s="4" t="s">
        <v>124</v>
      </c>
      <c r="AU569" s="4" t="n">
        <v>1</v>
      </c>
      <c r="AV569" s="4" t="n">
        <v>0.5</v>
      </c>
      <c r="AW569" s="4" t="n">
        <v>45</v>
      </c>
      <c r="AX569" s="4" t="s">
        <v>126</v>
      </c>
      <c r="AY569" s="4" t="n">
        <v>1</v>
      </c>
      <c r="AZ569" s="4" t="n">
        <v>0.5</v>
      </c>
      <c r="BA569" s="4" t="n">
        <v>45</v>
      </c>
      <c r="BN569" s="4" t="s">
        <v>127</v>
      </c>
      <c r="BP569" s="4" t="n">
        <v>60</v>
      </c>
      <c r="BQ569" s="4" t="s">
        <v>108</v>
      </c>
      <c r="BR569" s="4" t="n">
        <v>2</v>
      </c>
      <c r="BS569" s="4" t="s">
        <v>127</v>
      </c>
      <c r="BT569" s="4" t="n">
        <v>100</v>
      </c>
      <c r="BU569" s="4" t="s">
        <v>108</v>
      </c>
      <c r="BV569" s="4" t="n">
        <v>2</v>
      </c>
      <c r="CQ569" s="4" t="n">
        <v>798.6</v>
      </c>
    </row>
    <row r="570" customFormat="false" ht="13.8" hidden="false" customHeight="false" outlineLevel="0" collapsed="false">
      <c r="A570" s="4" t="s">
        <v>902</v>
      </c>
      <c r="B570" s="4" t="s">
        <v>892</v>
      </c>
      <c r="D570" s="4" t="s">
        <v>672</v>
      </c>
      <c r="J570" s="4" t="s">
        <v>230</v>
      </c>
      <c r="U570" s="4" t="s">
        <v>107</v>
      </c>
      <c r="V570" s="4" t="n">
        <v>1</v>
      </c>
      <c r="Y570" s="4" t="s">
        <v>123</v>
      </c>
      <c r="AA570" s="4" t="s">
        <v>124</v>
      </c>
      <c r="AF570" s="4" t="s">
        <v>903</v>
      </c>
      <c r="AN570" s="4" t="s">
        <v>894</v>
      </c>
      <c r="AO570" s="4" t="n">
        <v>45</v>
      </c>
      <c r="AP570" s="4" t="n">
        <v>12</v>
      </c>
      <c r="AT570" s="4" t="s">
        <v>124</v>
      </c>
      <c r="AU570" s="4" t="n">
        <v>1</v>
      </c>
      <c r="AV570" s="4" t="n">
        <v>0.5</v>
      </c>
      <c r="AW570" s="4" t="n">
        <v>45</v>
      </c>
      <c r="AX570" s="4" t="s">
        <v>126</v>
      </c>
      <c r="AY570" s="4" t="n">
        <v>1</v>
      </c>
      <c r="AZ570" s="4" t="n">
        <v>0.5</v>
      </c>
      <c r="BA570" s="4" t="n">
        <v>45</v>
      </c>
      <c r="BN570" s="4" t="s">
        <v>127</v>
      </c>
      <c r="BP570" s="4" t="n">
        <v>60</v>
      </c>
      <c r="BQ570" s="4" t="s">
        <v>108</v>
      </c>
      <c r="BR570" s="4" t="n">
        <v>2</v>
      </c>
      <c r="BS570" s="4" t="s">
        <v>127</v>
      </c>
      <c r="BT570" s="4" t="n">
        <v>100</v>
      </c>
      <c r="BU570" s="4" t="s">
        <v>108</v>
      </c>
      <c r="BV570" s="4" t="n">
        <v>2</v>
      </c>
      <c r="CQ570" s="4" t="n">
        <v>818.9</v>
      </c>
    </row>
    <row r="571" customFormat="false" ht="13.8" hidden="false" customHeight="false" outlineLevel="0" collapsed="false">
      <c r="A571" s="4" t="s">
        <v>904</v>
      </c>
      <c r="B571" s="4" t="s">
        <v>892</v>
      </c>
      <c r="D571" s="4" t="s">
        <v>672</v>
      </c>
      <c r="J571" s="4" t="s">
        <v>230</v>
      </c>
      <c r="U571" s="4" t="s">
        <v>107</v>
      </c>
      <c r="V571" s="4" t="n">
        <v>1</v>
      </c>
      <c r="Y571" s="4" t="s">
        <v>123</v>
      </c>
      <c r="AA571" s="4" t="s">
        <v>124</v>
      </c>
      <c r="AF571" s="4" t="s">
        <v>905</v>
      </c>
      <c r="AN571" s="4" t="s">
        <v>894</v>
      </c>
      <c r="AO571" s="4" t="n">
        <v>45</v>
      </c>
      <c r="AP571" s="4" t="n">
        <v>12</v>
      </c>
      <c r="AT571" s="4" t="s">
        <v>124</v>
      </c>
      <c r="AU571" s="4" t="n">
        <v>1</v>
      </c>
      <c r="AV571" s="4" t="n">
        <v>0.5</v>
      </c>
      <c r="AW571" s="4" t="n">
        <v>45</v>
      </c>
      <c r="AX571" s="4" t="s">
        <v>126</v>
      </c>
      <c r="AY571" s="4" t="n">
        <v>1</v>
      </c>
      <c r="AZ571" s="4" t="n">
        <v>0.5</v>
      </c>
      <c r="BA571" s="4" t="n">
        <v>45</v>
      </c>
      <c r="BN571" s="4" t="s">
        <v>127</v>
      </c>
      <c r="BP571" s="4" t="n">
        <v>60</v>
      </c>
      <c r="BQ571" s="4" t="s">
        <v>108</v>
      </c>
      <c r="BR571" s="4" t="n">
        <v>2</v>
      </c>
      <c r="BS571" s="4" t="s">
        <v>127</v>
      </c>
      <c r="BT571" s="4" t="n">
        <v>100</v>
      </c>
      <c r="BU571" s="4" t="s">
        <v>108</v>
      </c>
      <c r="BV571" s="4" t="n">
        <v>2</v>
      </c>
      <c r="CQ571" s="4" t="n">
        <v>649.1</v>
      </c>
    </row>
    <row r="572" customFormat="false" ht="13.8" hidden="false" customHeight="false" outlineLevel="0" collapsed="false">
      <c r="A572" s="4" t="s">
        <v>906</v>
      </c>
      <c r="B572" s="4" t="s">
        <v>907</v>
      </c>
      <c r="D572" s="4" t="s">
        <v>120</v>
      </c>
      <c r="L572" s="4" t="s">
        <v>106</v>
      </c>
      <c r="N572" s="4" t="s">
        <v>121</v>
      </c>
      <c r="R572" s="4" t="s">
        <v>122</v>
      </c>
      <c r="U572" s="4" t="s">
        <v>107</v>
      </c>
      <c r="AK572" s="4" t="s">
        <v>108</v>
      </c>
      <c r="BN572" s="4" t="s">
        <v>109</v>
      </c>
      <c r="BO572" s="4" t="s">
        <v>121</v>
      </c>
      <c r="BP572" s="4" t="n">
        <v>265</v>
      </c>
      <c r="BQ572" s="4" t="n">
        <v>10</v>
      </c>
      <c r="CM572" s="4" t="s">
        <v>111</v>
      </c>
      <c r="CO572" s="4" t="n">
        <v>2.6</v>
      </c>
      <c r="CQ572" s="4" t="n">
        <v>963</v>
      </c>
      <c r="CR572" s="4" t="n">
        <v>0.172</v>
      </c>
      <c r="CV572" s="4" t="n">
        <v>10.9</v>
      </c>
    </row>
    <row r="573" customFormat="false" ht="13.8" hidden="false" customHeight="false" outlineLevel="0" collapsed="false">
      <c r="A573" s="4" t="s">
        <v>908</v>
      </c>
      <c r="B573" s="4" t="s">
        <v>907</v>
      </c>
      <c r="D573" s="4" t="s">
        <v>120</v>
      </c>
      <c r="L573" s="4" t="s">
        <v>106</v>
      </c>
      <c r="N573" s="4" t="s">
        <v>121</v>
      </c>
      <c r="R573" s="4" t="s">
        <v>122</v>
      </c>
      <c r="U573" s="4" t="s">
        <v>107</v>
      </c>
      <c r="AK573" s="4" t="s">
        <v>108</v>
      </c>
      <c r="AN573" s="4" t="s">
        <v>909</v>
      </c>
      <c r="AO573" s="4" t="n">
        <v>60</v>
      </c>
      <c r="AP573" s="4" t="n">
        <v>24</v>
      </c>
      <c r="BN573" s="4" t="s">
        <v>109</v>
      </c>
      <c r="BO573" s="4" t="s">
        <v>121</v>
      </c>
      <c r="BP573" s="4" t="n">
        <v>265</v>
      </c>
      <c r="BQ573" s="4" t="n">
        <v>10</v>
      </c>
      <c r="CM573" s="4" t="s">
        <v>111</v>
      </c>
      <c r="CO573" s="4" t="n">
        <v>4.1</v>
      </c>
      <c r="CQ573" s="4" t="n">
        <v>1074</v>
      </c>
      <c r="CR573" s="4" t="n">
        <v>0.099</v>
      </c>
      <c r="CV573" s="4" t="n">
        <v>15.3</v>
      </c>
    </row>
    <row r="574" customFormat="false" ht="13.8" hidden="false" customHeight="false" outlineLevel="0" collapsed="false">
      <c r="A574" s="4" t="s">
        <v>910</v>
      </c>
      <c r="B574" s="4" t="s">
        <v>907</v>
      </c>
      <c r="D574" s="4" t="s">
        <v>120</v>
      </c>
      <c r="L574" s="4" t="s">
        <v>106</v>
      </c>
      <c r="N574" s="4" t="s">
        <v>121</v>
      </c>
      <c r="R574" s="4" t="s">
        <v>122</v>
      </c>
      <c r="U574" s="4" t="s">
        <v>107</v>
      </c>
      <c r="AK574" s="4" t="s">
        <v>108</v>
      </c>
      <c r="AN574" s="4" t="s">
        <v>909</v>
      </c>
      <c r="AO574" s="4" t="n">
        <v>60</v>
      </c>
      <c r="AP574" s="4" t="n">
        <v>24</v>
      </c>
      <c r="AQ574" s="4" t="s">
        <v>333</v>
      </c>
      <c r="AR574" s="4" t="n">
        <v>4</v>
      </c>
      <c r="AS574" s="4" t="n">
        <v>70</v>
      </c>
      <c r="BN574" s="4" t="s">
        <v>109</v>
      </c>
      <c r="BO574" s="4" t="s">
        <v>121</v>
      </c>
      <c r="BP574" s="4" t="n">
        <v>265</v>
      </c>
      <c r="BQ574" s="4" t="n">
        <v>10</v>
      </c>
      <c r="CM574" s="4" t="s">
        <v>111</v>
      </c>
      <c r="CO574" s="4" t="n">
        <v>4</v>
      </c>
      <c r="CQ574" s="4" t="n">
        <v>1032</v>
      </c>
      <c r="CR574" s="4" t="n">
        <v>0.102</v>
      </c>
      <c r="CV574" s="4" t="n">
        <v>15.6</v>
      </c>
    </row>
    <row r="575" customFormat="false" ht="13.8" hidden="false" customHeight="false" outlineLevel="0" collapsed="false">
      <c r="A575" s="4" t="s">
        <v>911</v>
      </c>
      <c r="B575" s="4" t="s">
        <v>907</v>
      </c>
      <c r="D575" s="4" t="s">
        <v>120</v>
      </c>
      <c r="L575" s="4" t="s">
        <v>106</v>
      </c>
      <c r="N575" s="4" t="s">
        <v>121</v>
      </c>
      <c r="R575" s="4" t="s">
        <v>122</v>
      </c>
      <c r="U575" s="4" t="s">
        <v>107</v>
      </c>
      <c r="AK575" s="4" t="s">
        <v>108</v>
      </c>
      <c r="AN575" s="4" t="s">
        <v>909</v>
      </c>
      <c r="AO575" s="4" t="n">
        <v>60</v>
      </c>
      <c r="AP575" s="4" t="n">
        <v>24</v>
      </c>
      <c r="AQ575" s="4" t="s">
        <v>333</v>
      </c>
      <c r="AR575" s="4" t="n">
        <v>24</v>
      </c>
      <c r="AS575" s="4" t="n">
        <v>70</v>
      </c>
      <c r="BN575" s="4" t="s">
        <v>109</v>
      </c>
      <c r="BO575" s="4" t="s">
        <v>121</v>
      </c>
      <c r="BP575" s="4" t="n">
        <v>265</v>
      </c>
      <c r="BQ575" s="4" t="n">
        <v>10</v>
      </c>
      <c r="CM575" s="4" t="s">
        <v>111</v>
      </c>
      <c r="CO575" s="4" t="n">
        <v>4</v>
      </c>
      <c r="CQ575" s="4" t="n">
        <v>959</v>
      </c>
      <c r="CR575" s="4" t="n">
        <v>0.086</v>
      </c>
      <c r="CV575" s="4" t="n">
        <v>16.8</v>
      </c>
    </row>
    <row r="576" customFormat="false" ht="13.8" hidden="false" customHeight="false" outlineLevel="0" collapsed="false">
      <c r="A576" s="4" t="s">
        <v>912</v>
      </c>
      <c r="B576" s="4" t="s">
        <v>907</v>
      </c>
      <c r="D576" s="4" t="s">
        <v>120</v>
      </c>
      <c r="L576" s="4" t="s">
        <v>106</v>
      </c>
      <c r="N576" s="4" t="s">
        <v>121</v>
      </c>
      <c r="R576" s="4" t="s">
        <v>122</v>
      </c>
      <c r="U576" s="4" t="s">
        <v>107</v>
      </c>
      <c r="AK576" s="4" t="s">
        <v>108</v>
      </c>
      <c r="AN576" s="4" t="s">
        <v>909</v>
      </c>
      <c r="AO576" s="4" t="n">
        <v>60</v>
      </c>
      <c r="AP576" s="4" t="n">
        <v>24</v>
      </c>
      <c r="AQ576" s="4" t="s">
        <v>333</v>
      </c>
      <c r="AR576" s="4" t="n">
        <v>48</v>
      </c>
      <c r="AS576" s="4" t="n">
        <v>70</v>
      </c>
      <c r="BN576" s="4" t="s">
        <v>109</v>
      </c>
      <c r="BO576" s="4" t="s">
        <v>121</v>
      </c>
      <c r="BP576" s="4" t="n">
        <v>265</v>
      </c>
      <c r="BQ576" s="4" t="n">
        <v>10</v>
      </c>
      <c r="CM576" s="4" t="s">
        <v>111</v>
      </c>
      <c r="CO576" s="4" t="n">
        <v>3.8</v>
      </c>
      <c r="CQ576" s="4" t="n">
        <v>852</v>
      </c>
      <c r="CR576" s="4" t="n">
        <v>0.095</v>
      </c>
      <c r="CV576" s="4" t="n">
        <v>17.8</v>
      </c>
    </row>
    <row r="577" customFormat="false" ht="13.8" hidden="false" customHeight="false" outlineLevel="0" collapsed="false">
      <c r="A577" s="4" t="s">
        <v>913</v>
      </c>
      <c r="B577" s="4" t="s">
        <v>907</v>
      </c>
      <c r="D577" s="4" t="s">
        <v>120</v>
      </c>
      <c r="L577" s="4" t="s">
        <v>106</v>
      </c>
      <c r="N577" s="4" t="s">
        <v>121</v>
      </c>
      <c r="R577" s="4" t="s">
        <v>122</v>
      </c>
      <c r="U577" s="4" t="s">
        <v>107</v>
      </c>
      <c r="AK577" s="4" t="s">
        <v>108</v>
      </c>
      <c r="AN577" s="4" t="s">
        <v>909</v>
      </c>
      <c r="AO577" s="4" t="n">
        <v>60</v>
      </c>
      <c r="AP577" s="4" t="n">
        <v>24</v>
      </c>
      <c r="AQ577" s="4" t="s">
        <v>333</v>
      </c>
      <c r="AR577" s="4" t="n">
        <v>72</v>
      </c>
      <c r="AS577" s="4" t="n">
        <v>70</v>
      </c>
      <c r="BN577" s="4" t="s">
        <v>109</v>
      </c>
      <c r="BO577" s="4" t="s">
        <v>121</v>
      </c>
      <c r="BP577" s="4" t="n">
        <v>265</v>
      </c>
      <c r="BQ577" s="4" t="n">
        <v>10</v>
      </c>
      <c r="CM577" s="4" t="s">
        <v>111</v>
      </c>
      <c r="CO577" s="4" t="n">
        <v>3.8</v>
      </c>
      <c r="CQ577" s="4" t="n">
        <v>856</v>
      </c>
      <c r="CR577" s="4" t="n">
        <v>0.108</v>
      </c>
      <c r="CV577" s="4" t="n">
        <v>17.9</v>
      </c>
    </row>
    <row r="578" customFormat="false" ht="13.8" hidden="false" customHeight="false" outlineLevel="0" collapsed="false">
      <c r="A578" s="4" t="s">
        <v>914</v>
      </c>
      <c r="B578" s="4" t="s">
        <v>915</v>
      </c>
      <c r="C578" s="4" t="s">
        <v>102</v>
      </c>
      <c r="D578" s="4" t="s">
        <v>131</v>
      </c>
      <c r="J578" s="4" t="s">
        <v>916</v>
      </c>
      <c r="L578" s="4" t="s">
        <v>430</v>
      </c>
      <c r="AG578" s="4" t="s">
        <v>603</v>
      </c>
      <c r="AK578" s="4" t="n">
        <v>60</v>
      </c>
      <c r="AM578" s="4" t="n">
        <v>1440</v>
      </c>
      <c r="AN578" s="4" t="s">
        <v>106</v>
      </c>
      <c r="AO578" s="4" t="n">
        <v>80</v>
      </c>
      <c r="AP578" s="4" t="n">
        <v>24</v>
      </c>
      <c r="AQ578" s="4" t="s">
        <v>121</v>
      </c>
      <c r="AR578" s="4" t="n">
        <v>60</v>
      </c>
      <c r="AS578" s="4" t="n">
        <v>24</v>
      </c>
      <c r="BN578" s="4" t="s">
        <v>109</v>
      </c>
      <c r="BO578" s="4" t="s">
        <v>121</v>
      </c>
      <c r="BP578" s="4" t="n">
        <v>255</v>
      </c>
      <c r="BQ578" s="4" t="n">
        <v>12</v>
      </c>
      <c r="BR578" s="4" t="n">
        <v>12</v>
      </c>
      <c r="CR578" s="4" t="n">
        <v>0.247</v>
      </c>
      <c r="CT578" s="4" t="n">
        <v>0.0352</v>
      </c>
    </row>
    <row r="579" customFormat="false" ht="13.8" hidden="false" customHeight="false" outlineLevel="0" collapsed="false">
      <c r="A579" s="4" t="s">
        <v>917</v>
      </c>
      <c r="B579" s="4" t="s">
        <v>915</v>
      </c>
      <c r="C579" s="4" t="s">
        <v>102</v>
      </c>
      <c r="D579" s="4" t="s">
        <v>131</v>
      </c>
      <c r="J579" s="4" t="s">
        <v>916</v>
      </c>
      <c r="L579" s="4" t="s">
        <v>430</v>
      </c>
      <c r="AG579" s="4" t="s">
        <v>603</v>
      </c>
      <c r="AK579" s="4" t="n">
        <v>60</v>
      </c>
      <c r="AM579" s="4" t="n">
        <v>1440</v>
      </c>
      <c r="AN579" s="4" t="s">
        <v>106</v>
      </c>
      <c r="AO579" s="4" t="n">
        <v>80</v>
      </c>
      <c r="AP579" s="4" t="n">
        <v>24</v>
      </c>
      <c r="AQ579" s="4" t="s">
        <v>121</v>
      </c>
      <c r="AR579" s="4" t="n">
        <v>60</v>
      </c>
      <c r="AS579" s="4" t="n">
        <v>24</v>
      </c>
      <c r="BN579" s="4" t="s">
        <v>109</v>
      </c>
      <c r="BO579" s="4" t="s">
        <v>121</v>
      </c>
      <c r="BP579" s="4" t="n">
        <v>255</v>
      </c>
      <c r="BQ579" s="4" t="n">
        <v>12</v>
      </c>
      <c r="BR579" s="4" t="n">
        <v>12</v>
      </c>
      <c r="CR579" s="4" t="n">
        <v>0.057</v>
      </c>
      <c r="CT579" s="4" t="n">
        <v>0.0325</v>
      </c>
    </row>
    <row r="580" customFormat="false" ht="13.8" hidden="false" customHeight="false" outlineLevel="0" collapsed="false">
      <c r="A580" s="4" t="s">
        <v>918</v>
      </c>
      <c r="B580" s="4" t="s">
        <v>915</v>
      </c>
      <c r="C580" s="4" t="s">
        <v>102</v>
      </c>
      <c r="D580" s="4" t="s">
        <v>131</v>
      </c>
      <c r="J580" s="4" t="s">
        <v>916</v>
      </c>
      <c r="L580" s="4" t="s">
        <v>430</v>
      </c>
      <c r="AG580" s="4" t="s">
        <v>603</v>
      </c>
      <c r="AK580" s="4" t="n">
        <v>60</v>
      </c>
      <c r="AM580" s="4" t="n">
        <v>1440</v>
      </c>
      <c r="AN580" s="4" t="s">
        <v>106</v>
      </c>
      <c r="AO580" s="4" t="n">
        <v>80</v>
      </c>
      <c r="AP580" s="4" t="n">
        <v>24</v>
      </c>
      <c r="AQ580" s="4" t="s">
        <v>121</v>
      </c>
      <c r="AR580" s="4" t="n">
        <v>60</v>
      </c>
      <c r="AS580" s="4" t="n">
        <v>24</v>
      </c>
      <c r="BN580" s="4" t="s">
        <v>109</v>
      </c>
      <c r="BO580" s="4" t="s">
        <v>121</v>
      </c>
      <c r="BP580" s="4" t="n">
        <v>255</v>
      </c>
      <c r="BQ580" s="4" t="n">
        <v>12</v>
      </c>
      <c r="BR580" s="4" t="n">
        <v>12</v>
      </c>
      <c r="CR580" s="4" t="n">
        <v>0.052</v>
      </c>
      <c r="CT580" s="4" t="n">
        <v>0.0267</v>
      </c>
    </row>
    <row r="581" customFormat="false" ht="13.8" hidden="false" customHeight="false" outlineLevel="0" collapsed="false">
      <c r="A581" s="4" t="s">
        <v>919</v>
      </c>
      <c r="B581" s="4" t="s">
        <v>915</v>
      </c>
      <c r="C581" s="4" t="s">
        <v>102</v>
      </c>
      <c r="D581" s="4" t="s">
        <v>131</v>
      </c>
      <c r="J581" s="4" t="s">
        <v>916</v>
      </c>
      <c r="L581" s="4" t="s">
        <v>430</v>
      </c>
      <c r="AG581" s="4" t="s">
        <v>603</v>
      </c>
      <c r="AK581" s="4" t="n">
        <v>60</v>
      </c>
      <c r="AM581" s="4" t="n">
        <v>1440</v>
      </c>
      <c r="AN581" s="4" t="s">
        <v>106</v>
      </c>
      <c r="AO581" s="4" t="n">
        <v>80</v>
      </c>
      <c r="AP581" s="4" t="n">
        <v>24</v>
      </c>
      <c r="AQ581" s="4" t="s">
        <v>121</v>
      </c>
      <c r="AR581" s="4" t="n">
        <v>60</v>
      </c>
      <c r="AS581" s="4" t="n">
        <v>24</v>
      </c>
      <c r="BN581" s="4" t="s">
        <v>109</v>
      </c>
      <c r="BO581" s="4" t="s">
        <v>121</v>
      </c>
      <c r="BP581" s="4" t="n">
        <v>255</v>
      </c>
      <c r="BQ581" s="4" t="n">
        <v>12</v>
      </c>
      <c r="BR581" s="4" t="n">
        <v>12</v>
      </c>
      <c r="CQ581" s="4" t="n">
        <v>582.7</v>
      </c>
      <c r="CR581" s="4" t="n">
        <v>0.038</v>
      </c>
      <c r="CT581" s="4" t="n">
        <v>0.0259</v>
      </c>
      <c r="CV581" s="4" t="n">
        <v>12.6</v>
      </c>
    </row>
    <row r="582" customFormat="false" ht="13.8" hidden="false" customHeight="false" outlineLevel="0" collapsed="false">
      <c r="A582" s="4" t="s">
        <v>920</v>
      </c>
      <c r="B582" s="4" t="s">
        <v>915</v>
      </c>
      <c r="C582" s="4" t="s">
        <v>102</v>
      </c>
      <c r="D582" s="4" t="s">
        <v>131</v>
      </c>
      <c r="J582" s="4" t="s">
        <v>916</v>
      </c>
      <c r="L582" s="4" t="s">
        <v>430</v>
      </c>
      <c r="AG582" s="4" t="s">
        <v>603</v>
      </c>
      <c r="AK582" s="4" t="n">
        <v>60</v>
      </c>
      <c r="AM582" s="4" t="n">
        <v>1440</v>
      </c>
      <c r="AN582" s="4" t="s">
        <v>106</v>
      </c>
      <c r="AO582" s="4" t="n">
        <v>80</v>
      </c>
      <c r="AP582" s="4" t="n">
        <v>24</v>
      </c>
      <c r="AQ582" s="4" t="s">
        <v>121</v>
      </c>
      <c r="AR582" s="4" t="n">
        <v>60</v>
      </c>
      <c r="AS582" s="4" t="n">
        <v>24</v>
      </c>
      <c r="BN582" s="4" t="s">
        <v>109</v>
      </c>
      <c r="BO582" s="4" t="s">
        <v>121</v>
      </c>
      <c r="BP582" s="4" t="n">
        <v>255</v>
      </c>
      <c r="BQ582" s="4" t="n">
        <v>12</v>
      </c>
      <c r="BR582" s="4" t="n">
        <v>12</v>
      </c>
      <c r="CR582" s="4" t="n">
        <v>0.035</v>
      </c>
    </row>
    <row r="583" customFormat="false" ht="13.8" hidden="false" customHeight="false" outlineLevel="0" collapsed="false">
      <c r="A583" s="4" t="s">
        <v>921</v>
      </c>
      <c r="B583" s="4" t="s">
        <v>922</v>
      </c>
      <c r="C583" s="4" t="s">
        <v>102</v>
      </c>
      <c r="D583" s="4" t="s">
        <v>147</v>
      </c>
      <c r="R583" s="4" t="s">
        <v>122</v>
      </c>
      <c r="U583" s="4" t="s">
        <v>165</v>
      </c>
      <c r="Y583" s="4" t="s">
        <v>123</v>
      </c>
      <c r="AA583" s="4" t="s">
        <v>805</v>
      </c>
      <c r="AF583" s="4" t="s">
        <v>923</v>
      </c>
      <c r="AO583" s="4" t="n">
        <v>50</v>
      </c>
      <c r="AP583" s="4" t="n">
        <v>3</v>
      </c>
      <c r="AT583" s="4" t="s">
        <v>106</v>
      </c>
      <c r="AU583" s="4" t="n">
        <v>4</v>
      </c>
      <c r="AX583" s="4" t="s">
        <v>105</v>
      </c>
      <c r="AY583" s="4" t="n">
        <v>1</v>
      </c>
      <c r="AZ583" s="4" t="n">
        <v>1</v>
      </c>
      <c r="BA583" s="4" t="n">
        <v>50</v>
      </c>
      <c r="BB583" s="4" t="s">
        <v>924</v>
      </c>
      <c r="BC583" s="4" t="n">
        <v>1</v>
      </c>
      <c r="BD583" s="4" t="n">
        <v>1</v>
      </c>
      <c r="BE583" s="4" t="n">
        <v>50</v>
      </c>
      <c r="BF583" s="4" t="s">
        <v>124</v>
      </c>
      <c r="BG583" s="4" t="n">
        <v>4</v>
      </c>
      <c r="BJ583" s="4" t="s">
        <v>124</v>
      </c>
      <c r="BK583" s="4" t="n">
        <v>1</v>
      </c>
      <c r="BL583" s="4" t="n">
        <v>1</v>
      </c>
      <c r="BM583" s="4" t="n">
        <v>50</v>
      </c>
      <c r="BN583" s="4" t="s">
        <v>127</v>
      </c>
      <c r="BP583" s="4" t="n">
        <v>50</v>
      </c>
      <c r="BQ583" s="4" t="s">
        <v>108</v>
      </c>
      <c r="BR583" s="4" t="n">
        <v>1</v>
      </c>
      <c r="BS583" s="4" t="s">
        <v>127</v>
      </c>
      <c r="BT583" s="4" t="n">
        <v>200</v>
      </c>
      <c r="BU583" s="4" t="s">
        <v>108</v>
      </c>
      <c r="BV583" s="4" t="n">
        <v>1</v>
      </c>
      <c r="CM583" s="4" t="s">
        <v>111</v>
      </c>
      <c r="CN583" s="4" t="n">
        <v>90.5</v>
      </c>
      <c r="CO583" s="4" t="n">
        <v>2.201</v>
      </c>
      <c r="CP583" s="4" t="n">
        <v>22.34</v>
      </c>
      <c r="CQ583" s="4" t="n">
        <v>394</v>
      </c>
      <c r="CR583" s="4" t="n">
        <v>0.17</v>
      </c>
    </row>
    <row r="584" customFormat="false" ht="13.8" hidden="false" customHeight="false" outlineLevel="0" collapsed="false">
      <c r="A584" s="4" t="s">
        <v>925</v>
      </c>
      <c r="B584" s="4" t="s">
        <v>922</v>
      </c>
      <c r="C584" s="4" t="s">
        <v>102</v>
      </c>
      <c r="D584" s="4" t="s">
        <v>147</v>
      </c>
      <c r="J584" s="4" t="s">
        <v>197</v>
      </c>
      <c r="R584" s="4" t="s">
        <v>122</v>
      </c>
      <c r="U584" s="4" t="s">
        <v>165</v>
      </c>
      <c r="Y584" s="4" t="s">
        <v>123</v>
      </c>
      <c r="AA584" s="4" t="s">
        <v>805</v>
      </c>
      <c r="AF584" s="4" t="s">
        <v>923</v>
      </c>
      <c r="AO584" s="4" t="n">
        <v>50</v>
      </c>
      <c r="AP584" s="4" t="n">
        <v>3</v>
      </c>
      <c r="AT584" s="4" t="s">
        <v>106</v>
      </c>
      <c r="AU584" s="4" t="n">
        <v>4</v>
      </c>
      <c r="AX584" s="4" t="s">
        <v>105</v>
      </c>
      <c r="AY584" s="4" t="n">
        <v>1</v>
      </c>
      <c r="AZ584" s="4" t="n">
        <v>1</v>
      </c>
      <c r="BA584" s="4" t="n">
        <v>50</v>
      </c>
      <c r="BB584" s="4" t="s">
        <v>924</v>
      </c>
      <c r="BC584" s="4" t="n">
        <v>1</v>
      </c>
      <c r="BD584" s="4" t="n">
        <v>1</v>
      </c>
      <c r="BE584" s="4" t="n">
        <v>50</v>
      </c>
      <c r="BF584" s="4" t="s">
        <v>124</v>
      </c>
      <c r="BG584" s="4" t="n">
        <v>4</v>
      </c>
      <c r="BJ584" s="4" t="s">
        <v>124</v>
      </c>
      <c r="BK584" s="4" t="n">
        <v>1</v>
      </c>
      <c r="BL584" s="4" t="n">
        <v>1</v>
      </c>
      <c r="BM584" s="4" t="n">
        <v>50</v>
      </c>
      <c r="BN584" s="4" t="s">
        <v>127</v>
      </c>
      <c r="BP584" s="4" t="n">
        <v>50</v>
      </c>
      <c r="BQ584" s="4" t="s">
        <v>108</v>
      </c>
      <c r="BR584" s="4" t="n">
        <v>1</v>
      </c>
      <c r="BS584" s="4" t="s">
        <v>127</v>
      </c>
      <c r="BT584" s="4" t="n">
        <v>200</v>
      </c>
      <c r="BU584" s="4" t="s">
        <v>108</v>
      </c>
      <c r="BV584" s="4" t="n">
        <v>1</v>
      </c>
      <c r="CM584" s="4" t="s">
        <v>111</v>
      </c>
      <c r="CN584" s="4" t="n">
        <v>93.2</v>
      </c>
      <c r="CO584" s="4" t="n">
        <v>2.799</v>
      </c>
      <c r="CP584" s="4" t="n">
        <v>19.64</v>
      </c>
      <c r="CQ584" s="4" t="n">
        <v>570.1</v>
      </c>
      <c r="CR584" s="4" t="n">
        <v>0.12</v>
      </c>
    </row>
    <row r="585" customFormat="false" ht="13.8" hidden="false" customHeight="false" outlineLevel="0" collapsed="false">
      <c r="A585" s="4" t="s">
        <v>926</v>
      </c>
      <c r="B585" s="4" t="s">
        <v>922</v>
      </c>
      <c r="C585" s="4" t="s">
        <v>102</v>
      </c>
      <c r="D585" s="4" t="s">
        <v>147</v>
      </c>
      <c r="J585" s="4" t="s">
        <v>197</v>
      </c>
      <c r="R585" s="4" t="s">
        <v>122</v>
      </c>
      <c r="U585" s="4" t="s">
        <v>165</v>
      </c>
      <c r="Y585" s="4" t="s">
        <v>123</v>
      </c>
      <c r="AA585" s="4" t="s">
        <v>805</v>
      </c>
      <c r="AF585" s="4" t="s">
        <v>923</v>
      </c>
      <c r="AO585" s="4" t="n">
        <v>50</v>
      </c>
      <c r="AP585" s="4" t="n">
        <v>3</v>
      </c>
      <c r="AT585" s="4" t="s">
        <v>106</v>
      </c>
      <c r="AU585" s="4" t="n">
        <v>4</v>
      </c>
      <c r="AX585" s="4" t="s">
        <v>105</v>
      </c>
      <c r="AY585" s="4" t="n">
        <v>1</v>
      </c>
      <c r="AZ585" s="4" t="n">
        <v>1</v>
      </c>
      <c r="BA585" s="4" t="n">
        <v>50</v>
      </c>
      <c r="BB585" s="4" t="s">
        <v>924</v>
      </c>
      <c r="BC585" s="4" t="n">
        <v>1</v>
      </c>
      <c r="BD585" s="4" t="n">
        <v>1</v>
      </c>
      <c r="BE585" s="4" t="n">
        <v>50</v>
      </c>
      <c r="BF585" s="4" t="s">
        <v>124</v>
      </c>
      <c r="BG585" s="4" t="n">
        <v>4</v>
      </c>
      <c r="BJ585" s="4" t="s">
        <v>124</v>
      </c>
      <c r="BK585" s="4" t="n">
        <v>1</v>
      </c>
      <c r="BL585" s="4" t="n">
        <v>1</v>
      </c>
      <c r="BM585" s="4" t="n">
        <v>50</v>
      </c>
      <c r="BN585" s="4" t="s">
        <v>127</v>
      </c>
      <c r="BP585" s="4" t="n">
        <v>50</v>
      </c>
      <c r="BQ585" s="4" t="s">
        <v>108</v>
      </c>
      <c r="BR585" s="4" t="n">
        <v>1</v>
      </c>
      <c r="BS585" s="4" t="s">
        <v>127</v>
      </c>
      <c r="BT585" s="4" t="n">
        <v>200</v>
      </c>
      <c r="BU585" s="4" t="s">
        <v>108</v>
      </c>
      <c r="BV585" s="4" t="n">
        <v>1</v>
      </c>
      <c r="CM585" s="4" t="s">
        <v>111</v>
      </c>
      <c r="CN585" s="4" t="n">
        <v>94.3</v>
      </c>
      <c r="CO585" s="4" t="n">
        <v>4.271</v>
      </c>
      <c r="CP585" s="4" t="n">
        <v>27.41</v>
      </c>
      <c r="CQ585" s="4" t="n">
        <v>623.2</v>
      </c>
      <c r="CR585" s="4" t="n">
        <v>0.1</v>
      </c>
    </row>
    <row r="586" customFormat="false" ht="13.8" hidden="false" customHeight="false" outlineLevel="0" collapsed="false">
      <c r="A586" s="4" t="s">
        <v>927</v>
      </c>
      <c r="B586" s="4" t="s">
        <v>922</v>
      </c>
      <c r="C586" s="4" t="s">
        <v>102</v>
      </c>
      <c r="D586" s="4" t="s">
        <v>147</v>
      </c>
      <c r="J586" s="4" t="s">
        <v>197</v>
      </c>
      <c r="R586" s="4" t="s">
        <v>122</v>
      </c>
      <c r="U586" s="4" t="s">
        <v>165</v>
      </c>
      <c r="Y586" s="4" t="s">
        <v>123</v>
      </c>
      <c r="AA586" s="4" t="s">
        <v>805</v>
      </c>
      <c r="AF586" s="4" t="s">
        <v>923</v>
      </c>
      <c r="AO586" s="4" t="n">
        <v>50</v>
      </c>
      <c r="AP586" s="4" t="n">
        <v>3</v>
      </c>
      <c r="AT586" s="4" t="s">
        <v>106</v>
      </c>
      <c r="AU586" s="4" t="n">
        <v>4</v>
      </c>
      <c r="AX586" s="4" t="s">
        <v>105</v>
      </c>
      <c r="AY586" s="4" t="n">
        <v>1</v>
      </c>
      <c r="AZ586" s="4" t="n">
        <v>1</v>
      </c>
      <c r="BA586" s="4" t="n">
        <v>50</v>
      </c>
      <c r="BB586" s="4" t="s">
        <v>924</v>
      </c>
      <c r="BC586" s="4" t="n">
        <v>1</v>
      </c>
      <c r="BD586" s="4" t="n">
        <v>1</v>
      </c>
      <c r="BE586" s="4" t="n">
        <v>50</v>
      </c>
      <c r="BF586" s="4" t="s">
        <v>124</v>
      </c>
      <c r="BG586" s="4" t="n">
        <v>4</v>
      </c>
      <c r="BJ586" s="4" t="s">
        <v>124</v>
      </c>
      <c r="BK586" s="4" t="n">
        <v>1</v>
      </c>
      <c r="BL586" s="4" t="n">
        <v>1</v>
      </c>
      <c r="BM586" s="4" t="n">
        <v>50</v>
      </c>
      <c r="BN586" s="4" t="s">
        <v>127</v>
      </c>
      <c r="BP586" s="4" t="n">
        <v>50</v>
      </c>
      <c r="BQ586" s="4" t="s">
        <v>108</v>
      </c>
      <c r="BR586" s="4" t="n">
        <v>1</v>
      </c>
      <c r="BS586" s="4" t="s">
        <v>127</v>
      </c>
      <c r="BT586" s="4" t="n">
        <v>200</v>
      </c>
      <c r="BU586" s="4" t="s">
        <v>108</v>
      </c>
      <c r="BV586" s="4" t="n">
        <v>1</v>
      </c>
      <c r="CM586" s="4" t="s">
        <v>111</v>
      </c>
      <c r="CN586" s="4" t="n">
        <v>92.7</v>
      </c>
      <c r="CO586" s="4" t="n">
        <v>2.893</v>
      </c>
      <c r="CP586" s="4" t="n">
        <v>26.59</v>
      </c>
      <c r="CQ586" s="4" t="n">
        <v>435.2</v>
      </c>
      <c r="CR586" s="4" t="n">
        <v>0.13</v>
      </c>
    </row>
    <row r="587" customFormat="false" ht="13.8" hidden="false" customHeight="false" outlineLevel="0" collapsed="false">
      <c r="A587" s="4" t="s">
        <v>928</v>
      </c>
      <c r="B587" s="4" t="s">
        <v>922</v>
      </c>
      <c r="C587" s="4" t="s">
        <v>102</v>
      </c>
      <c r="D587" s="4" t="s">
        <v>147</v>
      </c>
      <c r="J587" s="4" t="s">
        <v>197</v>
      </c>
      <c r="R587" s="4" t="s">
        <v>122</v>
      </c>
      <c r="U587" s="4" t="s">
        <v>165</v>
      </c>
      <c r="Y587" s="4" t="s">
        <v>123</v>
      </c>
      <c r="AA587" s="4" t="s">
        <v>805</v>
      </c>
      <c r="AF587" s="4" t="s">
        <v>923</v>
      </c>
      <c r="AO587" s="4" t="n">
        <v>50</v>
      </c>
      <c r="AP587" s="4" t="n">
        <v>3</v>
      </c>
      <c r="AT587" s="4" t="s">
        <v>106</v>
      </c>
      <c r="AU587" s="4" t="n">
        <v>4</v>
      </c>
      <c r="AX587" s="4" t="s">
        <v>105</v>
      </c>
      <c r="AY587" s="4" t="n">
        <v>1</v>
      </c>
      <c r="AZ587" s="4" t="n">
        <v>1</v>
      </c>
      <c r="BA587" s="4" t="n">
        <v>50</v>
      </c>
      <c r="BB587" s="4" t="s">
        <v>924</v>
      </c>
      <c r="BC587" s="4" t="n">
        <v>1</v>
      </c>
      <c r="BD587" s="4" t="n">
        <v>1</v>
      </c>
      <c r="BE587" s="4" t="n">
        <v>50</v>
      </c>
      <c r="BF587" s="4" t="s">
        <v>124</v>
      </c>
      <c r="BG587" s="4" t="n">
        <v>4</v>
      </c>
      <c r="BJ587" s="4" t="s">
        <v>124</v>
      </c>
      <c r="BK587" s="4" t="n">
        <v>1</v>
      </c>
      <c r="BL587" s="4" t="n">
        <v>1</v>
      </c>
      <c r="BM587" s="4" t="n">
        <v>50</v>
      </c>
      <c r="BN587" s="4" t="s">
        <v>127</v>
      </c>
      <c r="BP587" s="4" t="n">
        <v>50</v>
      </c>
      <c r="BQ587" s="4" t="s">
        <v>108</v>
      </c>
      <c r="BR587" s="4" t="n">
        <v>1</v>
      </c>
      <c r="BS587" s="4" t="s">
        <v>127</v>
      </c>
      <c r="BT587" s="4" t="n">
        <v>200</v>
      </c>
      <c r="BU587" s="4" t="s">
        <v>108</v>
      </c>
      <c r="BV587" s="4" t="n">
        <v>1</v>
      </c>
      <c r="CM587" s="4" t="s">
        <v>111</v>
      </c>
      <c r="CN587" s="4" t="n">
        <v>88.4</v>
      </c>
      <c r="CO587" s="4" t="n">
        <v>1.267</v>
      </c>
      <c r="CP587" s="4" t="n">
        <v>11.77</v>
      </c>
      <c r="CQ587" s="4" t="n">
        <v>430.6</v>
      </c>
      <c r="CR587" s="4" t="n">
        <v>0.21</v>
      </c>
    </row>
    <row r="588" customFormat="false" ht="13.8" hidden="false" customHeight="false" outlineLevel="0" collapsed="false">
      <c r="A588" s="4" t="s">
        <v>929</v>
      </c>
      <c r="B588" s="4" t="s">
        <v>930</v>
      </c>
      <c r="C588" s="4" t="s">
        <v>102</v>
      </c>
      <c r="D588" s="4" t="s">
        <v>136</v>
      </c>
      <c r="L588" s="4" t="s">
        <v>121</v>
      </c>
      <c r="N588" s="4" t="s">
        <v>106</v>
      </c>
      <c r="U588" s="4" t="s">
        <v>455</v>
      </c>
      <c r="AN588" s="4" t="s">
        <v>121</v>
      </c>
      <c r="AO588" s="4" t="n">
        <v>55</v>
      </c>
      <c r="AP588" s="4" t="n">
        <v>48</v>
      </c>
      <c r="BN588" s="4" t="s">
        <v>127</v>
      </c>
      <c r="BP588" s="4" t="n">
        <v>80</v>
      </c>
      <c r="BQ588" s="4" t="s">
        <v>108</v>
      </c>
      <c r="CM588" s="4" t="s">
        <v>111</v>
      </c>
      <c r="CO588" s="4" t="n">
        <v>0.753</v>
      </c>
      <c r="CP588" s="4" t="n">
        <v>6.1</v>
      </c>
      <c r="CR588" s="4" t="n">
        <v>0.1347</v>
      </c>
    </row>
    <row r="589" customFormat="false" ht="13.8" hidden="false" customHeight="false" outlineLevel="0" collapsed="false">
      <c r="A589" s="4" t="s">
        <v>931</v>
      </c>
      <c r="B589" s="4" t="s">
        <v>930</v>
      </c>
      <c r="C589" s="4" t="s">
        <v>102</v>
      </c>
      <c r="D589" s="4" t="s">
        <v>136</v>
      </c>
      <c r="L589" s="4" t="s">
        <v>121</v>
      </c>
      <c r="N589" s="4" t="s">
        <v>106</v>
      </c>
      <c r="U589" s="4" t="s">
        <v>455</v>
      </c>
      <c r="AN589" s="4" t="s">
        <v>121</v>
      </c>
      <c r="AO589" s="4" t="n">
        <v>55</v>
      </c>
      <c r="AP589" s="4" t="n">
        <v>48</v>
      </c>
      <c r="BN589" s="4" t="s">
        <v>127</v>
      </c>
      <c r="BP589" s="4" t="n">
        <v>80</v>
      </c>
      <c r="BQ589" s="4" t="s">
        <v>108</v>
      </c>
      <c r="CM589" s="4" t="s">
        <v>111</v>
      </c>
      <c r="CO589" s="4" t="n">
        <v>0.689</v>
      </c>
      <c r="CP589" s="4" t="n">
        <v>7.4</v>
      </c>
      <c r="CR589" s="4" t="n">
        <v>0.1218</v>
      </c>
    </row>
    <row r="590" customFormat="false" ht="13.8" hidden="false" customHeight="false" outlineLevel="0" collapsed="false">
      <c r="A590" s="4" t="s">
        <v>932</v>
      </c>
      <c r="B590" s="4" t="s">
        <v>930</v>
      </c>
      <c r="C590" s="4" t="s">
        <v>102</v>
      </c>
      <c r="D590" s="4" t="s">
        <v>136</v>
      </c>
      <c r="L590" s="4" t="s">
        <v>121</v>
      </c>
      <c r="N590" s="4" t="s">
        <v>106</v>
      </c>
      <c r="U590" s="4" t="s">
        <v>455</v>
      </c>
      <c r="AN590" s="4" t="s">
        <v>121</v>
      </c>
      <c r="AO590" s="4" t="n">
        <v>55</v>
      </c>
      <c r="AP590" s="4" t="n">
        <v>48</v>
      </c>
      <c r="BN590" s="4" t="s">
        <v>127</v>
      </c>
      <c r="BP590" s="4" t="n">
        <v>80</v>
      </c>
      <c r="BQ590" s="4" t="s">
        <v>108</v>
      </c>
      <c r="CM590" s="4" t="s">
        <v>111</v>
      </c>
      <c r="CO590" s="4" t="n">
        <v>0.418</v>
      </c>
      <c r="CP590" s="4" t="n">
        <v>6.8</v>
      </c>
      <c r="CR590" s="4" t="n">
        <v>0.1145</v>
      </c>
    </row>
    <row r="591" customFormat="false" ht="13.8" hidden="false" customHeight="false" outlineLevel="0" collapsed="false">
      <c r="A591" s="4" t="s">
        <v>933</v>
      </c>
      <c r="B591" s="4" t="s">
        <v>930</v>
      </c>
      <c r="C591" s="4" t="s">
        <v>102</v>
      </c>
      <c r="D591" s="4" t="s">
        <v>136</v>
      </c>
      <c r="L591" s="4" t="s">
        <v>121</v>
      </c>
      <c r="N591" s="4" t="s">
        <v>106</v>
      </c>
      <c r="U591" s="4" t="s">
        <v>455</v>
      </c>
      <c r="AN591" s="4" t="s">
        <v>121</v>
      </c>
      <c r="AO591" s="4" t="n">
        <v>55</v>
      </c>
      <c r="AP591" s="4" t="n">
        <v>48</v>
      </c>
      <c r="BN591" s="4" t="s">
        <v>127</v>
      </c>
      <c r="BP591" s="4" t="n">
        <v>80</v>
      </c>
      <c r="BQ591" s="4" t="s">
        <v>108</v>
      </c>
      <c r="CM591" s="4" t="s">
        <v>934</v>
      </c>
      <c r="CO591" s="4" t="n">
        <v>0.162</v>
      </c>
      <c r="CP591" s="4" t="n">
        <v>3.7</v>
      </c>
      <c r="CR591" s="4" t="n">
        <v>0.1123</v>
      </c>
    </row>
    <row r="592" customFormat="false" ht="13.8" hidden="false" customHeight="false" outlineLevel="0" collapsed="false">
      <c r="A592" s="4" t="s">
        <v>935</v>
      </c>
      <c r="B592" s="4" t="s">
        <v>930</v>
      </c>
      <c r="C592" s="4" t="s">
        <v>102</v>
      </c>
      <c r="D592" s="4" t="s">
        <v>136</v>
      </c>
      <c r="L592" s="4" t="s">
        <v>121</v>
      </c>
      <c r="N592" s="4" t="s">
        <v>106</v>
      </c>
      <c r="U592" s="4" t="s">
        <v>455</v>
      </c>
      <c r="AN592" s="4" t="s">
        <v>121</v>
      </c>
      <c r="AO592" s="4" t="n">
        <v>55</v>
      </c>
      <c r="AP592" s="4" t="n">
        <v>48</v>
      </c>
      <c r="BN592" s="4" t="s">
        <v>127</v>
      </c>
      <c r="BP592" s="4" t="n">
        <v>80</v>
      </c>
      <c r="BQ592" s="4" t="s">
        <v>108</v>
      </c>
      <c r="CM592" s="4" t="s">
        <v>934</v>
      </c>
      <c r="CO592" s="4" t="n">
        <v>0.148</v>
      </c>
      <c r="CP592" s="4" t="n">
        <v>3.9</v>
      </c>
      <c r="CR592" s="4" t="n">
        <v>0.1108</v>
      </c>
    </row>
    <row r="593" customFormat="false" ht="13.8" hidden="false" customHeight="false" outlineLevel="0" collapsed="false">
      <c r="A593" s="4" t="s">
        <v>936</v>
      </c>
      <c r="B593" s="4" t="s">
        <v>930</v>
      </c>
      <c r="C593" s="4" t="s">
        <v>102</v>
      </c>
      <c r="D593" s="4" t="s">
        <v>136</v>
      </c>
      <c r="L593" s="4" t="s">
        <v>121</v>
      </c>
      <c r="N593" s="4" t="s">
        <v>106</v>
      </c>
      <c r="U593" s="4" t="s">
        <v>455</v>
      </c>
      <c r="AN593" s="4" t="s">
        <v>121</v>
      </c>
      <c r="AO593" s="4" t="n">
        <v>55</v>
      </c>
      <c r="AP593" s="4" t="n">
        <v>48</v>
      </c>
      <c r="BN593" s="4" t="s">
        <v>127</v>
      </c>
      <c r="BP593" s="4" t="n">
        <v>80</v>
      </c>
      <c r="BQ593" s="4" t="s">
        <v>108</v>
      </c>
      <c r="CM593" s="4" t="s">
        <v>934</v>
      </c>
      <c r="CO593" s="4" t="n">
        <v>0.087</v>
      </c>
      <c r="CP593" s="4" t="n">
        <v>2.7</v>
      </c>
      <c r="CR593" s="4" t="n">
        <v>0.105</v>
      </c>
    </row>
    <row r="594" customFormat="false" ht="13.8" hidden="false" customHeight="false" outlineLevel="0" collapsed="false">
      <c r="A594" s="4" t="s">
        <v>937</v>
      </c>
      <c r="B594" s="4" t="s">
        <v>930</v>
      </c>
      <c r="C594" s="4" t="s">
        <v>102</v>
      </c>
      <c r="D594" s="4" t="s">
        <v>136</v>
      </c>
      <c r="L594" s="4" t="s">
        <v>121</v>
      </c>
      <c r="N594" s="4" t="s">
        <v>106</v>
      </c>
      <c r="U594" s="4" t="s">
        <v>455</v>
      </c>
      <c r="AN594" s="4" t="s">
        <v>121</v>
      </c>
      <c r="AO594" s="4" t="n">
        <v>55</v>
      </c>
      <c r="AP594" s="4" t="n">
        <v>48</v>
      </c>
      <c r="BN594" s="4" t="s">
        <v>127</v>
      </c>
      <c r="BP594" s="4" t="n">
        <v>80</v>
      </c>
      <c r="BQ594" s="4" t="s">
        <v>108</v>
      </c>
      <c r="CM594" s="4" t="s">
        <v>934</v>
      </c>
      <c r="CO594" s="4" t="n">
        <v>0.072</v>
      </c>
      <c r="CP594" s="4" t="n">
        <v>3.4</v>
      </c>
      <c r="CR594" s="4" t="n">
        <v>0.0955</v>
      </c>
    </row>
    <row r="595" customFormat="false" ht="13.8" hidden="false" customHeight="false" outlineLevel="0" collapsed="false">
      <c r="A595" s="4" t="s">
        <v>938</v>
      </c>
      <c r="B595" s="4" t="s">
        <v>930</v>
      </c>
      <c r="C595" s="4" t="s">
        <v>102</v>
      </c>
      <c r="D595" s="4" t="s">
        <v>136</v>
      </c>
      <c r="L595" s="4" t="s">
        <v>121</v>
      </c>
      <c r="N595" s="4" t="s">
        <v>106</v>
      </c>
      <c r="U595" s="4" t="s">
        <v>455</v>
      </c>
      <c r="AN595" s="4" t="s">
        <v>121</v>
      </c>
      <c r="AO595" s="4" t="n">
        <v>55</v>
      </c>
      <c r="AP595" s="4" t="n">
        <v>48</v>
      </c>
      <c r="BN595" s="4" t="s">
        <v>127</v>
      </c>
      <c r="BP595" s="4" t="n">
        <v>80</v>
      </c>
      <c r="BQ595" s="4" t="s">
        <v>108</v>
      </c>
      <c r="CM595" s="4" t="s">
        <v>934</v>
      </c>
      <c r="CO595" s="4" t="n">
        <v>0.093</v>
      </c>
      <c r="CP595" s="4" t="n">
        <v>3.2</v>
      </c>
      <c r="CR595" s="4" t="n">
        <v>0.0941</v>
      </c>
    </row>
    <row r="596" customFormat="false" ht="13.8" hidden="false" customHeight="false" outlineLevel="0" collapsed="false">
      <c r="A596" s="4" t="s">
        <v>939</v>
      </c>
      <c r="B596" s="4" t="s">
        <v>930</v>
      </c>
      <c r="C596" s="4" t="s">
        <v>102</v>
      </c>
      <c r="D596" s="4" t="s">
        <v>136</v>
      </c>
      <c r="L596" s="4" t="s">
        <v>121</v>
      </c>
      <c r="N596" s="4" t="s">
        <v>106</v>
      </c>
      <c r="U596" s="4" t="s">
        <v>455</v>
      </c>
      <c r="AN596" s="4" t="s">
        <v>121</v>
      </c>
      <c r="AO596" s="4" t="n">
        <v>55</v>
      </c>
      <c r="AP596" s="4" t="n">
        <v>48</v>
      </c>
      <c r="BN596" s="4" t="s">
        <v>127</v>
      </c>
      <c r="BP596" s="4" t="n">
        <v>80</v>
      </c>
      <c r="BQ596" s="4" t="s">
        <v>108</v>
      </c>
      <c r="CM596" s="4" t="s">
        <v>934</v>
      </c>
      <c r="CO596" s="4" t="n">
        <v>0.081</v>
      </c>
      <c r="CP596" s="4" t="n">
        <v>3.5</v>
      </c>
      <c r="CR596" s="4" t="n">
        <v>0.0935</v>
      </c>
    </row>
    <row r="597" customFormat="false" ht="13.8" hidden="false" customHeight="false" outlineLevel="0" collapsed="false">
      <c r="A597" s="4" t="s">
        <v>940</v>
      </c>
      <c r="B597" s="4" t="s">
        <v>930</v>
      </c>
      <c r="C597" s="4" t="s">
        <v>102</v>
      </c>
      <c r="D597" s="4" t="s">
        <v>136</v>
      </c>
      <c r="L597" s="4" t="s">
        <v>121</v>
      </c>
      <c r="N597" s="4" t="s">
        <v>106</v>
      </c>
      <c r="U597" s="4" t="s">
        <v>455</v>
      </c>
      <c r="AN597" s="4" t="s">
        <v>121</v>
      </c>
      <c r="AO597" s="4" t="n">
        <v>55</v>
      </c>
      <c r="AP597" s="4" t="n">
        <v>48</v>
      </c>
      <c r="BN597" s="4" t="s">
        <v>127</v>
      </c>
      <c r="BP597" s="4" t="n">
        <v>80</v>
      </c>
      <c r="BQ597" s="4" t="s">
        <v>108</v>
      </c>
      <c r="CM597" s="4" t="s">
        <v>934</v>
      </c>
      <c r="CO597" s="4" t="n">
        <v>0.136</v>
      </c>
      <c r="CP597" s="4" t="n">
        <v>4</v>
      </c>
      <c r="CR597" s="4" t="n">
        <v>0.93</v>
      </c>
    </row>
    <row r="598" customFormat="false" ht="13.8" hidden="false" customHeight="false" outlineLevel="0" collapsed="false">
      <c r="A598" s="4" t="s">
        <v>941</v>
      </c>
      <c r="B598" s="4" t="s">
        <v>930</v>
      </c>
      <c r="C598" s="4" t="s">
        <v>102</v>
      </c>
      <c r="D598" s="4" t="s">
        <v>136</v>
      </c>
      <c r="L598" s="4" t="s">
        <v>121</v>
      </c>
      <c r="N598" s="4" t="s">
        <v>106</v>
      </c>
      <c r="U598" s="4" t="s">
        <v>455</v>
      </c>
      <c r="AN598" s="4" t="s">
        <v>121</v>
      </c>
      <c r="AO598" s="4" t="n">
        <v>55</v>
      </c>
      <c r="AP598" s="4" t="n">
        <v>48</v>
      </c>
      <c r="BN598" s="4" t="s">
        <v>127</v>
      </c>
      <c r="BP598" s="4" t="n">
        <v>80</v>
      </c>
      <c r="BQ598" s="4" t="s">
        <v>108</v>
      </c>
      <c r="CM598" s="4" t="s">
        <v>934</v>
      </c>
      <c r="CO598" s="4" t="n">
        <v>0.12</v>
      </c>
      <c r="CP598" s="4" t="n">
        <v>3.6</v>
      </c>
      <c r="CR598" s="4" t="n">
        <v>0.0922</v>
      </c>
    </row>
    <row r="599" customFormat="false" ht="13.8" hidden="false" customHeight="false" outlineLevel="0" collapsed="false">
      <c r="A599" s="4" t="s">
        <v>942</v>
      </c>
      <c r="B599" s="4" t="s">
        <v>930</v>
      </c>
      <c r="C599" s="4" t="s">
        <v>102</v>
      </c>
      <c r="D599" s="4" t="s">
        <v>136</v>
      </c>
      <c r="L599" s="4" t="s">
        <v>121</v>
      </c>
      <c r="N599" s="4" t="s">
        <v>106</v>
      </c>
      <c r="U599" s="4" t="s">
        <v>455</v>
      </c>
      <c r="AN599" s="4" t="s">
        <v>121</v>
      </c>
      <c r="AO599" s="4" t="n">
        <v>55</v>
      </c>
      <c r="AP599" s="4" t="n">
        <v>48</v>
      </c>
      <c r="BN599" s="4" t="s">
        <v>127</v>
      </c>
      <c r="BP599" s="4" t="n">
        <v>80</v>
      </c>
      <c r="BQ599" s="4" t="s">
        <v>108</v>
      </c>
      <c r="CM599" s="4" t="s">
        <v>934</v>
      </c>
      <c r="CO599" s="4" t="n">
        <v>0.74</v>
      </c>
      <c r="CP599" s="4" t="n">
        <v>3.4</v>
      </c>
      <c r="CR599" s="4" t="n">
        <v>0.0901</v>
      </c>
    </row>
    <row r="600" customFormat="false" ht="13.8" hidden="false" customHeight="false" outlineLevel="0" collapsed="false">
      <c r="A600" s="4" t="s">
        <v>943</v>
      </c>
      <c r="B600" s="4" t="s">
        <v>944</v>
      </c>
      <c r="C600" s="4" t="s">
        <v>102</v>
      </c>
      <c r="D600" s="4" t="s">
        <v>120</v>
      </c>
      <c r="L600" s="4" t="s">
        <v>167</v>
      </c>
      <c r="N600" s="4" t="s">
        <v>106</v>
      </c>
      <c r="R600" s="4" t="s">
        <v>122</v>
      </c>
      <c r="AI600" s="4" t="s">
        <v>567</v>
      </c>
      <c r="AM600" s="4" t="n">
        <v>1440</v>
      </c>
      <c r="AO600" s="4" t="s">
        <v>108</v>
      </c>
      <c r="AP600" s="4" t="n">
        <v>24</v>
      </c>
      <c r="AT600" s="4" t="s">
        <v>167</v>
      </c>
      <c r="AU600" s="4" t="n">
        <v>5</v>
      </c>
      <c r="AV600" s="4" t="n">
        <v>1</v>
      </c>
      <c r="BN600" s="4" t="s">
        <v>109</v>
      </c>
      <c r="BO600" s="4" t="s">
        <v>110</v>
      </c>
      <c r="BP600" s="4" t="n">
        <v>20</v>
      </c>
      <c r="BQ600" s="4" t="n">
        <v>15</v>
      </c>
      <c r="BS600" s="4" t="s">
        <v>109</v>
      </c>
      <c r="BT600" s="4" t="n">
        <v>50</v>
      </c>
      <c r="BU600" s="4" t="n">
        <v>15</v>
      </c>
      <c r="BV600" s="4" t="n">
        <f aca="false">2.25</f>
        <v>2.25</v>
      </c>
      <c r="CQ600" s="4" t="n">
        <v>630</v>
      </c>
    </row>
    <row r="601" customFormat="false" ht="13.8" hidden="false" customHeight="false" outlineLevel="0" collapsed="false">
      <c r="A601" s="4" t="s">
        <v>945</v>
      </c>
      <c r="B601" s="4" t="s">
        <v>944</v>
      </c>
      <c r="C601" s="4" t="s">
        <v>102</v>
      </c>
      <c r="D601" s="4" t="s">
        <v>120</v>
      </c>
      <c r="L601" s="4" t="s">
        <v>167</v>
      </c>
      <c r="N601" s="4" t="s">
        <v>106</v>
      </c>
      <c r="R601" s="4" t="s">
        <v>345</v>
      </c>
      <c r="AI601" s="4" t="s">
        <v>567</v>
      </c>
      <c r="AM601" s="4" t="n">
        <v>2880</v>
      </c>
      <c r="AO601" s="4" t="s">
        <v>108</v>
      </c>
      <c r="AP601" s="4" t="n">
        <v>24</v>
      </c>
      <c r="AT601" s="4" t="s">
        <v>167</v>
      </c>
      <c r="AU601" s="4" t="n">
        <v>5</v>
      </c>
      <c r="AV601" s="4" t="n">
        <v>1</v>
      </c>
      <c r="BN601" s="4" t="s">
        <v>109</v>
      </c>
      <c r="BO601" s="4" t="s">
        <v>110</v>
      </c>
      <c r="BP601" s="4" t="n">
        <v>20</v>
      </c>
      <c r="BQ601" s="4" t="n">
        <v>15</v>
      </c>
      <c r="BS601" s="4" t="s">
        <v>109</v>
      </c>
      <c r="BT601" s="4" t="n">
        <v>50</v>
      </c>
      <c r="BU601" s="4" t="n">
        <v>15</v>
      </c>
      <c r="BV601" s="4" t="n">
        <f aca="false">2.25</f>
        <v>2.25</v>
      </c>
      <c r="CQ601" s="4" t="n">
        <v>600</v>
      </c>
    </row>
    <row r="602" customFormat="false" ht="13.8" hidden="false" customHeight="false" outlineLevel="0" collapsed="false">
      <c r="A602" s="4" t="s">
        <v>946</v>
      </c>
      <c r="B602" s="4" t="s">
        <v>944</v>
      </c>
      <c r="C602" s="4" t="s">
        <v>102</v>
      </c>
      <c r="D602" s="4" t="s">
        <v>120</v>
      </c>
      <c r="H602" s="4" t="s">
        <v>947</v>
      </c>
      <c r="L602" s="4" t="s">
        <v>167</v>
      </c>
      <c r="N602" s="4" t="s">
        <v>106</v>
      </c>
      <c r="R602" s="4" t="s">
        <v>122</v>
      </c>
      <c r="AI602" s="4" t="s">
        <v>567</v>
      </c>
      <c r="AM602" s="4" t="n">
        <v>7200</v>
      </c>
      <c r="AO602" s="4" t="s">
        <v>108</v>
      </c>
      <c r="AP602" s="4" t="n">
        <v>24</v>
      </c>
      <c r="AT602" s="4" t="s">
        <v>167</v>
      </c>
      <c r="AU602" s="4" t="n">
        <v>5</v>
      </c>
      <c r="AV602" s="4" t="n">
        <v>1</v>
      </c>
      <c r="BN602" s="4" t="s">
        <v>109</v>
      </c>
      <c r="BO602" s="4" t="s">
        <v>110</v>
      </c>
      <c r="BP602" s="4" t="n">
        <v>20</v>
      </c>
      <c r="BQ602" s="4" t="n">
        <v>15</v>
      </c>
      <c r="BS602" s="4" t="s">
        <v>109</v>
      </c>
      <c r="BT602" s="4" t="n">
        <v>50</v>
      </c>
      <c r="BU602" s="4" t="n">
        <v>15</v>
      </c>
      <c r="BV602" s="4" t="n">
        <f aca="false">2.25</f>
        <v>2.25</v>
      </c>
      <c r="CQ602" s="4" t="n">
        <v>620</v>
      </c>
    </row>
    <row r="603" customFormat="false" ht="13.8" hidden="false" customHeight="false" outlineLevel="0" collapsed="false">
      <c r="A603" s="4" t="s">
        <v>946</v>
      </c>
      <c r="B603" s="4" t="s">
        <v>944</v>
      </c>
      <c r="C603" s="4" t="s">
        <v>102</v>
      </c>
      <c r="D603" s="4" t="s">
        <v>120</v>
      </c>
      <c r="H603" s="4" t="s">
        <v>948</v>
      </c>
      <c r="L603" s="4" t="s">
        <v>167</v>
      </c>
      <c r="N603" s="4" t="s">
        <v>106</v>
      </c>
      <c r="R603" s="4" t="s">
        <v>122</v>
      </c>
      <c r="AI603" s="4" t="s">
        <v>567</v>
      </c>
      <c r="AM603" s="4" t="n">
        <v>4320</v>
      </c>
      <c r="AO603" s="4" t="s">
        <v>108</v>
      </c>
      <c r="AP603" s="4" t="n">
        <v>24</v>
      </c>
      <c r="AT603" s="4" t="s">
        <v>167</v>
      </c>
      <c r="AU603" s="4" t="n">
        <v>5</v>
      </c>
      <c r="AV603" s="4" t="n">
        <v>1</v>
      </c>
      <c r="BN603" s="4" t="s">
        <v>109</v>
      </c>
      <c r="BO603" s="4" t="s">
        <v>110</v>
      </c>
      <c r="BP603" s="4" t="n">
        <v>20</v>
      </c>
      <c r="BQ603" s="4" t="n">
        <v>15</v>
      </c>
      <c r="BS603" s="4" t="s">
        <v>109</v>
      </c>
      <c r="BT603" s="4" t="n">
        <v>50</v>
      </c>
      <c r="BU603" s="4" t="n">
        <v>15</v>
      </c>
      <c r="BV603" s="4" t="n">
        <f aca="false">2.25</f>
        <v>2.25</v>
      </c>
      <c r="CQ603" s="4" t="n">
        <v>640</v>
      </c>
    </row>
    <row r="604" customFormat="false" ht="13.8" hidden="false" customHeight="false" outlineLevel="0" collapsed="false">
      <c r="A604" s="4" t="s">
        <v>949</v>
      </c>
      <c r="B604" s="4" t="s">
        <v>944</v>
      </c>
      <c r="C604" s="4" t="s">
        <v>102</v>
      </c>
      <c r="D604" s="4" t="s">
        <v>120</v>
      </c>
      <c r="H604" s="4" t="s">
        <v>950</v>
      </c>
      <c r="L604" s="4" t="s">
        <v>167</v>
      </c>
      <c r="N604" s="4" t="s">
        <v>106</v>
      </c>
      <c r="R604" s="4" t="s">
        <v>122</v>
      </c>
      <c r="AI604" s="4" t="s">
        <v>567</v>
      </c>
      <c r="AM604" s="4" t="n">
        <v>5760</v>
      </c>
      <c r="AO604" s="4" t="s">
        <v>108</v>
      </c>
      <c r="AP604" s="4" t="n">
        <v>24</v>
      </c>
      <c r="AT604" s="4" t="s">
        <v>167</v>
      </c>
      <c r="AU604" s="4" t="n">
        <v>5</v>
      </c>
      <c r="AV604" s="4" t="n">
        <v>1</v>
      </c>
      <c r="BN604" s="4" t="s">
        <v>109</v>
      </c>
      <c r="BO604" s="4" t="s">
        <v>110</v>
      </c>
      <c r="BP604" s="4" t="n">
        <v>20</v>
      </c>
      <c r="BQ604" s="4" t="n">
        <v>15</v>
      </c>
      <c r="BS604" s="4" t="s">
        <v>109</v>
      </c>
      <c r="BT604" s="4" t="n">
        <v>50</v>
      </c>
      <c r="BU604" s="4" t="n">
        <v>15</v>
      </c>
      <c r="BV604" s="4" t="n">
        <f aca="false">2.25</f>
        <v>2.25</v>
      </c>
      <c r="CQ604" s="4" t="n">
        <v>560</v>
      </c>
    </row>
    <row r="605" customFormat="false" ht="13.8" hidden="false" customHeight="false" outlineLevel="0" collapsed="false">
      <c r="A605" s="4" t="s">
        <v>949</v>
      </c>
      <c r="B605" s="4" t="s">
        <v>944</v>
      </c>
      <c r="C605" s="4" t="s">
        <v>102</v>
      </c>
      <c r="D605" s="4" t="s">
        <v>120</v>
      </c>
      <c r="H605" s="4" t="s">
        <v>950</v>
      </c>
      <c r="L605" s="4" t="s">
        <v>167</v>
      </c>
      <c r="N605" s="4" t="s">
        <v>106</v>
      </c>
      <c r="R605" s="4" t="s">
        <v>122</v>
      </c>
      <c r="AI605" s="4" t="s">
        <v>567</v>
      </c>
      <c r="AM605" s="4" t="n">
        <v>5760</v>
      </c>
      <c r="AO605" s="4" t="s">
        <v>108</v>
      </c>
      <c r="AP605" s="4" t="n">
        <v>24</v>
      </c>
      <c r="AT605" s="4" t="s">
        <v>167</v>
      </c>
      <c r="AU605" s="4" t="n">
        <v>5</v>
      </c>
      <c r="AV605" s="4" t="n">
        <v>1</v>
      </c>
      <c r="BN605" s="4" t="s">
        <v>109</v>
      </c>
      <c r="BO605" s="4" t="s">
        <v>167</v>
      </c>
      <c r="BP605" s="4" t="n">
        <v>255</v>
      </c>
      <c r="BQ605" s="4" t="n">
        <f aca="false">6.5</f>
        <v>6.5</v>
      </c>
      <c r="CQ605" s="4" t="n">
        <v>610</v>
      </c>
    </row>
    <row r="606" customFormat="false" ht="13.8" hidden="false" customHeight="false" outlineLevel="0" collapsed="false">
      <c r="A606" s="4" t="s">
        <v>949</v>
      </c>
      <c r="B606" s="4" t="s">
        <v>944</v>
      </c>
      <c r="C606" s="4" t="s">
        <v>102</v>
      </c>
      <c r="D606" s="4" t="s">
        <v>120</v>
      </c>
      <c r="H606" s="4" t="s">
        <v>950</v>
      </c>
      <c r="L606" s="4" t="s">
        <v>167</v>
      </c>
      <c r="N606" s="4" t="s">
        <v>106</v>
      </c>
      <c r="R606" s="4" t="s">
        <v>122</v>
      </c>
      <c r="AI606" s="4" t="s">
        <v>567</v>
      </c>
      <c r="AM606" s="4" t="n">
        <v>5760</v>
      </c>
      <c r="AO606" s="4" t="s">
        <v>108</v>
      </c>
      <c r="AP606" s="4" t="n">
        <v>24</v>
      </c>
      <c r="AT606" s="4" t="s">
        <v>951</v>
      </c>
      <c r="AU606" s="4" t="n">
        <v>5</v>
      </c>
      <c r="AV606" s="4" t="n">
        <v>1</v>
      </c>
      <c r="BN606" s="4" t="s">
        <v>109</v>
      </c>
      <c r="BO606" s="4" t="s">
        <v>951</v>
      </c>
      <c r="BP606" s="4" t="n">
        <v>245</v>
      </c>
      <c r="BQ606" s="4" t="n">
        <f aca="false">6.5</f>
        <v>6.5</v>
      </c>
      <c r="CQ606" s="4" t="n">
        <v>660</v>
      </c>
    </row>
    <row r="607" customFormat="false" ht="13.8" hidden="false" customHeight="false" outlineLevel="0" collapsed="false">
      <c r="A607" s="4" t="s">
        <v>952</v>
      </c>
      <c r="B607" s="1" t="s">
        <v>953</v>
      </c>
      <c r="C607" s="4" t="s">
        <v>102</v>
      </c>
      <c r="D607" s="4" t="s">
        <v>120</v>
      </c>
      <c r="L607" s="4" t="s">
        <v>121</v>
      </c>
      <c r="N607" s="4" t="s">
        <v>106</v>
      </c>
      <c r="R607" s="4" t="s">
        <v>314</v>
      </c>
      <c r="AK607" s="4" t="s">
        <v>108</v>
      </c>
      <c r="AM607" s="4" t="n">
        <v>1440</v>
      </c>
      <c r="AT607" s="4" t="s">
        <v>121</v>
      </c>
      <c r="AU607" s="4" t="n">
        <v>6</v>
      </c>
      <c r="BN607" s="4" t="s">
        <v>954</v>
      </c>
      <c r="BP607" s="4" t="n">
        <v>210</v>
      </c>
      <c r="BS607" s="4" t="s">
        <v>109</v>
      </c>
      <c r="BV607" s="4" t="n">
        <f aca="false">1.75</f>
        <v>1.75</v>
      </c>
      <c r="CO607" s="4" t="n">
        <v>1.51</v>
      </c>
      <c r="CQ607" s="4" t="n">
        <v>580</v>
      </c>
      <c r="CU607" s="4" t="s">
        <v>112</v>
      </c>
    </row>
    <row r="608" customFormat="false" ht="13.8" hidden="false" customHeight="false" outlineLevel="0" collapsed="false">
      <c r="A608" s="4" t="s">
        <v>955</v>
      </c>
      <c r="B608" s="1" t="s">
        <v>953</v>
      </c>
      <c r="C608" s="4" t="s">
        <v>102</v>
      </c>
      <c r="D608" s="4" t="s">
        <v>120</v>
      </c>
      <c r="L608" s="4" t="s">
        <v>121</v>
      </c>
      <c r="N608" s="4" t="s">
        <v>106</v>
      </c>
      <c r="R608" s="4" t="s">
        <v>314</v>
      </c>
      <c r="AK608" s="4" t="s">
        <v>108</v>
      </c>
      <c r="AM608" s="4" t="n">
        <v>1440</v>
      </c>
      <c r="AT608" s="4" t="s">
        <v>121</v>
      </c>
      <c r="AU608" s="4" t="n">
        <v>6</v>
      </c>
      <c r="BN608" s="4" t="s">
        <v>954</v>
      </c>
      <c r="BP608" s="4" t="n">
        <v>240</v>
      </c>
      <c r="BS608" s="4" t="s">
        <v>109</v>
      </c>
      <c r="BV608" s="4" t="n">
        <f aca="false">1.75</f>
        <v>1.75</v>
      </c>
      <c r="CO608" s="4" t="n">
        <v>0.85</v>
      </c>
      <c r="CQ608" s="4" t="n">
        <v>460</v>
      </c>
      <c r="CU608" s="4" t="s">
        <v>112</v>
      </c>
    </row>
    <row r="609" customFormat="false" ht="13.8" hidden="false" customHeight="false" outlineLevel="0" collapsed="false">
      <c r="A609" s="4" t="s">
        <v>956</v>
      </c>
      <c r="B609" s="1" t="s">
        <v>953</v>
      </c>
      <c r="C609" s="4" t="s">
        <v>102</v>
      </c>
      <c r="D609" s="4" t="s">
        <v>120</v>
      </c>
      <c r="L609" s="4" t="s">
        <v>121</v>
      </c>
      <c r="N609" s="4" t="s">
        <v>106</v>
      </c>
      <c r="R609" s="4" t="s">
        <v>314</v>
      </c>
      <c r="AK609" s="4" t="s">
        <v>108</v>
      </c>
      <c r="AM609" s="4" t="n">
        <v>1440</v>
      </c>
      <c r="AT609" s="4" t="s">
        <v>121</v>
      </c>
      <c r="AU609" s="4" t="n">
        <v>6</v>
      </c>
      <c r="BN609" s="4" t="s">
        <v>954</v>
      </c>
      <c r="BP609" s="4" t="n">
        <v>260</v>
      </c>
      <c r="BS609" s="4" t="s">
        <v>109</v>
      </c>
      <c r="BV609" s="4" t="n">
        <f aca="false">1.75</f>
        <v>1.75</v>
      </c>
      <c r="CO609" s="4" t="n">
        <v>0.7</v>
      </c>
      <c r="CQ609" s="4" t="n">
        <v>470</v>
      </c>
      <c r="CU609" s="4" t="s">
        <v>112</v>
      </c>
    </row>
    <row r="610" customFormat="false" ht="13.8" hidden="false" customHeight="false" outlineLevel="0" collapsed="false">
      <c r="A610" s="4" t="s">
        <v>957</v>
      </c>
      <c r="B610" s="1" t="s">
        <v>953</v>
      </c>
      <c r="C610" s="4" t="s">
        <v>102</v>
      </c>
      <c r="D610" s="4" t="s">
        <v>120</v>
      </c>
      <c r="L610" s="4" t="s">
        <v>121</v>
      </c>
      <c r="N610" s="4" t="s">
        <v>106</v>
      </c>
      <c r="R610" s="4" t="s">
        <v>314</v>
      </c>
      <c r="AK610" s="4" t="s">
        <v>108</v>
      </c>
      <c r="AM610" s="4" t="n">
        <v>1440</v>
      </c>
      <c r="AT610" s="4" t="s">
        <v>121</v>
      </c>
      <c r="AU610" s="4" t="n">
        <v>6</v>
      </c>
      <c r="BN610" s="4" t="s">
        <v>954</v>
      </c>
      <c r="BP610" s="4" t="n">
        <v>160</v>
      </c>
      <c r="BS610" s="4" t="s">
        <v>109</v>
      </c>
      <c r="BV610" s="4" t="n">
        <f aca="false">1.75</f>
        <v>1.75</v>
      </c>
      <c r="CO610" s="4" t="n">
        <v>1.67</v>
      </c>
      <c r="CQ610" s="4" t="n">
        <v>730</v>
      </c>
      <c r="CU610" s="4" t="s">
        <v>112</v>
      </c>
    </row>
    <row r="611" customFormat="false" ht="13.8" hidden="false" customHeight="false" outlineLevel="0" collapsed="false">
      <c r="A611" s="4" t="s">
        <v>958</v>
      </c>
      <c r="B611" s="1" t="s">
        <v>953</v>
      </c>
      <c r="C611" s="4" t="s">
        <v>102</v>
      </c>
      <c r="D611" s="4" t="s">
        <v>120</v>
      </c>
      <c r="L611" s="4" t="s">
        <v>121</v>
      </c>
      <c r="N611" s="4" t="s">
        <v>106</v>
      </c>
      <c r="R611" s="4" t="s">
        <v>314</v>
      </c>
      <c r="AK611" s="4" t="s">
        <v>108</v>
      </c>
      <c r="AM611" s="4" t="n">
        <v>1440</v>
      </c>
      <c r="AT611" s="4" t="s">
        <v>121</v>
      </c>
      <c r="AU611" s="4" t="n">
        <v>6</v>
      </c>
      <c r="BN611" s="4" t="s">
        <v>954</v>
      </c>
      <c r="BP611" s="4" t="n">
        <v>190</v>
      </c>
      <c r="BS611" s="4" t="s">
        <v>109</v>
      </c>
      <c r="BV611" s="4" t="n">
        <f aca="false">1.75</f>
        <v>1.75</v>
      </c>
      <c r="CO611" s="4" t="n">
        <v>1.47</v>
      </c>
      <c r="CQ611" s="4" t="n">
        <v>690</v>
      </c>
      <c r="CU611" s="4" t="s">
        <v>112</v>
      </c>
    </row>
    <row r="612" customFormat="false" ht="13.8" hidden="false" customHeight="false" outlineLevel="0" collapsed="false">
      <c r="A612" s="4" t="s">
        <v>959</v>
      </c>
      <c r="B612" s="1" t="s">
        <v>953</v>
      </c>
      <c r="C612" s="4" t="s">
        <v>102</v>
      </c>
      <c r="D612" s="4" t="s">
        <v>120</v>
      </c>
      <c r="L612" s="4" t="s">
        <v>121</v>
      </c>
      <c r="N612" s="4" t="s">
        <v>106</v>
      </c>
      <c r="R612" s="4" t="s">
        <v>314</v>
      </c>
      <c r="AK612" s="4" t="s">
        <v>108</v>
      </c>
      <c r="AM612" s="4" t="n">
        <v>1440</v>
      </c>
      <c r="AT612" s="4" t="s">
        <v>121</v>
      </c>
      <c r="AU612" s="4" t="n">
        <v>6</v>
      </c>
      <c r="BN612" s="4" t="s">
        <v>954</v>
      </c>
      <c r="BP612" s="4" t="n">
        <v>220</v>
      </c>
      <c r="BS612" s="4" t="s">
        <v>109</v>
      </c>
      <c r="BV612" s="4" t="n">
        <f aca="false">1.75</f>
        <v>1.75</v>
      </c>
      <c r="CO612" s="4" t="n">
        <v>1.31</v>
      </c>
      <c r="CQ612" s="4" t="n">
        <v>720</v>
      </c>
      <c r="CU612" s="4" t="s">
        <v>112</v>
      </c>
    </row>
    <row r="613" customFormat="false" ht="13.8" hidden="false" customHeight="false" outlineLevel="0" collapsed="false">
      <c r="A613" s="4" t="s">
        <v>960</v>
      </c>
      <c r="B613" s="1" t="s">
        <v>961</v>
      </c>
      <c r="C613" s="4" t="s">
        <v>102</v>
      </c>
      <c r="D613" s="4" t="s">
        <v>147</v>
      </c>
      <c r="L613" s="4" t="s">
        <v>345</v>
      </c>
      <c r="AN613" s="4" t="s">
        <v>333</v>
      </c>
      <c r="AO613" s="4" t="s">
        <v>108</v>
      </c>
      <c r="AP613" s="4" t="n">
        <v>18</v>
      </c>
      <c r="AQ613" s="4" t="s">
        <v>333</v>
      </c>
      <c r="AR613" s="4" t="n">
        <v>70</v>
      </c>
      <c r="AS613" s="4" t="n">
        <v>4</v>
      </c>
      <c r="AT613" s="4" t="s">
        <v>252</v>
      </c>
      <c r="AU613" s="4" t="n">
        <v>3</v>
      </c>
      <c r="AZ613" s="4" t="n">
        <v>1</v>
      </c>
      <c r="BA613" s="4" t="s">
        <v>108</v>
      </c>
      <c r="BB613" s="4" t="s">
        <v>252</v>
      </c>
      <c r="BC613" s="4" t="n">
        <v>2</v>
      </c>
      <c r="BD613" s="4" t="n">
        <v>1</v>
      </c>
      <c r="BN613" s="4" t="s">
        <v>595</v>
      </c>
      <c r="BP613" s="4" t="n">
        <v>50</v>
      </c>
      <c r="BR613" s="4" t="n">
        <v>6</v>
      </c>
      <c r="BS613" s="4" t="s">
        <v>595</v>
      </c>
      <c r="BT613" s="4" t="n">
        <v>60</v>
      </c>
      <c r="BV613" s="4" t="n">
        <v>6</v>
      </c>
      <c r="BX613" s="4" t="s">
        <v>595</v>
      </c>
      <c r="BY613" s="4" t="n">
        <v>70</v>
      </c>
      <c r="BZ613" s="4" t="n">
        <v>6</v>
      </c>
      <c r="CM613" s="4" t="s">
        <v>962</v>
      </c>
      <c r="CN613" s="4" t="n">
        <v>87</v>
      </c>
      <c r="CO613" s="4" t="n">
        <v>0.923</v>
      </c>
      <c r="CQ613" s="4" t="n">
        <v>287.7</v>
      </c>
      <c r="CR613" s="4" t="n">
        <v>0.29</v>
      </c>
      <c r="CV613" s="4" t="n">
        <v>11.19</v>
      </c>
    </row>
    <row r="614" customFormat="false" ht="13.8" hidden="false" customHeight="false" outlineLevel="0" collapsed="false">
      <c r="A614" s="4" t="s">
        <v>963</v>
      </c>
      <c r="B614" s="1" t="s">
        <v>961</v>
      </c>
      <c r="C614" s="4" t="s">
        <v>102</v>
      </c>
      <c r="D614" s="4" t="s">
        <v>147</v>
      </c>
      <c r="L614" s="4" t="s">
        <v>345</v>
      </c>
      <c r="AN614" s="4" t="s">
        <v>333</v>
      </c>
      <c r="AO614" s="4" t="s">
        <v>108</v>
      </c>
      <c r="AP614" s="4" t="n">
        <v>18</v>
      </c>
      <c r="AQ614" s="4" t="s">
        <v>333</v>
      </c>
      <c r="AR614" s="4" t="n">
        <v>70</v>
      </c>
      <c r="AS614" s="4" t="n">
        <v>4</v>
      </c>
      <c r="AT614" s="4" t="s">
        <v>252</v>
      </c>
      <c r="AU614" s="4" t="n">
        <v>3</v>
      </c>
      <c r="AZ614" s="4" t="n">
        <v>1</v>
      </c>
      <c r="BA614" s="4" t="s">
        <v>108</v>
      </c>
      <c r="BB614" s="4" t="s">
        <v>252</v>
      </c>
      <c r="BC614" s="4" t="n">
        <v>2</v>
      </c>
      <c r="BD614" s="4" t="n">
        <v>1</v>
      </c>
      <c r="BN614" s="4" t="s">
        <v>824</v>
      </c>
      <c r="BP614" s="4" t="n">
        <v>-52</v>
      </c>
      <c r="BR614" s="4" t="n">
        <v>24</v>
      </c>
      <c r="CM614" s="4" t="s">
        <v>962</v>
      </c>
      <c r="CN614" s="4" t="n">
        <v>86</v>
      </c>
      <c r="CO614" s="4" t="n">
        <v>0.345</v>
      </c>
      <c r="CQ614" s="4" t="n">
        <v>213.1</v>
      </c>
      <c r="CR614" s="4" t="n">
        <v>0.3</v>
      </c>
      <c r="CV614" s="4" t="n">
        <v>8.11</v>
      </c>
    </row>
    <row r="615" customFormat="false" ht="13.8" hidden="false" customHeight="false" outlineLevel="0" collapsed="false">
      <c r="A615" s="4" t="s">
        <v>964</v>
      </c>
      <c r="B615" s="1" t="s">
        <v>961</v>
      </c>
      <c r="C615" s="4" t="s">
        <v>102</v>
      </c>
      <c r="D615" s="4" t="s">
        <v>147</v>
      </c>
      <c r="L615" s="4" t="s">
        <v>345</v>
      </c>
      <c r="AN615" s="4" t="s">
        <v>333</v>
      </c>
      <c r="AO615" s="4" t="s">
        <v>108</v>
      </c>
      <c r="AP615" s="4" t="n">
        <v>18</v>
      </c>
      <c r="AQ615" s="4" t="s">
        <v>333</v>
      </c>
      <c r="AR615" s="4" t="n">
        <v>70</v>
      </c>
      <c r="AS615" s="4" t="n">
        <v>4</v>
      </c>
      <c r="AT615" s="4" t="s">
        <v>252</v>
      </c>
      <c r="AU615" s="4" t="n">
        <v>3</v>
      </c>
      <c r="AZ615" s="4" t="n">
        <v>1</v>
      </c>
      <c r="BA615" s="4" t="s">
        <v>108</v>
      </c>
      <c r="BB615" s="4" t="s">
        <v>252</v>
      </c>
      <c r="BC615" s="4" t="n">
        <v>2</v>
      </c>
      <c r="BD615" s="4" t="n">
        <v>1</v>
      </c>
      <c r="BN615" s="4" t="s">
        <v>274</v>
      </c>
      <c r="BP615" s="4" t="n">
        <v>50</v>
      </c>
      <c r="BR615" s="4" t="n">
        <v>6</v>
      </c>
      <c r="BS615" s="4" t="s">
        <v>274</v>
      </c>
      <c r="BT615" s="4" t="n">
        <v>60</v>
      </c>
      <c r="BV615" s="4" t="n">
        <v>6</v>
      </c>
      <c r="BX615" s="4" t="s">
        <v>274</v>
      </c>
      <c r="BY615" s="4" t="n">
        <v>70</v>
      </c>
      <c r="BZ615" s="4" t="n">
        <v>6</v>
      </c>
      <c r="CM615" s="4" t="s">
        <v>962</v>
      </c>
      <c r="CN615" s="4" t="n">
        <v>91</v>
      </c>
      <c r="CO615" s="4" t="n">
        <v>0.333</v>
      </c>
      <c r="CQ615" s="4" t="n">
        <v>234</v>
      </c>
      <c r="CR615" s="4" t="n">
        <v>0.18</v>
      </c>
      <c r="CV615" s="4" t="n">
        <v>7.33</v>
      </c>
    </row>
    <row r="616" customFormat="false" ht="13.8" hidden="false" customHeight="false" outlineLevel="0" collapsed="false">
      <c r="A616" s="4" t="s">
        <v>965</v>
      </c>
      <c r="B616" s="1" t="s">
        <v>961</v>
      </c>
      <c r="C616" s="4" t="s">
        <v>102</v>
      </c>
      <c r="D616" s="4" t="s">
        <v>147</v>
      </c>
      <c r="L616" s="4" t="s">
        <v>345</v>
      </c>
      <c r="AN616" s="4" t="s">
        <v>333</v>
      </c>
      <c r="AO616" s="4" t="s">
        <v>108</v>
      </c>
      <c r="AP616" s="4" t="n">
        <v>18</v>
      </c>
      <c r="AQ616" s="4" t="s">
        <v>333</v>
      </c>
      <c r="AR616" s="4" t="n">
        <v>70</v>
      </c>
      <c r="AS616" s="4" t="n">
        <v>4</v>
      </c>
      <c r="AT616" s="4" t="s">
        <v>252</v>
      </c>
      <c r="AU616" s="4" t="n">
        <v>3</v>
      </c>
      <c r="AZ616" s="4" t="n">
        <v>1</v>
      </c>
      <c r="BA616" s="4" t="s">
        <v>108</v>
      </c>
      <c r="BB616" s="4" t="s">
        <v>252</v>
      </c>
      <c r="BC616" s="4" t="n">
        <v>2</v>
      </c>
      <c r="BD616" s="4" t="n">
        <v>1</v>
      </c>
      <c r="BN616" s="4" t="s">
        <v>966</v>
      </c>
      <c r="BP616" s="4" t="n">
        <v>40</v>
      </c>
      <c r="BR616" s="4" t="n">
        <v>6</v>
      </c>
      <c r="BS616" s="4" t="s">
        <v>966</v>
      </c>
      <c r="BT616" s="4" t="n">
        <v>50</v>
      </c>
      <c r="BV616" s="4" t="n">
        <v>6</v>
      </c>
      <c r="BX616" s="4" t="s">
        <v>966</v>
      </c>
      <c r="BY616" s="4" t="n">
        <v>60</v>
      </c>
      <c r="BZ616" s="4" t="n">
        <v>6</v>
      </c>
      <c r="CM616" s="4" t="s">
        <v>962</v>
      </c>
      <c r="CN616" s="4" t="n">
        <v>80</v>
      </c>
      <c r="CO616" s="4" t="n">
        <v>0.881</v>
      </c>
      <c r="CQ616" s="4" t="n">
        <v>285.4</v>
      </c>
      <c r="CR616" s="4" t="n">
        <v>0.43</v>
      </c>
      <c r="CV616" s="4" t="n">
        <v>7.79</v>
      </c>
    </row>
    <row r="617" customFormat="false" ht="13.8" hidden="false" customHeight="false" outlineLevel="0" collapsed="false">
      <c r="A617" s="4" t="s">
        <v>967</v>
      </c>
      <c r="B617" s="1" t="s">
        <v>961</v>
      </c>
      <c r="C617" s="4" t="s">
        <v>102</v>
      </c>
      <c r="D617" s="4" t="s">
        <v>147</v>
      </c>
      <c r="L617" s="4" t="s">
        <v>345</v>
      </c>
      <c r="AO617" s="4" t="s">
        <v>108</v>
      </c>
      <c r="AP617" s="4" t="n">
        <v>18</v>
      </c>
      <c r="AT617" s="4" t="s">
        <v>106</v>
      </c>
      <c r="AU617" s="4" t="n">
        <v>3</v>
      </c>
      <c r="AX617" s="4" t="s">
        <v>121</v>
      </c>
      <c r="AY617" s="4" t="n">
        <v>1</v>
      </c>
      <c r="AZ617" s="4" t="n">
        <v>1</v>
      </c>
      <c r="BA617" s="4" t="s">
        <v>108</v>
      </c>
      <c r="BN617" s="4" t="s">
        <v>274</v>
      </c>
      <c r="BP617" s="4" t="n">
        <v>50</v>
      </c>
      <c r="BR617" s="4" t="n">
        <v>6</v>
      </c>
      <c r="BS617" s="4" t="s">
        <v>274</v>
      </c>
      <c r="BT617" s="4" t="n">
        <v>60</v>
      </c>
      <c r="BV617" s="4" t="n">
        <v>6</v>
      </c>
      <c r="BX617" s="4" t="s">
        <v>274</v>
      </c>
      <c r="BY617" s="4" t="n">
        <v>70</v>
      </c>
      <c r="BZ617" s="4" t="n">
        <v>6</v>
      </c>
      <c r="CM617" s="4" t="s">
        <v>962</v>
      </c>
      <c r="CN617" s="4" t="n">
        <v>82</v>
      </c>
      <c r="CO617" s="4" t="n">
        <v>0.418</v>
      </c>
      <c r="CQ617" s="4" t="n">
        <v>140.7</v>
      </c>
      <c r="CR617" s="4" t="n">
        <v>0.38</v>
      </c>
      <c r="CV617" s="4" t="n">
        <v>12.05</v>
      </c>
    </row>
    <row r="618" customFormat="false" ht="13.8" hidden="false" customHeight="false" outlineLevel="0" collapsed="false">
      <c r="A618" s="4" t="s">
        <v>968</v>
      </c>
      <c r="B618" s="1" t="s">
        <v>961</v>
      </c>
      <c r="C618" s="4" t="s">
        <v>102</v>
      </c>
      <c r="D618" s="4" t="s">
        <v>147</v>
      </c>
      <c r="L618" s="4" t="s">
        <v>345</v>
      </c>
      <c r="AO618" s="4" t="s">
        <v>108</v>
      </c>
      <c r="AP618" s="4" t="n">
        <v>18</v>
      </c>
      <c r="AT618" s="4" t="s">
        <v>106</v>
      </c>
      <c r="AU618" s="4" t="n">
        <v>3</v>
      </c>
      <c r="AX618" s="4" t="s">
        <v>121</v>
      </c>
      <c r="AY618" s="4" t="n">
        <v>1</v>
      </c>
      <c r="AZ618" s="4" t="n">
        <v>1</v>
      </c>
      <c r="BA618" s="4" t="s">
        <v>108</v>
      </c>
      <c r="BN618" s="4" t="s">
        <v>595</v>
      </c>
      <c r="BP618" s="4" t="n">
        <v>50</v>
      </c>
      <c r="BR618" s="4" t="n">
        <v>6</v>
      </c>
      <c r="BS618" s="4" t="s">
        <v>595</v>
      </c>
      <c r="BT618" s="4" t="n">
        <v>60</v>
      </c>
      <c r="BV618" s="4" t="n">
        <v>6</v>
      </c>
      <c r="BX618" s="4" t="s">
        <v>595</v>
      </c>
      <c r="BY618" s="4" t="n">
        <v>70</v>
      </c>
      <c r="BZ618" s="4" t="n">
        <v>6</v>
      </c>
      <c r="CM618" s="4" t="s">
        <v>962</v>
      </c>
      <c r="CN618" s="4" t="n">
        <v>68</v>
      </c>
      <c r="CO618" s="4" t="n">
        <v>0.524</v>
      </c>
      <c r="CQ618" s="4" t="n">
        <v>247.8</v>
      </c>
      <c r="CR618" s="4" t="n">
        <v>0.71</v>
      </c>
      <c r="CV618" s="4" t="n">
        <v>5.38</v>
      </c>
    </row>
    <row r="619" customFormat="false" ht="13.8" hidden="false" customHeight="false" outlineLevel="0" collapsed="false">
      <c r="A619" s="4" t="s">
        <v>969</v>
      </c>
      <c r="B619" s="1" t="s">
        <v>961</v>
      </c>
      <c r="C619" s="4" t="s">
        <v>102</v>
      </c>
      <c r="D619" s="4" t="s">
        <v>147</v>
      </c>
      <c r="L619" s="4" t="s">
        <v>430</v>
      </c>
      <c r="AN619" s="4" t="s">
        <v>333</v>
      </c>
      <c r="AO619" s="4" t="s">
        <v>108</v>
      </c>
      <c r="AP619" s="4" t="n">
        <v>18</v>
      </c>
      <c r="AQ619" s="4" t="s">
        <v>333</v>
      </c>
      <c r="AR619" s="4" t="n">
        <v>70</v>
      </c>
      <c r="AS619" s="4" t="n">
        <v>4</v>
      </c>
      <c r="AT619" s="4" t="s">
        <v>252</v>
      </c>
      <c r="AU619" s="4" t="n">
        <v>3</v>
      </c>
      <c r="AZ619" s="4" t="n">
        <v>1</v>
      </c>
      <c r="BA619" s="4" t="s">
        <v>108</v>
      </c>
      <c r="BB619" s="4" t="s">
        <v>252</v>
      </c>
      <c r="BC619" s="4" t="n">
        <v>2</v>
      </c>
      <c r="BD619" s="4" t="n">
        <v>1</v>
      </c>
      <c r="BN619" s="4" t="s">
        <v>595</v>
      </c>
      <c r="BP619" s="4" t="n">
        <v>50</v>
      </c>
      <c r="BR619" s="4" t="n">
        <v>6</v>
      </c>
      <c r="BS619" s="4" t="s">
        <v>595</v>
      </c>
      <c r="BT619" s="4" t="n">
        <v>60</v>
      </c>
      <c r="BV619" s="4" t="n">
        <v>6</v>
      </c>
      <c r="BX619" s="4" t="s">
        <v>595</v>
      </c>
      <c r="BY619" s="4" t="n">
        <v>70</v>
      </c>
      <c r="BZ619" s="4" t="n">
        <v>6</v>
      </c>
      <c r="CM619" s="4" t="s">
        <v>962</v>
      </c>
      <c r="CN619" s="4" t="n">
        <v>83</v>
      </c>
      <c r="CO619" s="4" t="n">
        <v>1.022</v>
      </c>
      <c r="CQ619" s="4" t="n">
        <v>294.4</v>
      </c>
      <c r="CR619" s="4" t="n">
        <v>0.37</v>
      </c>
      <c r="CV619" s="4" t="n">
        <v>10.7</v>
      </c>
    </row>
    <row r="620" customFormat="false" ht="13.8" hidden="false" customHeight="false" outlineLevel="0" collapsed="false">
      <c r="A620" s="4" t="s">
        <v>970</v>
      </c>
      <c r="B620" s="1" t="s">
        <v>961</v>
      </c>
      <c r="C620" s="4" t="s">
        <v>102</v>
      </c>
      <c r="D620" s="4" t="s">
        <v>147</v>
      </c>
      <c r="L620" s="4" t="s">
        <v>122</v>
      </c>
      <c r="AN620" s="4" t="s">
        <v>333</v>
      </c>
      <c r="AO620" s="4" t="s">
        <v>108</v>
      </c>
      <c r="AP620" s="4" t="n">
        <v>18</v>
      </c>
      <c r="AQ620" s="4" t="s">
        <v>333</v>
      </c>
      <c r="AR620" s="4" t="n">
        <v>70</v>
      </c>
      <c r="AS620" s="4" t="n">
        <v>4</v>
      </c>
      <c r="AT620" s="4" t="s">
        <v>252</v>
      </c>
      <c r="AU620" s="4" t="n">
        <v>3</v>
      </c>
      <c r="AZ620" s="4" t="n">
        <v>1</v>
      </c>
      <c r="BA620" s="4" t="s">
        <v>108</v>
      </c>
      <c r="BB620" s="4" t="s">
        <v>252</v>
      </c>
      <c r="BC620" s="4" t="n">
        <v>2</v>
      </c>
      <c r="BD620" s="4" t="n">
        <v>1</v>
      </c>
      <c r="BN620" s="4" t="s">
        <v>595</v>
      </c>
      <c r="BP620" s="4" t="n">
        <v>50</v>
      </c>
      <c r="BR620" s="4" t="n">
        <v>6</v>
      </c>
      <c r="BS620" s="4" t="s">
        <v>595</v>
      </c>
      <c r="BT620" s="4" t="n">
        <v>60</v>
      </c>
      <c r="BV620" s="4" t="n">
        <v>6</v>
      </c>
      <c r="BX620" s="4" t="s">
        <v>595</v>
      </c>
      <c r="BY620" s="4" t="n">
        <v>70</v>
      </c>
      <c r="BZ620" s="4" t="n">
        <v>6</v>
      </c>
      <c r="CM620" s="4" t="s">
        <v>962</v>
      </c>
      <c r="CN620" s="4" t="n">
        <v>83</v>
      </c>
      <c r="CO620" s="4" t="n">
        <v>0.998</v>
      </c>
      <c r="CQ620" s="4" t="n">
        <v>268</v>
      </c>
      <c r="CR620" s="4" t="n">
        <v>0.38</v>
      </c>
      <c r="CV620" s="4" t="n">
        <v>11.79</v>
      </c>
    </row>
    <row r="621" customFormat="false" ht="13.8" hidden="false" customHeight="false" outlineLevel="0" collapsed="false">
      <c r="A621" s="4" t="s">
        <v>971</v>
      </c>
      <c r="B621" s="1" t="s">
        <v>961</v>
      </c>
      <c r="C621" s="4" t="s">
        <v>102</v>
      </c>
      <c r="D621" s="4" t="s">
        <v>147</v>
      </c>
      <c r="L621" s="4" t="s">
        <v>197</v>
      </c>
      <c r="AN621" s="4" t="s">
        <v>333</v>
      </c>
      <c r="AO621" s="4" t="s">
        <v>108</v>
      </c>
      <c r="AP621" s="4" t="n">
        <v>18</v>
      </c>
      <c r="AQ621" s="4" t="s">
        <v>333</v>
      </c>
      <c r="AR621" s="4" t="n">
        <v>70</v>
      </c>
      <c r="AS621" s="4" t="n">
        <v>4</v>
      </c>
      <c r="AT621" s="4" t="s">
        <v>252</v>
      </c>
      <c r="AU621" s="4" t="n">
        <v>3</v>
      </c>
      <c r="AZ621" s="4" t="n">
        <v>1</v>
      </c>
      <c r="BA621" s="4" t="s">
        <v>108</v>
      </c>
      <c r="BB621" s="4" t="s">
        <v>252</v>
      </c>
      <c r="BC621" s="4" t="n">
        <v>2</v>
      </c>
      <c r="BD621" s="4" t="n">
        <v>1</v>
      </c>
      <c r="BN621" s="4" t="s">
        <v>595</v>
      </c>
      <c r="BP621" s="4" t="n">
        <v>50</v>
      </c>
      <c r="BR621" s="4" t="n">
        <v>6</v>
      </c>
      <c r="BS621" s="4" t="s">
        <v>595</v>
      </c>
      <c r="BT621" s="4" t="n">
        <v>60</v>
      </c>
      <c r="BV621" s="4" t="n">
        <v>6</v>
      </c>
      <c r="BX621" s="4" t="s">
        <v>595</v>
      </c>
      <c r="BY621" s="4" t="n">
        <v>70</v>
      </c>
      <c r="BZ621" s="4" t="n">
        <v>6</v>
      </c>
      <c r="CM621" s="4" t="s">
        <v>962</v>
      </c>
      <c r="CN621" s="4" t="n">
        <v>90</v>
      </c>
      <c r="CO621" s="4" t="n">
        <v>1.048</v>
      </c>
      <c r="CQ621" s="4" t="n">
        <v>322.5</v>
      </c>
      <c r="CR621" s="4" t="n">
        <v>0.21</v>
      </c>
      <c r="CV621" s="4" t="n">
        <v>10.85</v>
      </c>
    </row>
    <row r="622" customFormat="false" ht="13.8" hidden="false" customHeight="false" outlineLevel="0" collapsed="false">
      <c r="A622" s="4" t="s">
        <v>972</v>
      </c>
      <c r="B622" s="1" t="s">
        <v>961</v>
      </c>
      <c r="C622" s="4" t="s">
        <v>102</v>
      </c>
      <c r="D622" s="4" t="s">
        <v>147</v>
      </c>
      <c r="L622" s="4" t="s">
        <v>164</v>
      </c>
      <c r="AN622" s="4" t="s">
        <v>333</v>
      </c>
      <c r="AO622" s="4" t="s">
        <v>108</v>
      </c>
      <c r="AP622" s="4" t="n">
        <v>18</v>
      </c>
      <c r="AQ622" s="4" t="s">
        <v>333</v>
      </c>
      <c r="AR622" s="4" t="n">
        <v>70</v>
      </c>
      <c r="AS622" s="4" t="n">
        <v>4</v>
      </c>
      <c r="AT622" s="4" t="s">
        <v>252</v>
      </c>
      <c r="AU622" s="4" t="n">
        <v>3</v>
      </c>
      <c r="AZ622" s="4" t="n">
        <v>1</v>
      </c>
      <c r="BA622" s="4" t="s">
        <v>108</v>
      </c>
      <c r="BB622" s="4" t="s">
        <v>252</v>
      </c>
      <c r="BC622" s="4" t="n">
        <v>2</v>
      </c>
      <c r="BD622" s="4" t="n">
        <v>1</v>
      </c>
      <c r="BN622" s="4" t="s">
        <v>595</v>
      </c>
      <c r="BP622" s="4" t="n">
        <v>50</v>
      </c>
      <c r="BR622" s="4" t="n">
        <v>6</v>
      </c>
      <c r="BS622" s="4" t="s">
        <v>595</v>
      </c>
      <c r="BT622" s="4" t="n">
        <v>60</v>
      </c>
      <c r="BV622" s="4" t="n">
        <v>6</v>
      </c>
      <c r="BX622" s="4" t="s">
        <v>595</v>
      </c>
      <c r="BY622" s="4" t="n">
        <v>70</v>
      </c>
      <c r="BZ622" s="4" t="n">
        <v>6</v>
      </c>
      <c r="CM622" s="4" t="s">
        <v>962</v>
      </c>
      <c r="CN622" s="4" t="n">
        <v>82</v>
      </c>
      <c r="CO622" s="4" t="n">
        <v>1.044</v>
      </c>
      <c r="CQ622" s="4" t="n">
        <v>294.9</v>
      </c>
      <c r="CR622" s="4" t="n">
        <v>0.39</v>
      </c>
      <c r="CV622" s="4" t="n">
        <v>10.33</v>
      </c>
    </row>
    <row r="623" customFormat="false" ht="13.8" hidden="false" customHeight="false" outlineLevel="0" collapsed="false">
      <c r="A623" s="4" t="s">
        <v>973</v>
      </c>
      <c r="B623" s="1" t="s">
        <v>974</v>
      </c>
      <c r="C623" s="4" t="s">
        <v>102</v>
      </c>
      <c r="D623" s="4" t="s">
        <v>120</v>
      </c>
      <c r="L623" s="4" t="s">
        <v>106</v>
      </c>
      <c r="N623" s="4" t="s">
        <v>121</v>
      </c>
      <c r="R623" s="4" t="s">
        <v>122</v>
      </c>
      <c r="S623" s="4" t="n">
        <v>0.1</v>
      </c>
      <c r="U623" s="4" t="s">
        <v>107</v>
      </c>
      <c r="V623" s="4" t="n">
        <v>0.05</v>
      </c>
      <c r="AP623" s="4" t="n">
        <v>24</v>
      </c>
      <c r="AT623" s="4" t="s">
        <v>121</v>
      </c>
      <c r="AU623" s="4" t="n">
        <v>1</v>
      </c>
      <c r="AV623" s="4" t="n">
        <v>5</v>
      </c>
      <c r="BN623" s="4" t="s">
        <v>109</v>
      </c>
      <c r="BO623" s="4" t="s">
        <v>110</v>
      </c>
      <c r="BP623" s="4" t="n">
        <v>45</v>
      </c>
      <c r="BQ623" s="4" t="n">
        <v>10</v>
      </c>
      <c r="CO623" s="4" t="n">
        <v>1.36</v>
      </c>
      <c r="CP623" s="4" t="n">
        <v>6.91</v>
      </c>
      <c r="CQ623" s="4" t="n">
        <v>787.63</v>
      </c>
    </row>
    <row r="624" customFormat="false" ht="13.8" hidden="false" customHeight="false" outlineLevel="0" collapsed="false">
      <c r="A624" s="4" t="s">
        <v>975</v>
      </c>
      <c r="B624" s="1" t="s">
        <v>974</v>
      </c>
      <c r="C624" s="4" t="s">
        <v>102</v>
      </c>
      <c r="D624" s="4" t="s">
        <v>120</v>
      </c>
      <c r="L624" s="4" t="s">
        <v>106</v>
      </c>
      <c r="N624" s="4" t="s">
        <v>121</v>
      </c>
      <c r="R624" s="4" t="s">
        <v>122</v>
      </c>
      <c r="S624" s="4" t="n">
        <v>0.1</v>
      </c>
      <c r="U624" s="4" t="s">
        <v>107</v>
      </c>
      <c r="V624" s="4" t="n">
        <v>0.05</v>
      </c>
      <c r="AP624" s="4" t="n">
        <v>24</v>
      </c>
      <c r="AT624" s="4" t="s">
        <v>121</v>
      </c>
      <c r="AU624" s="4" t="n">
        <v>1</v>
      </c>
      <c r="AV624" s="4" t="n">
        <v>5</v>
      </c>
      <c r="BN624" s="4" t="s">
        <v>109</v>
      </c>
      <c r="BO624" s="4" t="s">
        <v>110</v>
      </c>
      <c r="BP624" s="4" t="n">
        <v>45</v>
      </c>
      <c r="BQ624" s="4" t="n">
        <v>10</v>
      </c>
      <c r="CO624" s="4" t="n">
        <v>1.12</v>
      </c>
      <c r="CP624" s="4" t="n">
        <v>6.07</v>
      </c>
      <c r="CQ624" s="4" t="n">
        <v>736.23</v>
      </c>
    </row>
    <row r="625" customFormat="false" ht="13.8" hidden="false" customHeight="false" outlineLevel="0" collapsed="false">
      <c r="A625" s="4" t="s">
        <v>976</v>
      </c>
      <c r="B625" s="1" t="s">
        <v>974</v>
      </c>
      <c r="C625" s="4" t="s">
        <v>102</v>
      </c>
      <c r="D625" s="4" t="s">
        <v>120</v>
      </c>
      <c r="L625" s="4" t="s">
        <v>106</v>
      </c>
      <c r="N625" s="4" t="s">
        <v>121</v>
      </c>
      <c r="R625" s="4" t="s">
        <v>122</v>
      </c>
      <c r="S625" s="4" t="n">
        <v>0.1</v>
      </c>
      <c r="U625" s="4" t="s">
        <v>107</v>
      </c>
      <c r="V625" s="4" t="n">
        <v>0.05</v>
      </c>
      <c r="AP625" s="4" t="n">
        <v>24</v>
      </c>
      <c r="AT625" s="4" t="s">
        <v>121</v>
      </c>
      <c r="AU625" s="4" t="n">
        <v>1</v>
      </c>
      <c r="AV625" s="4" t="n">
        <v>5</v>
      </c>
      <c r="BN625" s="4" t="s">
        <v>109</v>
      </c>
      <c r="BO625" s="4" t="s">
        <v>110</v>
      </c>
      <c r="BP625" s="4" t="n">
        <v>45</v>
      </c>
      <c r="BQ625" s="4" t="n">
        <v>10</v>
      </c>
      <c r="CO625" s="4" t="n">
        <v>1.96</v>
      </c>
      <c r="CP625" s="4" t="n">
        <v>8.07</v>
      </c>
      <c r="CQ625" s="4" t="n">
        <v>973.38</v>
      </c>
    </row>
    <row r="626" customFormat="false" ht="13.8" hidden="false" customHeight="false" outlineLevel="0" collapsed="false">
      <c r="A626" s="4" t="s">
        <v>977</v>
      </c>
      <c r="B626" s="1" t="s">
        <v>974</v>
      </c>
      <c r="C626" s="4" t="s">
        <v>102</v>
      </c>
      <c r="D626" s="4" t="s">
        <v>120</v>
      </c>
      <c r="L626" s="4" t="s">
        <v>106</v>
      </c>
      <c r="N626" s="4" t="s">
        <v>121</v>
      </c>
      <c r="R626" s="4" t="s">
        <v>122</v>
      </c>
      <c r="S626" s="4" t="n">
        <v>0.1</v>
      </c>
      <c r="U626" s="4" t="s">
        <v>107</v>
      </c>
      <c r="V626" s="4" t="n">
        <v>0.05</v>
      </c>
      <c r="AP626" s="4" t="n">
        <v>24</v>
      </c>
      <c r="AT626" s="4" t="s">
        <v>121</v>
      </c>
      <c r="AU626" s="4" t="n">
        <v>1</v>
      </c>
      <c r="AV626" s="4" t="n">
        <v>5</v>
      </c>
      <c r="BN626" s="4" t="s">
        <v>109</v>
      </c>
      <c r="BO626" s="4" t="s">
        <v>110</v>
      </c>
      <c r="BP626" s="4" t="n">
        <v>45</v>
      </c>
      <c r="BQ626" s="4" t="n">
        <v>10</v>
      </c>
      <c r="CO626" s="4" t="n">
        <v>1.21</v>
      </c>
      <c r="CP626" s="4" t="n">
        <v>6.44</v>
      </c>
      <c r="CQ626" s="4" t="n">
        <v>749.5</v>
      </c>
    </row>
    <row r="627" customFormat="false" ht="13.8" hidden="false" customHeight="false" outlineLevel="0" collapsed="false">
      <c r="A627" s="4" t="s">
        <v>978</v>
      </c>
      <c r="B627" s="1" t="s">
        <v>974</v>
      </c>
      <c r="C627" s="4" t="s">
        <v>102</v>
      </c>
      <c r="D627" s="4" t="s">
        <v>120</v>
      </c>
      <c r="L627" s="4" t="s">
        <v>106</v>
      </c>
      <c r="N627" s="4" t="s">
        <v>121</v>
      </c>
      <c r="R627" s="4" t="s">
        <v>122</v>
      </c>
      <c r="S627" s="4" t="n">
        <v>0.1</v>
      </c>
      <c r="U627" s="4" t="s">
        <v>107</v>
      </c>
      <c r="V627" s="4" t="n">
        <v>0.05</v>
      </c>
      <c r="AP627" s="4" t="n">
        <v>24</v>
      </c>
      <c r="AT627" s="4" t="s">
        <v>121</v>
      </c>
      <c r="AU627" s="4" t="n">
        <v>1</v>
      </c>
      <c r="AV627" s="4" t="n">
        <v>5</v>
      </c>
      <c r="BN627" s="4" t="s">
        <v>109</v>
      </c>
      <c r="BO627" s="4" t="s">
        <v>110</v>
      </c>
      <c r="BP627" s="4" t="n">
        <v>45</v>
      </c>
      <c r="BQ627" s="4" t="n">
        <v>10</v>
      </c>
      <c r="CO627" s="4" t="n">
        <v>1.04</v>
      </c>
      <c r="CP627" s="4" t="n">
        <v>5.57</v>
      </c>
      <c r="CQ627" s="4" t="n">
        <v>748.39</v>
      </c>
    </row>
    <row r="628" customFormat="false" ht="13.8" hidden="false" customHeight="false" outlineLevel="0" collapsed="false">
      <c r="A628" s="4" t="s">
        <v>979</v>
      </c>
      <c r="B628" s="1" t="s">
        <v>974</v>
      </c>
      <c r="C628" s="4" t="s">
        <v>102</v>
      </c>
      <c r="D628" s="4" t="s">
        <v>120</v>
      </c>
      <c r="L628" s="4" t="s">
        <v>106</v>
      </c>
      <c r="N628" s="4" t="s">
        <v>121</v>
      </c>
      <c r="R628" s="4" t="s">
        <v>122</v>
      </c>
      <c r="S628" s="4" t="n">
        <v>0.1</v>
      </c>
      <c r="U628" s="4" t="s">
        <v>107</v>
      </c>
      <c r="V628" s="4" t="n">
        <v>0.05</v>
      </c>
      <c r="AP628" s="4" t="n">
        <v>24</v>
      </c>
      <c r="AT628" s="4" t="s">
        <v>121</v>
      </c>
      <c r="AU628" s="4" t="n">
        <v>1</v>
      </c>
      <c r="AV628" s="4" t="n">
        <v>5</v>
      </c>
      <c r="BN628" s="4" t="s">
        <v>109</v>
      </c>
      <c r="BO628" s="4" t="s">
        <v>110</v>
      </c>
      <c r="BP628" s="4" t="n">
        <v>45</v>
      </c>
      <c r="BQ628" s="4" t="n">
        <v>10</v>
      </c>
      <c r="CO628" s="4" t="n">
        <v>1.22</v>
      </c>
      <c r="CP628" s="4" t="n">
        <v>6.88</v>
      </c>
      <c r="CQ628" s="4" t="n">
        <v>708.87</v>
      </c>
    </row>
    <row r="629" customFormat="false" ht="13.8" hidden="false" customHeight="false" outlineLevel="0" collapsed="false">
      <c r="A629" s="4" t="s">
        <v>980</v>
      </c>
      <c r="B629" s="1" t="s">
        <v>974</v>
      </c>
      <c r="C629" s="4" t="s">
        <v>102</v>
      </c>
      <c r="D629" s="4" t="s">
        <v>120</v>
      </c>
      <c r="L629" s="4" t="s">
        <v>106</v>
      </c>
      <c r="N629" s="4" t="s">
        <v>121</v>
      </c>
      <c r="R629" s="4" t="s">
        <v>122</v>
      </c>
      <c r="S629" s="4" t="n">
        <v>0.1</v>
      </c>
      <c r="U629" s="4" t="s">
        <v>107</v>
      </c>
      <c r="V629" s="4" t="n">
        <v>0.05</v>
      </c>
      <c r="AP629" s="4" t="n">
        <v>24</v>
      </c>
      <c r="AT629" s="4" t="s">
        <v>121</v>
      </c>
      <c r="AU629" s="4" t="n">
        <v>1</v>
      </c>
      <c r="AV629" s="4" t="n">
        <v>5</v>
      </c>
      <c r="BN629" s="4" t="s">
        <v>109</v>
      </c>
      <c r="BO629" s="4" t="s">
        <v>110</v>
      </c>
      <c r="BP629" s="4" t="n">
        <v>45</v>
      </c>
      <c r="BQ629" s="4" t="n">
        <v>10</v>
      </c>
      <c r="CO629" s="4" t="n">
        <v>1.85</v>
      </c>
      <c r="CP629" s="4" t="n">
        <v>8.98</v>
      </c>
      <c r="CQ629" s="4" t="n">
        <v>822.14</v>
      </c>
    </row>
    <row r="630" customFormat="false" ht="13.8" hidden="false" customHeight="false" outlineLevel="0" collapsed="false">
      <c r="A630" s="4" t="s">
        <v>981</v>
      </c>
      <c r="B630" s="1" t="s">
        <v>974</v>
      </c>
      <c r="C630" s="4" t="s">
        <v>102</v>
      </c>
      <c r="D630" s="4" t="s">
        <v>120</v>
      </c>
      <c r="L630" s="4" t="s">
        <v>106</v>
      </c>
      <c r="N630" s="4" t="s">
        <v>121</v>
      </c>
      <c r="R630" s="4" t="s">
        <v>122</v>
      </c>
      <c r="S630" s="4" t="n">
        <v>0.1</v>
      </c>
      <c r="U630" s="4" t="s">
        <v>107</v>
      </c>
      <c r="V630" s="4" t="n">
        <v>0.05</v>
      </c>
      <c r="AP630" s="4" t="n">
        <v>24</v>
      </c>
      <c r="AT630" s="4" t="s">
        <v>121</v>
      </c>
      <c r="AU630" s="4" t="n">
        <v>1</v>
      </c>
      <c r="AV630" s="4" t="n">
        <v>5</v>
      </c>
      <c r="BN630" s="4" t="s">
        <v>109</v>
      </c>
      <c r="BO630" s="4" t="s">
        <v>110</v>
      </c>
      <c r="BP630" s="4" t="n">
        <v>45</v>
      </c>
      <c r="BQ630" s="4" t="n">
        <v>10</v>
      </c>
      <c r="CO630" s="9" t="n">
        <f aca="false">1.231</f>
        <v>1.231</v>
      </c>
      <c r="CP630" s="4" t="n">
        <v>6.87</v>
      </c>
      <c r="CQ630" s="4" t="n">
        <v>872.89</v>
      </c>
    </row>
    <row r="631" customFormat="false" ht="13.8" hidden="false" customHeight="false" outlineLevel="0" collapsed="false">
      <c r="A631" s="4" t="s">
        <v>982</v>
      </c>
      <c r="B631" s="1" t="s">
        <v>974</v>
      </c>
      <c r="C631" s="4" t="s">
        <v>102</v>
      </c>
      <c r="D631" s="4" t="s">
        <v>120</v>
      </c>
      <c r="L631" s="4" t="s">
        <v>106</v>
      </c>
      <c r="N631" s="4" t="s">
        <v>121</v>
      </c>
      <c r="R631" s="4" t="s">
        <v>122</v>
      </c>
      <c r="S631" s="4" t="n">
        <v>0.1</v>
      </c>
      <c r="U631" s="4" t="s">
        <v>107</v>
      </c>
      <c r="V631" s="4" t="n">
        <v>0.05</v>
      </c>
      <c r="AP631" s="4" t="n">
        <v>24</v>
      </c>
      <c r="AT631" s="4" t="s">
        <v>121</v>
      </c>
      <c r="AU631" s="4" t="n">
        <v>1</v>
      </c>
      <c r="AV631" s="4" t="n">
        <v>5</v>
      </c>
      <c r="BN631" s="4" t="s">
        <v>109</v>
      </c>
      <c r="BO631" s="4" t="s">
        <v>110</v>
      </c>
      <c r="BP631" s="4" t="n">
        <v>45</v>
      </c>
      <c r="BQ631" s="4" t="n">
        <v>10</v>
      </c>
      <c r="CO631" s="4" t="n">
        <v>2.02</v>
      </c>
      <c r="CP631" s="4" t="n">
        <v>9.38</v>
      </c>
      <c r="CQ631" s="4" t="n">
        <v>860.64</v>
      </c>
    </row>
    <row r="632" customFormat="false" ht="13.8" hidden="false" customHeight="false" outlineLevel="0" collapsed="false">
      <c r="A632" s="4" t="s">
        <v>983</v>
      </c>
      <c r="B632" s="1" t="s">
        <v>984</v>
      </c>
      <c r="C632" s="4" t="s">
        <v>102</v>
      </c>
      <c r="D632" s="4" t="s">
        <v>120</v>
      </c>
      <c r="L632" s="4" t="s">
        <v>121</v>
      </c>
      <c r="R632" s="4" t="s">
        <v>122</v>
      </c>
      <c r="S632" s="4" t="n">
        <v>0.1</v>
      </c>
      <c r="U632" s="4" t="s">
        <v>107</v>
      </c>
      <c r="V632" s="4" t="n">
        <v>1.5</v>
      </c>
      <c r="Y632" s="4" t="s">
        <v>123</v>
      </c>
      <c r="AA632" s="4" t="s">
        <v>124</v>
      </c>
      <c r="AF632" s="4" t="s">
        <v>395</v>
      </c>
      <c r="AN632" s="4" t="s">
        <v>121</v>
      </c>
      <c r="AP632" s="4" t="n">
        <v>168</v>
      </c>
      <c r="AT632" s="4" t="s">
        <v>126</v>
      </c>
      <c r="AU632" s="4" t="n">
        <v>1</v>
      </c>
      <c r="AV632" s="4" t="n">
        <v>2</v>
      </c>
      <c r="AW632" s="4" t="n">
        <v>50</v>
      </c>
      <c r="BN632" s="4" t="s">
        <v>595</v>
      </c>
      <c r="CM632" s="4" t="s">
        <v>111</v>
      </c>
      <c r="CO632" s="4" t="n">
        <v>1.744</v>
      </c>
      <c r="CP632" s="4" t="n">
        <v>10.9</v>
      </c>
      <c r="CQ632" s="4" t="n">
        <v>640.4</v>
      </c>
      <c r="CR632" s="4" t="n">
        <v>0.194</v>
      </c>
      <c r="CU632" s="4" t="s">
        <v>985</v>
      </c>
    </row>
    <row r="633" customFormat="false" ht="13.8" hidden="false" customHeight="false" outlineLevel="0" collapsed="false">
      <c r="A633" s="4" t="s">
        <v>986</v>
      </c>
      <c r="B633" s="1" t="s">
        <v>984</v>
      </c>
      <c r="C633" s="4" t="s">
        <v>102</v>
      </c>
      <c r="D633" s="4" t="s">
        <v>120</v>
      </c>
      <c r="J633" s="4" t="s">
        <v>987</v>
      </c>
      <c r="L633" s="4" t="s">
        <v>121</v>
      </c>
      <c r="R633" s="4" t="s">
        <v>122</v>
      </c>
      <c r="S633" s="4" t="n">
        <v>0.1</v>
      </c>
      <c r="U633" s="4" t="s">
        <v>107</v>
      </c>
      <c r="V633" s="4" t="n">
        <v>1.5</v>
      </c>
      <c r="Y633" s="4" t="s">
        <v>123</v>
      </c>
      <c r="AA633" s="4" t="s">
        <v>124</v>
      </c>
      <c r="AF633" s="4" t="s">
        <v>395</v>
      </c>
      <c r="AN633" s="4" t="s">
        <v>121</v>
      </c>
      <c r="AP633" s="4" t="n">
        <v>168</v>
      </c>
      <c r="AT633" s="4" t="s">
        <v>126</v>
      </c>
      <c r="AU633" s="4" t="n">
        <v>1</v>
      </c>
      <c r="AV633" s="4" t="n">
        <v>2</v>
      </c>
      <c r="AW633" s="4" t="n">
        <v>50</v>
      </c>
      <c r="BN633" s="4" t="s">
        <v>595</v>
      </c>
      <c r="CM633" s="4" t="s">
        <v>111</v>
      </c>
      <c r="CO633" s="4" t="n">
        <v>1.436</v>
      </c>
      <c r="CP633" s="4" t="n">
        <v>11.4</v>
      </c>
      <c r="CQ633" s="4" t="n">
        <v>502.9</v>
      </c>
      <c r="CR633" s="4" t="n">
        <v>0.156</v>
      </c>
      <c r="CU633" s="4" t="s">
        <v>112</v>
      </c>
    </row>
    <row r="634" customFormat="false" ht="13.8" hidden="false" customHeight="false" outlineLevel="0" collapsed="false">
      <c r="A634" s="4" t="s">
        <v>988</v>
      </c>
      <c r="B634" s="1" t="s">
        <v>984</v>
      </c>
      <c r="C634" s="4" t="s">
        <v>102</v>
      </c>
      <c r="D634" s="4" t="s">
        <v>120</v>
      </c>
      <c r="J634" s="4" t="s">
        <v>987</v>
      </c>
      <c r="L634" s="4" t="s">
        <v>121</v>
      </c>
      <c r="R634" s="4" t="s">
        <v>122</v>
      </c>
      <c r="S634" s="4" t="n">
        <v>0.1</v>
      </c>
      <c r="U634" s="4" t="s">
        <v>107</v>
      </c>
      <c r="V634" s="4" t="n">
        <v>1.5</v>
      </c>
      <c r="Y634" s="4" t="s">
        <v>123</v>
      </c>
      <c r="AA634" s="4" t="s">
        <v>124</v>
      </c>
      <c r="AF634" s="4" t="s">
        <v>395</v>
      </c>
      <c r="AN634" s="4" t="s">
        <v>121</v>
      </c>
      <c r="AP634" s="4" t="n">
        <v>168</v>
      </c>
      <c r="AT634" s="4" t="s">
        <v>126</v>
      </c>
      <c r="AU634" s="4" t="n">
        <v>1</v>
      </c>
      <c r="AV634" s="4" t="n">
        <v>2</v>
      </c>
      <c r="AW634" s="4" t="n">
        <v>50</v>
      </c>
      <c r="BN634" s="4" t="s">
        <v>595</v>
      </c>
      <c r="CM634" s="4" t="s">
        <v>111</v>
      </c>
      <c r="CO634" s="4" t="n">
        <v>1.476</v>
      </c>
      <c r="CP634" s="4" t="n">
        <v>10.7</v>
      </c>
      <c r="CQ634" s="4" t="n">
        <v>550</v>
      </c>
      <c r="CR634" s="4" t="n">
        <v>0.164</v>
      </c>
      <c r="CU634" s="4" t="s">
        <v>112</v>
      </c>
    </row>
    <row r="635" customFormat="false" ht="13.8" hidden="false" customHeight="false" outlineLevel="0" collapsed="false">
      <c r="A635" s="4" t="s">
        <v>989</v>
      </c>
      <c r="B635" s="1" t="s">
        <v>984</v>
      </c>
      <c r="C635" s="4" t="s">
        <v>102</v>
      </c>
      <c r="D635" s="4" t="s">
        <v>120</v>
      </c>
      <c r="J635" s="4" t="s">
        <v>990</v>
      </c>
      <c r="L635" s="4" t="s">
        <v>121</v>
      </c>
      <c r="R635" s="4" t="s">
        <v>122</v>
      </c>
      <c r="S635" s="4" t="n">
        <v>0.1</v>
      </c>
      <c r="U635" s="4" t="s">
        <v>107</v>
      </c>
      <c r="V635" s="4" t="n">
        <v>1.5</v>
      </c>
      <c r="Y635" s="4" t="s">
        <v>123</v>
      </c>
      <c r="AA635" s="4" t="s">
        <v>124</v>
      </c>
      <c r="AF635" s="4" t="s">
        <v>395</v>
      </c>
      <c r="AN635" s="4" t="s">
        <v>121</v>
      </c>
      <c r="AP635" s="4" t="n">
        <v>168</v>
      </c>
      <c r="AT635" s="4" t="s">
        <v>126</v>
      </c>
      <c r="AU635" s="4" t="n">
        <v>1</v>
      </c>
      <c r="AV635" s="4" t="n">
        <v>2</v>
      </c>
      <c r="AW635" s="4" t="n">
        <v>50</v>
      </c>
      <c r="BN635" s="4" t="s">
        <v>595</v>
      </c>
      <c r="CM635" s="4" t="s">
        <v>111</v>
      </c>
      <c r="CO635" s="4" t="n">
        <v>1.438</v>
      </c>
      <c r="CP635" s="4" t="n">
        <v>10.6</v>
      </c>
      <c r="CQ635" s="4" t="n">
        <v>537.9</v>
      </c>
      <c r="CR635" s="4" t="n">
        <v>0.153</v>
      </c>
      <c r="CU635" s="4" t="s">
        <v>112</v>
      </c>
    </row>
    <row r="636" customFormat="false" ht="13.8" hidden="false" customHeight="false" outlineLevel="0" collapsed="false">
      <c r="A636" s="4" t="s">
        <v>991</v>
      </c>
      <c r="B636" s="1" t="s">
        <v>984</v>
      </c>
      <c r="C636" s="4" t="s">
        <v>102</v>
      </c>
      <c r="D636" s="4" t="s">
        <v>120</v>
      </c>
      <c r="J636" s="4" t="s">
        <v>990</v>
      </c>
      <c r="L636" s="4" t="s">
        <v>121</v>
      </c>
      <c r="R636" s="4" t="s">
        <v>122</v>
      </c>
      <c r="S636" s="4" t="n">
        <v>0.1</v>
      </c>
      <c r="U636" s="4" t="s">
        <v>107</v>
      </c>
      <c r="V636" s="4" t="n">
        <v>1.5</v>
      </c>
      <c r="Y636" s="4" t="s">
        <v>123</v>
      </c>
      <c r="AA636" s="4" t="s">
        <v>124</v>
      </c>
      <c r="AF636" s="4" t="s">
        <v>395</v>
      </c>
      <c r="AN636" s="4" t="s">
        <v>121</v>
      </c>
      <c r="AP636" s="4" t="n">
        <v>168</v>
      </c>
      <c r="AT636" s="4" t="s">
        <v>126</v>
      </c>
      <c r="AU636" s="4" t="n">
        <v>1</v>
      </c>
      <c r="AV636" s="4" t="n">
        <v>2</v>
      </c>
      <c r="AW636" s="4" t="n">
        <v>50</v>
      </c>
      <c r="BN636" s="4" t="s">
        <v>595</v>
      </c>
      <c r="CM636" s="4" t="s">
        <v>111</v>
      </c>
      <c r="CO636" s="4" t="n">
        <v>1.512</v>
      </c>
      <c r="CP636" s="4" t="n">
        <v>10.8</v>
      </c>
      <c r="CQ636" s="4" t="n">
        <v>558.1</v>
      </c>
      <c r="CR636" s="4" t="n">
        <v>0.158</v>
      </c>
      <c r="CU636" s="4" t="s">
        <v>112</v>
      </c>
    </row>
    <row r="637" customFormat="false" ht="13.8" hidden="false" customHeight="false" outlineLevel="0" collapsed="false">
      <c r="A637" s="4" t="s">
        <v>992</v>
      </c>
      <c r="B637" s="1" t="s">
        <v>984</v>
      </c>
      <c r="C637" s="4" t="s">
        <v>102</v>
      </c>
      <c r="D637" s="4" t="s">
        <v>120</v>
      </c>
      <c r="J637" s="4" t="s">
        <v>993</v>
      </c>
      <c r="L637" s="4" t="s">
        <v>121</v>
      </c>
      <c r="R637" s="4" t="s">
        <v>122</v>
      </c>
      <c r="S637" s="4" t="n">
        <v>0.1</v>
      </c>
      <c r="U637" s="4" t="s">
        <v>107</v>
      </c>
      <c r="V637" s="4" t="n">
        <v>1.5</v>
      </c>
      <c r="Y637" s="4" t="s">
        <v>123</v>
      </c>
      <c r="AA637" s="4" t="s">
        <v>124</v>
      </c>
      <c r="AF637" s="4" t="s">
        <v>395</v>
      </c>
      <c r="AN637" s="4" t="s">
        <v>121</v>
      </c>
      <c r="AP637" s="4" t="n">
        <v>168</v>
      </c>
      <c r="AT637" s="4" t="s">
        <v>126</v>
      </c>
      <c r="AU637" s="4" t="n">
        <v>1</v>
      </c>
      <c r="AV637" s="4" t="n">
        <v>2</v>
      </c>
      <c r="AW637" s="4" t="n">
        <v>50</v>
      </c>
      <c r="BN637" s="4" t="s">
        <v>595</v>
      </c>
      <c r="CM637" s="4" t="s">
        <v>111</v>
      </c>
      <c r="CO637" s="4" t="n">
        <v>1.406</v>
      </c>
      <c r="CP637" s="4" t="n">
        <v>9.9</v>
      </c>
      <c r="CQ637" s="4" t="n">
        <v>566.2</v>
      </c>
      <c r="CR637" s="4" t="n">
        <v>0.212</v>
      </c>
      <c r="CU637" s="4" t="s">
        <v>985</v>
      </c>
    </row>
    <row r="638" customFormat="false" ht="13.8" hidden="false" customHeight="false" outlineLevel="0" collapsed="false">
      <c r="A638" s="4" t="s">
        <v>994</v>
      </c>
      <c r="B638" s="1" t="s">
        <v>984</v>
      </c>
      <c r="C638" s="4" t="s">
        <v>102</v>
      </c>
      <c r="D638" s="4" t="s">
        <v>120</v>
      </c>
      <c r="J638" s="4" t="s">
        <v>993</v>
      </c>
      <c r="L638" s="4" t="s">
        <v>121</v>
      </c>
      <c r="R638" s="4" t="s">
        <v>122</v>
      </c>
      <c r="S638" s="4" t="n">
        <v>0.1</v>
      </c>
      <c r="U638" s="4" t="s">
        <v>107</v>
      </c>
      <c r="V638" s="4" t="n">
        <v>1.5</v>
      </c>
      <c r="Y638" s="4" t="s">
        <v>123</v>
      </c>
      <c r="AA638" s="4" t="s">
        <v>124</v>
      </c>
      <c r="AF638" s="4" t="s">
        <v>395</v>
      </c>
      <c r="AN638" s="4" t="s">
        <v>121</v>
      </c>
      <c r="AP638" s="4" t="n">
        <v>168</v>
      </c>
      <c r="AT638" s="4" t="s">
        <v>126</v>
      </c>
      <c r="AU638" s="4" t="n">
        <v>1</v>
      </c>
      <c r="AV638" s="4" t="n">
        <v>2</v>
      </c>
      <c r="AW638" s="4" t="n">
        <v>50</v>
      </c>
      <c r="BN638" s="4" t="s">
        <v>595</v>
      </c>
      <c r="CM638" s="4" t="s">
        <v>111</v>
      </c>
      <c r="CO638" s="4" t="n">
        <v>1.511</v>
      </c>
      <c r="CP638" s="4" t="n">
        <v>10.3</v>
      </c>
      <c r="CQ638" s="4" t="n">
        <v>589.8</v>
      </c>
      <c r="CR638" s="4" t="n">
        <v>0.195</v>
      </c>
      <c r="CU638" s="4" t="s">
        <v>985</v>
      </c>
    </row>
    <row r="639" customFormat="false" ht="13.8" hidden="false" customHeight="false" outlineLevel="0" collapsed="false">
      <c r="A639" s="4" t="s">
        <v>995</v>
      </c>
      <c r="B639" s="1" t="s">
        <v>996</v>
      </c>
      <c r="C639" s="4" t="s">
        <v>102</v>
      </c>
      <c r="D639" s="4" t="s">
        <v>120</v>
      </c>
      <c r="L639" s="4" t="s">
        <v>121</v>
      </c>
      <c r="N639" s="4" t="s">
        <v>106</v>
      </c>
      <c r="R639" s="4" t="s">
        <v>197</v>
      </c>
      <c r="U639" s="4" t="s">
        <v>455</v>
      </c>
      <c r="AT639" s="4" t="s">
        <v>121</v>
      </c>
      <c r="AU639" s="4" t="n">
        <v>4</v>
      </c>
      <c r="AV639" s="4" t="n">
        <v>2</v>
      </c>
      <c r="BN639" s="4" t="s">
        <v>109</v>
      </c>
      <c r="BO639" s="4" t="s">
        <v>121</v>
      </c>
      <c r="BP639" s="4" t="n">
        <v>263</v>
      </c>
      <c r="BQ639" s="4" t="n">
        <v>8.9</v>
      </c>
      <c r="BR639" s="4" t="n">
        <v>1.83333333333333</v>
      </c>
      <c r="CM639" s="4" t="s">
        <v>111</v>
      </c>
      <c r="CN639" s="4" t="n">
        <v>96.63</v>
      </c>
      <c r="CO639" s="4" t="n">
        <v>4.25</v>
      </c>
      <c r="CQ639" s="4" t="n">
        <v>837.4</v>
      </c>
      <c r="CR639" s="4" t="n">
        <v>0.074</v>
      </c>
      <c r="CT639" s="4" t="n">
        <v>0.009</v>
      </c>
      <c r="CV639" s="4" t="n">
        <v>12.3</v>
      </c>
    </row>
    <row r="640" customFormat="false" ht="13.8" hidden="false" customHeight="false" outlineLevel="0" collapsed="false">
      <c r="A640" s="4" t="s">
        <v>997</v>
      </c>
      <c r="B640" s="1" t="s">
        <v>996</v>
      </c>
      <c r="C640" s="4" t="s">
        <v>102</v>
      </c>
      <c r="D640" s="4" t="s">
        <v>120</v>
      </c>
      <c r="J640" s="4" t="s">
        <v>998</v>
      </c>
      <c r="L640" s="4" t="s">
        <v>121</v>
      </c>
      <c r="N640" s="4" t="s">
        <v>106</v>
      </c>
      <c r="R640" s="4" t="s">
        <v>197</v>
      </c>
      <c r="U640" s="4" t="s">
        <v>455</v>
      </c>
      <c r="AT640" s="4" t="s">
        <v>121</v>
      </c>
      <c r="AU640" s="4" t="n">
        <v>4</v>
      </c>
      <c r="AV640" s="4" t="n">
        <v>2</v>
      </c>
      <c r="BN640" s="4" t="s">
        <v>109</v>
      </c>
      <c r="BO640" s="4" t="s">
        <v>121</v>
      </c>
      <c r="BP640" s="4" t="n">
        <v>263</v>
      </c>
      <c r="BQ640" s="4" t="n">
        <v>8.9</v>
      </c>
      <c r="BR640" s="4" t="n">
        <v>1.83333333333333</v>
      </c>
      <c r="CM640" s="4" t="s">
        <v>111</v>
      </c>
      <c r="CN640" s="4" t="n">
        <v>95.79</v>
      </c>
      <c r="CO640" s="4" t="n">
        <v>3.59</v>
      </c>
      <c r="CQ640" s="4" t="n">
        <v>705.7</v>
      </c>
      <c r="CR640" s="4" t="n">
        <v>0.104</v>
      </c>
      <c r="CT640" s="4" t="n">
        <v>0.00741</v>
      </c>
      <c r="CV640" s="4" t="n">
        <v>13.7</v>
      </c>
    </row>
    <row r="641" customFormat="false" ht="13.8" hidden="false" customHeight="false" outlineLevel="0" collapsed="false">
      <c r="A641" s="4" t="s">
        <v>999</v>
      </c>
      <c r="B641" s="1" t="s">
        <v>996</v>
      </c>
      <c r="C641" s="4" t="s">
        <v>102</v>
      </c>
      <c r="D641" s="4" t="s">
        <v>120</v>
      </c>
      <c r="J641" s="4" t="s">
        <v>998</v>
      </c>
      <c r="L641" s="4" t="s">
        <v>121</v>
      </c>
      <c r="N641" s="4" t="s">
        <v>106</v>
      </c>
      <c r="R641" s="4" t="s">
        <v>197</v>
      </c>
      <c r="U641" s="4" t="s">
        <v>455</v>
      </c>
      <c r="AT641" s="4" t="s">
        <v>121</v>
      </c>
      <c r="AU641" s="4" t="n">
        <v>4</v>
      </c>
      <c r="AV641" s="4" t="n">
        <v>2</v>
      </c>
      <c r="BN641" s="4" t="s">
        <v>109</v>
      </c>
      <c r="BO641" s="4" t="s">
        <v>121</v>
      </c>
      <c r="BP641" s="4" t="n">
        <v>263</v>
      </c>
      <c r="BQ641" s="4" t="n">
        <v>8.9</v>
      </c>
      <c r="BR641" s="4" t="n">
        <v>1.83333333333333</v>
      </c>
      <c r="CM641" s="4" t="s">
        <v>111</v>
      </c>
      <c r="CN641" s="4" t="n">
        <v>95.42</v>
      </c>
      <c r="CO641" s="4" t="n">
        <v>3.32</v>
      </c>
      <c r="CQ641" s="4" t="n">
        <v>511.4</v>
      </c>
      <c r="CR641" s="4" t="n">
        <v>0.126</v>
      </c>
      <c r="CT641" s="4" t="n">
        <v>0.00779</v>
      </c>
      <c r="CV641" s="4" t="n">
        <v>16.4</v>
      </c>
    </row>
    <row r="642" customFormat="false" ht="13.8" hidden="false" customHeight="false" outlineLevel="0" collapsed="false">
      <c r="A642" s="4" t="s">
        <v>1000</v>
      </c>
      <c r="B642" s="1" t="s">
        <v>996</v>
      </c>
      <c r="C642" s="4" t="s">
        <v>102</v>
      </c>
      <c r="D642" s="4" t="s">
        <v>120</v>
      </c>
      <c r="J642" s="4" t="s">
        <v>998</v>
      </c>
      <c r="L642" s="4" t="s">
        <v>121</v>
      </c>
      <c r="N642" s="4" t="s">
        <v>106</v>
      </c>
      <c r="R642" s="4" t="s">
        <v>197</v>
      </c>
      <c r="U642" s="4" t="s">
        <v>455</v>
      </c>
      <c r="AT642" s="4" t="s">
        <v>121</v>
      </c>
      <c r="AU642" s="4" t="n">
        <v>4</v>
      </c>
      <c r="AV642" s="4" t="n">
        <v>2</v>
      </c>
      <c r="BN642" s="4" t="s">
        <v>109</v>
      </c>
      <c r="BO642" s="4" t="s">
        <v>121</v>
      </c>
      <c r="BP642" s="4" t="n">
        <v>263</v>
      </c>
      <c r="BQ642" s="4" t="n">
        <v>8.9</v>
      </c>
      <c r="BR642" s="4" t="n">
        <v>1.83333333333333</v>
      </c>
      <c r="CM642" s="4" t="s">
        <v>111</v>
      </c>
      <c r="CN642" s="4" t="n">
        <v>92.4</v>
      </c>
      <c r="CO642" s="4" t="n">
        <v>2.3</v>
      </c>
      <c r="CQ642" s="4" t="n">
        <v>435.1</v>
      </c>
      <c r="CR642" s="4" t="n">
        <v>0.222</v>
      </c>
      <c r="CT642" s="4" t="n">
        <v>0.00811</v>
      </c>
      <c r="CV642" s="4" t="n">
        <v>20.2</v>
      </c>
    </row>
    <row r="643" customFormat="false" ht="13.8" hidden="false" customHeight="false" outlineLevel="0" collapsed="false">
      <c r="A643" s="4" t="s">
        <v>1001</v>
      </c>
      <c r="B643" s="1" t="s">
        <v>996</v>
      </c>
      <c r="C643" s="4" t="s">
        <v>102</v>
      </c>
      <c r="D643" s="4" t="s">
        <v>120</v>
      </c>
      <c r="J643" s="4" t="s">
        <v>998</v>
      </c>
      <c r="L643" s="4" t="s">
        <v>121</v>
      </c>
      <c r="N643" s="4" t="s">
        <v>106</v>
      </c>
      <c r="R643" s="4" t="s">
        <v>197</v>
      </c>
      <c r="U643" s="4" t="s">
        <v>455</v>
      </c>
      <c r="AT643" s="4" t="s">
        <v>121</v>
      </c>
      <c r="AU643" s="4" t="n">
        <v>4</v>
      </c>
      <c r="AV643" s="4" t="n">
        <v>2</v>
      </c>
      <c r="BN643" s="4" t="s">
        <v>109</v>
      </c>
      <c r="BO643" s="4" t="s">
        <v>121</v>
      </c>
      <c r="BP643" s="4" t="n">
        <v>263</v>
      </c>
      <c r="BQ643" s="4" t="n">
        <v>8.9</v>
      </c>
      <c r="BR643" s="4" t="n">
        <v>1.83333333333333</v>
      </c>
      <c r="CM643" s="4" t="s">
        <v>111</v>
      </c>
      <c r="CN643" s="4" t="n">
        <v>90</v>
      </c>
      <c r="CO643" s="4" t="n">
        <v>2.2</v>
      </c>
      <c r="CQ643" s="4" t="n">
        <v>358.5</v>
      </c>
      <c r="CR643" s="4" t="n">
        <v>0.304</v>
      </c>
      <c r="CT643" s="4" t="n">
        <v>0.00971</v>
      </c>
      <c r="CV643" s="4" t="n">
        <v>22</v>
      </c>
    </row>
    <row r="644" customFormat="false" ht="13.8" hidden="false" customHeight="false" outlineLevel="0" collapsed="false">
      <c r="A644" s="4" t="s">
        <v>1002</v>
      </c>
      <c r="B644" s="1" t="s">
        <v>1003</v>
      </c>
      <c r="C644" s="4" t="s">
        <v>102</v>
      </c>
      <c r="D644" s="4" t="s">
        <v>120</v>
      </c>
      <c r="H644" s="4" t="s">
        <v>1004</v>
      </c>
      <c r="L644" s="4" t="s">
        <v>167</v>
      </c>
      <c r="N644" s="4" t="s">
        <v>106</v>
      </c>
      <c r="P644" s="4" t="s">
        <v>1005</v>
      </c>
      <c r="R644" s="4" t="s">
        <v>122</v>
      </c>
      <c r="U644" s="4" t="s">
        <v>107</v>
      </c>
      <c r="AM644" s="4" t="n">
        <v>4</v>
      </c>
      <c r="AT644" s="4" t="s">
        <v>167</v>
      </c>
      <c r="AU644" s="4" t="n">
        <v>10</v>
      </c>
      <c r="AV644" s="4" t="n">
        <v>5</v>
      </c>
      <c r="AW644" s="4" t="n">
        <v>40</v>
      </c>
      <c r="BN644" s="4" t="s">
        <v>109</v>
      </c>
      <c r="BO644" s="4" t="s">
        <v>167</v>
      </c>
      <c r="BP644" s="4" t="n">
        <v>300</v>
      </c>
      <c r="BQ644" s="4" t="n">
        <v>10.13</v>
      </c>
      <c r="CM644" s="4" t="s">
        <v>111</v>
      </c>
      <c r="CN644" s="4" t="n">
        <v>93</v>
      </c>
      <c r="CO644" s="4" t="n">
        <v>1.51</v>
      </c>
      <c r="CP644" s="4" t="n">
        <v>11.6</v>
      </c>
      <c r="CQ644" s="4" t="n">
        <v>517</v>
      </c>
      <c r="CR644" s="4" t="n">
        <v>0.17</v>
      </c>
    </row>
    <row r="645" customFormat="false" ht="13.8" hidden="false" customHeight="false" outlineLevel="0" collapsed="false">
      <c r="A645" s="4" t="s">
        <v>1006</v>
      </c>
      <c r="B645" s="1" t="s">
        <v>1003</v>
      </c>
      <c r="C645" s="4" t="s">
        <v>102</v>
      </c>
      <c r="D645" s="4" t="s">
        <v>120</v>
      </c>
      <c r="H645" s="4" t="s">
        <v>1004</v>
      </c>
      <c r="L645" s="4" t="s">
        <v>167</v>
      </c>
      <c r="N645" s="4" t="s">
        <v>106</v>
      </c>
      <c r="P645" s="4" t="s">
        <v>1005</v>
      </c>
      <c r="R645" s="4" t="s">
        <v>122</v>
      </c>
      <c r="U645" s="4" t="s">
        <v>107</v>
      </c>
      <c r="AM645" s="4" t="n">
        <v>10</v>
      </c>
      <c r="AT645" s="4" t="s">
        <v>167</v>
      </c>
      <c r="AU645" s="4" t="n">
        <v>10</v>
      </c>
      <c r="AV645" s="4" t="n">
        <v>5</v>
      </c>
      <c r="AW645" s="4" t="n">
        <v>40</v>
      </c>
      <c r="BN645" s="4" t="s">
        <v>109</v>
      </c>
      <c r="BO645" s="4" t="s">
        <v>167</v>
      </c>
      <c r="BP645" s="4" t="n">
        <v>300</v>
      </c>
      <c r="BQ645" s="4" t="n">
        <v>10.13</v>
      </c>
      <c r="CM645" s="4" t="s">
        <v>111</v>
      </c>
      <c r="CN645" s="4" t="n">
        <v>87</v>
      </c>
      <c r="CO645" s="4" t="n">
        <v>0.52</v>
      </c>
      <c r="CP645" s="4" t="n">
        <v>8.7</v>
      </c>
      <c r="CQ645" s="4" t="n">
        <v>238</v>
      </c>
      <c r="CR645" s="4" t="n">
        <v>0.28</v>
      </c>
    </row>
    <row r="646" customFormat="false" ht="13.8" hidden="false" customHeight="false" outlineLevel="0" collapsed="false">
      <c r="A646" s="4" t="s">
        <v>1007</v>
      </c>
      <c r="B646" s="1" t="s">
        <v>1003</v>
      </c>
      <c r="C646" s="4" t="s">
        <v>102</v>
      </c>
      <c r="D646" s="4" t="s">
        <v>120</v>
      </c>
      <c r="H646" s="4" t="s">
        <v>1004</v>
      </c>
      <c r="L646" s="4" t="s">
        <v>167</v>
      </c>
      <c r="N646" s="4" t="s">
        <v>106</v>
      </c>
      <c r="P646" s="4" t="s">
        <v>1005</v>
      </c>
      <c r="R646" s="4" t="s">
        <v>122</v>
      </c>
      <c r="U646" s="4" t="s">
        <v>107</v>
      </c>
      <c r="AM646" s="4" t="n">
        <v>60</v>
      </c>
      <c r="AT646" s="4" t="s">
        <v>167</v>
      </c>
      <c r="AU646" s="4" t="n">
        <v>10</v>
      </c>
      <c r="AV646" s="4" t="n">
        <v>5</v>
      </c>
      <c r="AW646" s="4" t="n">
        <v>40</v>
      </c>
      <c r="BN646" s="4" t="s">
        <v>109</v>
      </c>
      <c r="BO646" s="4" t="s">
        <v>167</v>
      </c>
      <c r="BP646" s="4" t="n">
        <v>300</v>
      </c>
      <c r="BQ646" s="4" t="n">
        <v>10.13</v>
      </c>
      <c r="CM646" s="4" t="s">
        <v>111</v>
      </c>
      <c r="CN646" s="4" t="n">
        <v>88</v>
      </c>
      <c r="CO646" s="4" t="n">
        <v>0.3</v>
      </c>
      <c r="CP646" s="4" t="n">
        <v>5.6</v>
      </c>
      <c r="CQ646" s="4" t="n">
        <v>202</v>
      </c>
      <c r="CR646" s="4" t="n">
        <v>0.31</v>
      </c>
    </row>
    <row r="647" customFormat="false" ht="13.8" hidden="false" customHeight="false" outlineLevel="0" collapsed="false">
      <c r="A647" s="4" t="s">
        <v>1008</v>
      </c>
      <c r="B647" s="1" t="s">
        <v>1003</v>
      </c>
      <c r="C647" s="4" t="s">
        <v>102</v>
      </c>
      <c r="D647" s="4" t="s">
        <v>120</v>
      </c>
      <c r="H647" s="4" t="s">
        <v>1004</v>
      </c>
      <c r="L647" s="4" t="s">
        <v>167</v>
      </c>
      <c r="N647" s="4" t="s">
        <v>106</v>
      </c>
      <c r="P647" s="4" t="s">
        <v>1005</v>
      </c>
      <c r="R647" s="4" t="s">
        <v>122</v>
      </c>
      <c r="U647" s="4" t="s">
        <v>107</v>
      </c>
      <c r="AM647" s="4" t="n">
        <v>390</v>
      </c>
      <c r="AT647" s="4" t="s">
        <v>167</v>
      </c>
      <c r="AU647" s="4" t="n">
        <v>10</v>
      </c>
      <c r="AV647" s="4" t="n">
        <v>5</v>
      </c>
      <c r="AW647" s="4" t="n">
        <v>40</v>
      </c>
      <c r="BN647" s="4" t="s">
        <v>109</v>
      </c>
      <c r="BO647" s="4" t="s">
        <v>167</v>
      </c>
      <c r="BP647" s="4" t="n">
        <v>300</v>
      </c>
      <c r="BQ647" s="4" t="n">
        <v>10.13</v>
      </c>
      <c r="CM647" s="4" t="s">
        <v>111</v>
      </c>
      <c r="CN647" s="4" t="n">
        <v>92</v>
      </c>
      <c r="CO647" s="4" t="n">
        <v>1.89</v>
      </c>
      <c r="CP647" s="4" t="n">
        <v>24.8</v>
      </c>
      <c r="CQ647" s="4" t="n">
        <v>305</v>
      </c>
      <c r="CR647" s="4" t="n">
        <v>0.2</v>
      </c>
    </row>
    <row r="648" customFormat="false" ht="13.8" hidden="false" customHeight="false" outlineLevel="0" collapsed="false">
      <c r="A648" s="4" t="s">
        <v>1009</v>
      </c>
      <c r="B648" s="1" t="s">
        <v>1003</v>
      </c>
      <c r="C648" s="4" t="s">
        <v>102</v>
      </c>
      <c r="D648" s="4" t="s">
        <v>120</v>
      </c>
      <c r="H648" s="4" t="s">
        <v>1004</v>
      </c>
      <c r="L648" s="4" t="s">
        <v>167</v>
      </c>
      <c r="N648" s="4" t="s">
        <v>106</v>
      </c>
      <c r="P648" s="4" t="s">
        <v>1005</v>
      </c>
      <c r="R648" s="4" t="s">
        <v>122</v>
      </c>
      <c r="U648" s="4" t="s">
        <v>107</v>
      </c>
      <c r="AM648" s="4" t="n">
        <v>245</v>
      </c>
      <c r="AT648" s="4" t="s">
        <v>167</v>
      </c>
      <c r="AU648" s="4" t="n">
        <v>10</v>
      </c>
      <c r="AV648" s="4" t="n">
        <v>5</v>
      </c>
      <c r="AW648" s="4" t="n">
        <v>40</v>
      </c>
      <c r="BN648" s="4" t="s">
        <v>109</v>
      </c>
      <c r="BO648" s="4" t="s">
        <v>167</v>
      </c>
      <c r="BP648" s="4" t="n">
        <v>300</v>
      </c>
      <c r="BQ648" s="4" t="n">
        <v>10.13</v>
      </c>
      <c r="CM648" s="4" t="s">
        <v>111</v>
      </c>
      <c r="CN648" s="4" t="n">
        <v>88</v>
      </c>
      <c r="CO648" s="4" t="n">
        <v>1.62</v>
      </c>
      <c r="CP648" s="4" t="n">
        <v>13.4</v>
      </c>
      <c r="CQ648" s="4" t="n">
        <v>482</v>
      </c>
      <c r="CR648" s="4" t="n">
        <v>0.29</v>
      </c>
    </row>
    <row r="649" customFormat="false" ht="13.8" hidden="false" customHeight="false" outlineLevel="0" collapsed="false">
      <c r="A649" s="4" t="s">
        <v>1010</v>
      </c>
      <c r="B649" s="1" t="s">
        <v>1003</v>
      </c>
      <c r="C649" s="4" t="s">
        <v>102</v>
      </c>
      <c r="D649" s="4" t="s">
        <v>120</v>
      </c>
      <c r="H649" s="4" t="s">
        <v>1004</v>
      </c>
      <c r="L649" s="4" t="s">
        <v>167</v>
      </c>
      <c r="N649" s="4" t="s">
        <v>106</v>
      </c>
      <c r="P649" s="4" t="s">
        <v>1005</v>
      </c>
      <c r="R649" s="4" t="s">
        <v>122</v>
      </c>
      <c r="U649" s="4" t="s">
        <v>107</v>
      </c>
      <c r="AM649" s="4" t="n">
        <v>40</v>
      </c>
      <c r="AT649" s="4" t="s">
        <v>167</v>
      </c>
      <c r="AU649" s="4" t="n">
        <v>10</v>
      </c>
      <c r="AV649" s="4" t="n">
        <v>5</v>
      </c>
      <c r="AW649" s="4" t="n">
        <v>40</v>
      </c>
      <c r="BN649" s="4" t="s">
        <v>109</v>
      </c>
      <c r="BO649" s="4" t="s">
        <v>167</v>
      </c>
      <c r="BP649" s="4" t="n">
        <v>300</v>
      </c>
      <c r="BQ649" s="4" t="n">
        <v>10.13</v>
      </c>
      <c r="CM649" s="4" t="s">
        <v>111</v>
      </c>
      <c r="CN649" s="4" t="n">
        <v>92</v>
      </c>
      <c r="CO649" s="4" t="n">
        <v>3.84</v>
      </c>
      <c r="CP649" s="4" t="n">
        <v>33.6</v>
      </c>
      <c r="CQ649" s="4" t="n">
        <v>457</v>
      </c>
      <c r="CR649" s="4" t="n">
        <v>0.22</v>
      </c>
    </row>
    <row r="650" customFormat="false" ht="13.8" hidden="false" customHeight="false" outlineLevel="0" collapsed="false">
      <c r="A650" s="4" t="s">
        <v>1011</v>
      </c>
      <c r="B650" s="1" t="s">
        <v>1012</v>
      </c>
      <c r="C650" s="4" t="s">
        <v>102</v>
      </c>
      <c r="D650" s="4" t="s">
        <v>147</v>
      </c>
      <c r="L650" s="4" t="s">
        <v>106</v>
      </c>
      <c r="U650" s="4" t="s">
        <v>455</v>
      </c>
      <c r="AO650" s="4" t="n">
        <v>80</v>
      </c>
      <c r="AP650" s="4" t="n">
        <v>8</v>
      </c>
      <c r="AT650" s="4" t="s">
        <v>121</v>
      </c>
      <c r="AU650" s="4" t="n">
        <v>3</v>
      </c>
      <c r="AV650" s="4" t="n">
        <v>0.0833333333333333</v>
      </c>
      <c r="AW650" s="4" t="n">
        <v>60</v>
      </c>
      <c r="AX650" s="4" t="s">
        <v>1013</v>
      </c>
      <c r="AY650" s="4" t="n">
        <v>1</v>
      </c>
      <c r="AZ650" s="4" t="n">
        <v>0.166666666666667</v>
      </c>
      <c r="BA650" s="4" t="n">
        <v>60</v>
      </c>
      <c r="BB650" s="4" t="s">
        <v>1014</v>
      </c>
      <c r="BC650" s="4" t="n">
        <v>2</v>
      </c>
      <c r="BD650" s="4" t="n">
        <v>0.166666666666667</v>
      </c>
      <c r="BE650" s="4" t="n">
        <v>60</v>
      </c>
      <c r="BN650" s="4" t="s">
        <v>127</v>
      </c>
      <c r="BP650" s="4" t="n">
        <f aca="false">105</f>
        <v>105</v>
      </c>
      <c r="BQ650" s="4" t="s">
        <v>108</v>
      </c>
      <c r="BR650" s="4" t="n">
        <v>3</v>
      </c>
      <c r="CO650" s="4" t="n">
        <v>0.69</v>
      </c>
      <c r="CP650" s="4" t="n">
        <v>4.9</v>
      </c>
      <c r="CQ650" s="4" t="n">
        <v>561.2</v>
      </c>
    </row>
    <row r="651" customFormat="false" ht="13.8" hidden="false" customHeight="false" outlineLevel="0" collapsed="false">
      <c r="A651" s="4" t="s">
        <v>1015</v>
      </c>
      <c r="B651" s="1" t="s">
        <v>1012</v>
      </c>
      <c r="C651" s="4" t="s">
        <v>102</v>
      </c>
      <c r="D651" s="4" t="s">
        <v>147</v>
      </c>
      <c r="L651" s="4" t="s">
        <v>106</v>
      </c>
      <c r="U651" s="4" t="s">
        <v>455</v>
      </c>
      <c r="Y651" s="4" t="s">
        <v>1016</v>
      </c>
      <c r="AA651" s="4" t="s">
        <v>1014</v>
      </c>
      <c r="AO651" s="4" t="n">
        <v>80</v>
      </c>
      <c r="AP651" s="4" t="n">
        <v>8</v>
      </c>
      <c r="AT651" s="4" t="s">
        <v>121</v>
      </c>
      <c r="AU651" s="4" t="n">
        <v>3</v>
      </c>
      <c r="AV651" s="4" t="n">
        <v>0.0833333333333333</v>
      </c>
      <c r="AW651" s="4" t="n">
        <v>60</v>
      </c>
      <c r="AX651" s="4" t="s">
        <v>1017</v>
      </c>
      <c r="AY651" s="4" t="n">
        <v>1</v>
      </c>
      <c r="AZ651" s="4" t="n">
        <v>0.166666666666667</v>
      </c>
      <c r="BA651" s="4" t="n">
        <v>60</v>
      </c>
      <c r="BB651" s="4" t="s">
        <v>1014</v>
      </c>
      <c r="BC651" s="4" t="n">
        <v>2</v>
      </c>
      <c r="BD651" s="4" t="n">
        <v>0.166666666666667</v>
      </c>
      <c r="BE651" s="4" t="n">
        <v>60</v>
      </c>
      <c r="BN651" s="4" t="s">
        <v>127</v>
      </c>
      <c r="BP651" s="4" t="n">
        <f aca="false">105</f>
        <v>105</v>
      </c>
      <c r="BQ651" s="4" t="s">
        <v>108</v>
      </c>
      <c r="BR651" s="4" t="n">
        <v>3</v>
      </c>
      <c r="CO651" s="4" t="n">
        <v>4.38</v>
      </c>
      <c r="CP651" s="4" t="n">
        <v>23.8</v>
      </c>
      <c r="CQ651" s="4" t="n">
        <v>735.5</v>
      </c>
    </row>
    <row r="652" customFormat="false" ht="13.8" hidden="false" customHeight="false" outlineLevel="0" collapsed="false">
      <c r="A652" s="4" t="s">
        <v>1018</v>
      </c>
      <c r="B652" s="1" t="s">
        <v>1012</v>
      </c>
      <c r="C652" s="4" t="s">
        <v>102</v>
      </c>
      <c r="D652" s="4" t="s">
        <v>147</v>
      </c>
      <c r="L652" s="4" t="s">
        <v>106</v>
      </c>
      <c r="N652" s="4" t="s">
        <v>489</v>
      </c>
      <c r="U652" s="4" t="s">
        <v>455</v>
      </c>
      <c r="AO652" s="4" t="n">
        <v>80</v>
      </c>
      <c r="AP652" s="4" t="n">
        <v>8</v>
      </c>
      <c r="AT652" s="4" t="s">
        <v>121</v>
      </c>
      <c r="AU652" s="4" t="n">
        <v>3</v>
      </c>
      <c r="AV652" s="4" t="n">
        <v>0.0833333333333333</v>
      </c>
      <c r="AW652" s="4" t="n">
        <v>60</v>
      </c>
      <c r="AX652" s="4" t="s">
        <v>1014</v>
      </c>
      <c r="AY652" s="4" t="n">
        <v>1</v>
      </c>
      <c r="AZ652" s="4" t="n">
        <v>0.166666666666667</v>
      </c>
      <c r="BA652" s="4" t="n">
        <v>60</v>
      </c>
      <c r="BB652" s="4" t="s">
        <v>1014</v>
      </c>
      <c r="BC652" s="4" t="n">
        <v>2</v>
      </c>
      <c r="BD652" s="4" t="n">
        <v>0.166666666666667</v>
      </c>
      <c r="BE652" s="4" t="n">
        <v>60</v>
      </c>
      <c r="BN652" s="4" t="s">
        <v>127</v>
      </c>
      <c r="BP652" s="4" t="n">
        <f aca="false">105</f>
        <v>105</v>
      </c>
      <c r="BQ652" s="4" t="s">
        <v>108</v>
      </c>
      <c r="BR652" s="4" t="n">
        <v>3</v>
      </c>
      <c r="CO652" s="4" t="n">
        <v>1.54</v>
      </c>
      <c r="CP652" s="4" t="n">
        <v>3.7</v>
      </c>
      <c r="CQ652" s="4" t="n">
        <v>839.2</v>
      </c>
    </row>
    <row r="653" customFormat="false" ht="13.8" hidden="false" customHeight="false" outlineLevel="0" collapsed="false">
      <c r="A653" s="4" t="s">
        <v>1019</v>
      </c>
      <c r="B653" s="1" t="s">
        <v>1012</v>
      </c>
      <c r="C653" s="4" t="s">
        <v>102</v>
      </c>
      <c r="D653" s="4" t="s">
        <v>147</v>
      </c>
      <c r="L653" s="4" t="s">
        <v>106</v>
      </c>
      <c r="N653" s="4" t="s">
        <v>489</v>
      </c>
      <c r="U653" s="4" t="s">
        <v>455</v>
      </c>
      <c r="Y653" s="4" t="s">
        <v>212</v>
      </c>
      <c r="AA653" s="4" t="s">
        <v>1014</v>
      </c>
      <c r="AO653" s="4" t="n">
        <v>80</v>
      </c>
      <c r="AP653" s="4" t="n">
        <v>8</v>
      </c>
      <c r="AT653" s="4" t="s">
        <v>121</v>
      </c>
      <c r="AU653" s="4" t="n">
        <v>3</v>
      </c>
      <c r="AV653" s="4" t="n">
        <v>0.0833333333333333</v>
      </c>
      <c r="AW653" s="4" t="n">
        <v>60</v>
      </c>
      <c r="AX653" s="4" t="s">
        <v>1020</v>
      </c>
      <c r="AY653" s="4" t="n">
        <v>1</v>
      </c>
      <c r="AZ653" s="4" t="n">
        <v>0.166666666666667</v>
      </c>
      <c r="BA653" s="4" t="n">
        <v>60</v>
      </c>
      <c r="BB653" s="4" t="s">
        <v>1014</v>
      </c>
      <c r="BC653" s="4" t="n">
        <v>2</v>
      </c>
      <c r="BD653" s="4" t="n">
        <v>0.166666666666667</v>
      </c>
      <c r="BE653" s="4" t="n">
        <v>60</v>
      </c>
      <c r="BN653" s="4" t="s">
        <v>127</v>
      </c>
      <c r="BP653" s="4" t="n">
        <f aca="false">105</f>
        <v>105</v>
      </c>
      <c r="BQ653" s="4" t="s">
        <v>108</v>
      </c>
      <c r="BR653" s="4" t="n">
        <v>3</v>
      </c>
      <c r="CO653" s="4" t="n">
        <v>2.04</v>
      </c>
      <c r="CP653" s="4" t="n">
        <v>8.2</v>
      </c>
      <c r="CQ653" s="4" t="n">
        <v>501.5</v>
      </c>
    </row>
    <row r="654" customFormat="false" ht="13.8" hidden="false" customHeight="false" outlineLevel="0" collapsed="false">
      <c r="A654" s="4" t="s">
        <v>1021</v>
      </c>
      <c r="B654" s="1" t="s">
        <v>1012</v>
      </c>
      <c r="C654" s="4" t="s">
        <v>102</v>
      </c>
      <c r="D654" s="4" t="s">
        <v>147</v>
      </c>
      <c r="L654" s="4" t="s">
        <v>106</v>
      </c>
      <c r="N654" s="4" t="s">
        <v>489</v>
      </c>
      <c r="U654" s="4" t="s">
        <v>455</v>
      </c>
      <c r="Y654" s="4" t="s">
        <v>1016</v>
      </c>
      <c r="AA654" s="4" t="s">
        <v>1014</v>
      </c>
      <c r="AO654" s="4" t="n">
        <v>80</v>
      </c>
      <c r="AP654" s="4" t="n">
        <v>8</v>
      </c>
      <c r="AT654" s="4" t="s">
        <v>121</v>
      </c>
      <c r="AU654" s="4" t="n">
        <v>3</v>
      </c>
      <c r="AV654" s="4" t="n">
        <v>0.0833333333333333</v>
      </c>
      <c r="AW654" s="4" t="n">
        <v>60</v>
      </c>
      <c r="AX654" s="4" t="s">
        <v>1017</v>
      </c>
      <c r="AY654" s="4" t="n">
        <v>1</v>
      </c>
      <c r="AZ654" s="4" t="n">
        <v>0.166666666666667</v>
      </c>
      <c r="BA654" s="4" t="n">
        <v>60</v>
      </c>
      <c r="BB654" s="4" t="s">
        <v>1014</v>
      </c>
      <c r="BC654" s="4" t="n">
        <v>2</v>
      </c>
      <c r="BD654" s="4" t="n">
        <v>0.166666666666667</v>
      </c>
      <c r="BE654" s="4" t="n">
        <v>60</v>
      </c>
      <c r="BN654" s="4" t="s">
        <v>127</v>
      </c>
      <c r="BP654" s="4" t="n">
        <f aca="false">105</f>
        <v>105</v>
      </c>
      <c r="BQ654" s="4" t="s">
        <v>108</v>
      </c>
      <c r="BR654" s="4" t="n">
        <v>3</v>
      </c>
      <c r="CO654" s="4" t="n">
        <v>1.71</v>
      </c>
      <c r="CP654" s="4" t="n">
        <v>4.2</v>
      </c>
      <c r="CQ654" s="4" t="n">
        <v>810.2</v>
      </c>
    </row>
    <row r="655" customFormat="false" ht="13.8" hidden="false" customHeight="false" outlineLevel="0" collapsed="false">
      <c r="A655" s="4" t="s">
        <v>1022</v>
      </c>
      <c r="B655" s="1" t="s">
        <v>1023</v>
      </c>
      <c r="C655" s="4" t="s">
        <v>102</v>
      </c>
      <c r="D655" s="4" t="s">
        <v>131</v>
      </c>
      <c r="L655" s="4" t="s">
        <v>105</v>
      </c>
      <c r="R655" s="4" t="s">
        <v>197</v>
      </c>
      <c r="S655" s="4" t="n">
        <v>0.01</v>
      </c>
      <c r="U655" s="4" t="s">
        <v>107</v>
      </c>
      <c r="V655" s="4" t="n">
        <v>10</v>
      </c>
      <c r="AK655" s="4" t="n">
        <v>40</v>
      </c>
      <c r="AM655" s="4" t="n">
        <v>300</v>
      </c>
      <c r="AO655" s="4" t="n">
        <v>60</v>
      </c>
      <c r="AP655" s="4" t="n">
        <v>48</v>
      </c>
      <c r="AT655" s="4" t="s">
        <v>106</v>
      </c>
      <c r="AU655" s="4" t="n">
        <v>1</v>
      </c>
      <c r="AV655" s="4" t="n">
        <v>0.333333333333333</v>
      </c>
      <c r="AX655" s="4" t="s">
        <v>105</v>
      </c>
      <c r="AY655" s="4" t="n">
        <v>3</v>
      </c>
      <c r="AZ655" s="4" t="n">
        <v>1</v>
      </c>
      <c r="BN655" s="4" t="s">
        <v>109</v>
      </c>
      <c r="BO655" s="4" t="s">
        <v>110</v>
      </c>
      <c r="BP655" s="4" t="n">
        <v>45</v>
      </c>
      <c r="BQ655" s="4" t="n">
        <f aca="false">8.5</f>
        <v>8.5</v>
      </c>
      <c r="CM655" s="4" t="s">
        <v>111</v>
      </c>
      <c r="CN655" s="4" t="n">
        <v>97</v>
      </c>
      <c r="CQ655" s="4" t="n">
        <v>508</v>
      </c>
      <c r="CR655" s="4" t="n">
        <v>0.067</v>
      </c>
    </row>
    <row r="656" customFormat="false" ht="13.8" hidden="false" customHeight="false" outlineLevel="0" collapsed="false">
      <c r="A656" s="4" t="s">
        <v>1024</v>
      </c>
      <c r="B656" s="1" t="s">
        <v>1023</v>
      </c>
      <c r="C656" s="4" t="s">
        <v>102</v>
      </c>
      <c r="D656" s="4" t="s">
        <v>131</v>
      </c>
      <c r="F656" s="4" t="s">
        <v>215</v>
      </c>
      <c r="L656" s="4" t="s">
        <v>105</v>
      </c>
      <c r="R656" s="4" t="s">
        <v>197</v>
      </c>
      <c r="S656" s="4" t="n">
        <v>0.01</v>
      </c>
      <c r="U656" s="4" t="s">
        <v>107</v>
      </c>
      <c r="V656" s="4" t="n">
        <v>10</v>
      </c>
      <c r="AG656" s="4" t="s">
        <v>603</v>
      </c>
      <c r="AK656" s="4" t="n">
        <v>40</v>
      </c>
      <c r="AM656" s="4" t="n">
        <v>120</v>
      </c>
      <c r="AO656" s="4" t="n">
        <v>60</v>
      </c>
      <c r="AP656" s="4" t="n">
        <v>48</v>
      </c>
      <c r="AT656" s="4" t="s">
        <v>106</v>
      </c>
      <c r="AU656" s="4" t="n">
        <v>1</v>
      </c>
      <c r="AV656" s="4" t="n">
        <v>0.333333333333333</v>
      </c>
      <c r="AX656" s="4" t="s">
        <v>105</v>
      </c>
      <c r="AY656" s="4" t="n">
        <v>3</v>
      </c>
      <c r="AZ656" s="4" t="n">
        <v>1</v>
      </c>
      <c r="BN656" s="4" t="s">
        <v>109</v>
      </c>
      <c r="BO656" s="4" t="s">
        <v>110</v>
      </c>
      <c r="BP656" s="4" t="n">
        <v>45</v>
      </c>
      <c r="BQ656" s="4" t="n">
        <f aca="false">8.5</f>
        <v>8.5</v>
      </c>
      <c r="CN656" s="4" t="n">
        <v>96.5</v>
      </c>
      <c r="CQ656" s="4" t="n">
        <v>388</v>
      </c>
      <c r="CR656" s="4" t="n">
        <v>0.051</v>
      </c>
      <c r="CS656" s="4" t="n">
        <v>0.012</v>
      </c>
    </row>
    <row r="657" customFormat="false" ht="13.8" hidden="false" customHeight="false" outlineLevel="0" collapsed="false">
      <c r="A657" s="4" t="s">
        <v>1025</v>
      </c>
      <c r="B657" s="1" t="s">
        <v>1023</v>
      </c>
      <c r="C657" s="4" t="s">
        <v>102</v>
      </c>
      <c r="D657" s="4" t="s">
        <v>131</v>
      </c>
      <c r="F657" s="4" t="s">
        <v>215</v>
      </c>
      <c r="L657" s="4" t="s">
        <v>105</v>
      </c>
      <c r="R657" s="4" t="s">
        <v>197</v>
      </c>
      <c r="S657" s="4" t="n">
        <v>0.01</v>
      </c>
      <c r="U657" s="4" t="s">
        <v>107</v>
      </c>
      <c r="V657" s="4" t="n">
        <v>10</v>
      </c>
      <c r="AG657" s="4" t="s">
        <v>603</v>
      </c>
      <c r="AK657" s="4" t="n">
        <v>40</v>
      </c>
      <c r="AM657" s="4" t="n">
        <v>105</v>
      </c>
      <c r="AO657" s="4" t="n">
        <v>60</v>
      </c>
      <c r="AP657" s="4" t="n">
        <v>48</v>
      </c>
      <c r="AT657" s="4" t="s">
        <v>106</v>
      </c>
      <c r="AU657" s="4" t="n">
        <v>1</v>
      </c>
      <c r="AV657" s="4" t="n">
        <v>0.333333333333333</v>
      </c>
      <c r="AX657" s="4" t="s">
        <v>105</v>
      </c>
      <c r="AY657" s="4" t="n">
        <v>3</v>
      </c>
      <c r="AZ657" s="4" t="n">
        <v>1</v>
      </c>
      <c r="BN657" s="4" t="s">
        <v>109</v>
      </c>
      <c r="BO657" s="4" t="s">
        <v>110</v>
      </c>
      <c r="BP657" s="4" t="n">
        <v>45</v>
      </c>
      <c r="BQ657" s="4" t="n">
        <f aca="false">8.5</f>
        <v>8.5</v>
      </c>
      <c r="CN657" s="4" t="n">
        <v>97.2</v>
      </c>
      <c r="CQ657" s="4" t="n">
        <v>300</v>
      </c>
      <c r="CR657" s="4" t="n">
        <v>0.041</v>
      </c>
      <c r="CS657" s="4" t="n">
        <v>0.0079</v>
      </c>
    </row>
    <row r="658" customFormat="false" ht="13.8" hidden="false" customHeight="false" outlineLevel="0" collapsed="false">
      <c r="A658" s="4" t="s">
        <v>1026</v>
      </c>
      <c r="B658" s="1" t="s">
        <v>1023</v>
      </c>
      <c r="C658" s="4" t="s">
        <v>102</v>
      </c>
      <c r="D658" s="4" t="s">
        <v>131</v>
      </c>
      <c r="F658" s="4" t="s">
        <v>215</v>
      </c>
      <c r="L658" s="4" t="s">
        <v>105</v>
      </c>
      <c r="R658" s="4" t="s">
        <v>197</v>
      </c>
      <c r="S658" s="4" t="n">
        <v>0.01</v>
      </c>
      <c r="U658" s="4" t="s">
        <v>107</v>
      </c>
      <c r="V658" s="4" t="n">
        <v>10</v>
      </c>
      <c r="AG658" s="4" t="s">
        <v>603</v>
      </c>
      <c r="AK658" s="4" t="n">
        <v>40</v>
      </c>
      <c r="AM658" s="4" t="n">
        <v>90</v>
      </c>
      <c r="AO658" s="4" t="n">
        <v>60</v>
      </c>
      <c r="AP658" s="4" t="n">
        <v>48</v>
      </c>
      <c r="AT658" s="4" t="s">
        <v>106</v>
      </c>
      <c r="AU658" s="4" t="n">
        <v>1</v>
      </c>
      <c r="AV658" s="4" t="n">
        <v>0.333333333333333</v>
      </c>
      <c r="AX658" s="4" t="s">
        <v>105</v>
      </c>
      <c r="AY658" s="4" t="n">
        <v>3</v>
      </c>
      <c r="AZ658" s="4" t="n">
        <v>1</v>
      </c>
      <c r="BN658" s="4" t="s">
        <v>109</v>
      </c>
      <c r="BO658" s="4" t="s">
        <v>110</v>
      </c>
      <c r="BP658" s="4" t="n">
        <v>45</v>
      </c>
      <c r="BQ658" s="4" t="n">
        <f aca="false">8.5</f>
        <v>8.5</v>
      </c>
      <c r="CN658" s="4" t="n">
        <v>96.2</v>
      </c>
      <c r="CQ658" s="4" t="n">
        <v>376</v>
      </c>
      <c r="CR658" s="4" t="n">
        <v>0.056</v>
      </c>
      <c r="CS658" s="4" t="n">
        <v>0.0059</v>
      </c>
    </row>
    <row r="659" customFormat="false" ht="13.8" hidden="false" customHeight="false" outlineLevel="0" collapsed="false">
      <c r="A659" s="4" t="s">
        <v>1027</v>
      </c>
      <c r="B659" s="1" t="s">
        <v>1023</v>
      </c>
      <c r="C659" s="4" t="s">
        <v>102</v>
      </c>
      <c r="D659" s="4" t="s">
        <v>131</v>
      </c>
      <c r="F659" s="4" t="s">
        <v>1028</v>
      </c>
      <c r="L659" s="4" t="s">
        <v>105</v>
      </c>
      <c r="R659" s="4" t="s">
        <v>197</v>
      </c>
      <c r="S659" s="4" t="n">
        <v>0.01</v>
      </c>
      <c r="U659" s="4" t="s">
        <v>107</v>
      </c>
      <c r="V659" s="4" t="n">
        <v>10</v>
      </c>
      <c r="AG659" s="4" t="s">
        <v>603</v>
      </c>
      <c r="AK659" s="4" t="n">
        <v>40</v>
      </c>
      <c r="AM659" s="4" t="n">
        <v>105</v>
      </c>
      <c r="AO659" s="4" t="n">
        <v>60</v>
      </c>
      <c r="AP659" s="4" t="n">
        <v>48</v>
      </c>
      <c r="AT659" s="4" t="s">
        <v>106</v>
      </c>
      <c r="AU659" s="4" t="n">
        <v>1</v>
      </c>
      <c r="AV659" s="4" t="n">
        <v>0.333333333333333</v>
      </c>
      <c r="AX659" s="4" t="s">
        <v>105</v>
      </c>
      <c r="AY659" s="4" t="n">
        <v>3</v>
      </c>
      <c r="AZ659" s="4" t="n">
        <v>1</v>
      </c>
      <c r="BN659" s="4" t="s">
        <v>109</v>
      </c>
      <c r="BO659" s="4" t="s">
        <v>110</v>
      </c>
      <c r="BP659" s="4" t="n">
        <v>45</v>
      </c>
      <c r="BQ659" s="4" t="n">
        <f aca="false">8.5</f>
        <v>8.5</v>
      </c>
      <c r="CM659" s="4" t="s">
        <v>111</v>
      </c>
      <c r="CN659" s="4" t="n">
        <v>95.9</v>
      </c>
      <c r="CQ659" s="4" t="n">
        <v>317</v>
      </c>
      <c r="CR659" s="4" t="n">
        <v>0.056</v>
      </c>
      <c r="CS659" s="4" t="n">
        <v>0.0096</v>
      </c>
    </row>
    <row r="660" customFormat="false" ht="13.8" hidden="false" customHeight="false" outlineLevel="0" collapsed="false">
      <c r="A660" s="4" t="s">
        <v>1029</v>
      </c>
      <c r="B660" s="1" t="s">
        <v>1023</v>
      </c>
      <c r="C660" s="4" t="s">
        <v>102</v>
      </c>
      <c r="D660" s="4" t="s">
        <v>131</v>
      </c>
      <c r="F660" s="4" t="s">
        <v>1028</v>
      </c>
      <c r="L660" s="4" t="s">
        <v>105</v>
      </c>
      <c r="R660" s="4" t="s">
        <v>197</v>
      </c>
      <c r="S660" s="4" t="n">
        <v>0.01</v>
      </c>
      <c r="U660" s="4" t="s">
        <v>107</v>
      </c>
      <c r="V660" s="4" t="n">
        <v>10</v>
      </c>
      <c r="AG660" s="4" t="s">
        <v>603</v>
      </c>
      <c r="AK660" s="4" t="n">
        <v>40</v>
      </c>
      <c r="AM660" s="4" t="n">
        <v>75</v>
      </c>
      <c r="AO660" s="4" t="n">
        <v>60</v>
      </c>
      <c r="AP660" s="4" t="n">
        <v>48</v>
      </c>
      <c r="AT660" s="4" t="s">
        <v>106</v>
      </c>
      <c r="AU660" s="4" t="n">
        <v>1</v>
      </c>
      <c r="AV660" s="4" t="n">
        <v>0.333333333333333</v>
      </c>
      <c r="AX660" s="4" t="s">
        <v>105</v>
      </c>
      <c r="AY660" s="4" t="n">
        <v>3</v>
      </c>
      <c r="AZ660" s="4" t="n">
        <v>1</v>
      </c>
      <c r="BN660" s="4" t="s">
        <v>109</v>
      </c>
      <c r="BO660" s="4" t="s">
        <v>110</v>
      </c>
      <c r="BP660" s="4" t="n">
        <v>45</v>
      </c>
      <c r="BQ660" s="4" t="n">
        <f aca="false">8.5</f>
        <v>8.5</v>
      </c>
      <c r="CM660" s="4" t="s">
        <v>111</v>
      </c>
      <c r="CN660" s="4" t="n">
        <v>95.9</v>
      </c>
      <c r="CQ660" s="4" t="n">
        <v>263</v>
      </c>
      <c r="CR660" s="4" t="n">
        <v>0.056</v>
      </c>
      <c r="CS660" s="4" t="n">
        <v>0.005</v>
      </c>
    </row>
    <row r="661" customFormat="false" ht="13.8" hidden="false" customHeight="false" outlineLevel="0" collapsed="false">
      <c r="A661" s="4" t="s">
        <v>1030</v>
      </c>
      <c r="B661" s="1" t="s">
        <v>1023</v>
      </c>
      <c r="C661" s="4" t="s">
        <v>102</v>
      </c>
      <c r="D661" s="4" t="s">
        <v>131</v>
      </c>
      <c r="F661" s="4" t="s">
        <v>1028</v>
      </c>
      <c r="L661" s="4" t="s">
        <v>105</v>
      </c>
      <c r="R661" s="4" t="s">
        <v>197</v>
      </c>
      <c r="S661" s="4" t="n">
        <v>0.01</v>
      </c>
      <c r="U661" s="4" t="s">
        <v>107</v>
      </c>
      <c r="V661" s="4" t="n">
        <v>10</v>
      </c>
      <c r="AG661" s="4" t="s">
        <v>603</v>
      </c>
      <c r="AK661" s="4" t="n">
        <v>40</v>
      </c>
      <c r="AM661" s="4" t="n">
        <v>60</v>
      </c>
      <c r="AO661" s="4" t="n">
        <v>60</v>
      </c>
      <c r="AP661" s="4" t="n">
        <v>48</v>
      </c>
      <c r="AT661" s="4" t="s">
        <v>106</v>
      </c>
      <c r="AU661" s="4" t="n">
        <v>1</v>
      </c>
      <c r="AV661" s="4" t="n">
        <v>0.333333333333333</v>
      </c>
      <c r="AX661" s="4" t="s">
        <v>105</v>
      </c>
      <c r="AY661" s="4" t="n">
        <v>3</v>
      </c>
      <c r="AZ661" s="4" t="n">
        <v>1</v>
      </c>
      <c r="BN661" s="4" t="s">
        <v>109</v>
      </c>
      <c r="BO661" s="4" t="s">
        <v>110</v>
      </c>
      <c r="BP661" s="4" t="n">
        <v>45</v>
      </c>
      <c r="BQ661" s="4" t="n">
        <f aca="false">8.5</f>
        <v>8.5</v>
      </c>
      <c r="CM661" s="4" t="s">
        <v>111</v>
      </c>
      <c r="CN661" s="4" t="n">
        <v>95.6</v>
      </c>
      <c r="CQ661" s="4" t="n">
        <v>1</v>
      </c>
      <c r="CR661" s="4" t="n">
        <v>0.061</v>
      </c>
      <c r="CS661" s="4" t="n">
        <v>0.0047</v>
      </c>
    </row>
    <row r="662" customFormat="false" ht="13.8" hidden="false" customHeight="false" outlineLevel="0" collapsed="false">
      <c r="A662" s="4" t="s">
        <v>1031</v>
      </c>
      <c r="B662" s="1" t="s">
        <v>1023</v>
      </c>
      <c r="C662" s="4" t="s">
        <v>102</v>
      </c>
      <c r="D662" s="4" t="s">
        <v>131</v>
      </c>
      <c r="F662" s="4" t="s">
        <v>1032</v>
      </c>
      <c r="L662" s="4" t="s">
        <v>105</v>
      </c>
      <c r="R662" s="4" t="s">
        <v>197</v>
      </c>
      <c r="S662" s="4" t="n">
        <v>0.01</v>
      </c>
      <c r="U662" s="4" t="s">
        <v>107</v>
      </c>
      <c r="V662" s="4" t="n">
        <v>10</v>
      </c>
      <c r="AG662" s="4" t="s">
        <v>603</v>
      </c>
      <c r="AK662" s="4" t="n">
        <v>40</v>
      </c>
      <c r="AM662" s="4" t="n">
        <v>150</v>
      </c>
      <c r="AO662" s="4" t="n">
        <v>60</v>
      </c>
      <c r="AP662" s="4" t="n">
        <v>48</v>
      </c>
      <c r="AT662" s="4" t="s">
        <v>106</v>
      </c>
      <c r="AU662" s="4" t="n">
        <v>1</v>
      </c>
      <c r="AV662" s="4" t="n">
        <v>0.333333333333333</v>
      </c>
      <c r="AX662" s="4" t="s">
        <v>105</v>
      </c>
      <c r="AY662" s="4" t="n">
        <v>3</v>
      </c>
      <c r="AZ662" s="4" t="n">
        <v>1</v>
      </c>
      <c r="BN662" s="4" t="s">
        <v>109</v>
      </c>
      <c r="BO662" s="4" t="s">
        <v>110</v>
      </c>
      <c r="BP662" s="4" t="n">
        <v>45</v>
      </c>
      <c r="BQ662" s="4" t="n">
        <f aca="false">8.5</f>
        <v>8.5</v>
      </c>
      <c r="CM662" s="4" t="s">
        <v>111</v>
      </c>
      <c r="CN662" s="4" t="n">
        <v>96.4</v>
      </c>
      <c r="CQ662" s="4" t="n">
        <v>319</v>
      </c>
      <c r="CR662" s="4" t="n">
        <v>0.045</v>
      </c>
      <c r="CS662" s="4" t="n">
        <v>0.0073</v>
      </c>
    </row>
    <row r="663" customFormat="false" ht="13.8" hidden="false" customHeight="false" outlineLevel="0" collapsed="false">
      <c r="A663" s="4" t="s">
        <v>1033</v>
      </c>
      <c r="B663" s="1" t="s">
        <v>1023</v>
      </c>
      <c r="C663" s="4" t="s">
        <v>102</v>
      </c>
      <c r="D663" s="4" t="s">
        <v>131</v>
      </c>
      <c r="F663" s="4" t="s">
        <v>1032</v>
      </c>
      <c r="L663" s="4" t="s">
        <v>105</v>
      </c>
      <c r="R663" s="4" t="s">
        <v>197</v>
      </c>
      <c r="S663" s="4" t="n">
        <v>0.01</v>
      </c>
      <c r="U663" s="4" t="s">
        <v>107</v>
      </c>
      <c r="V663" s="4" t="n">
        <v>10</v>
      </c>
      <c r="AG663" s="4" t="s">
        <v>603</v>
      </c>
      <c r="AK663" s="4" t="n">
        <v>40</v>
      </c>
      <c r="AM663" s="4" t="n">
        <v>120</v>
      </c>
      <c r="AO663" s="4" t="n">
        <v>60</v>
      </c>
      <c r="AP663" s="4" t="n">
        <v>48</v>
      </c>
      <c r="AT663" s="4" t="s">
        <v>106</v>
      </c>
      <c r="AU663" s="4" t="n">
        <v>1</v>
      </c>
      <c r="AV663" s="4" t="n">
        <v>0.333333333333333</v>
      </c>
      <c r="AX663" s="4" t="s">
        <v>105</v>
      </c>
      <c r="AY663" s="4" t="n">
        <v>3</v>
      </c>
      <c r="AZ663" s="4" t="n">
        <v>1</v>
      </c>
      <c r="BN663" s="4" t="s">
        <v>109</v>
      </c>
      <c r="BO663" s="4" t="s">
        <v>110</v>
      </c>
      <c r="BP663" s="4" t="n">
        <v>45</v>
      </c>
      <c r="BQ663" s="4" t="n">
        <f aca="false">8.5</f>
        <v>8.5</v>
      </c>
      <c r="CM663" s="4" t="s">
        <v>111</v>
      </c>
      <c r="CN663" s="4" t="n">
        <v>95.4</v>
      </c>
      <c r="CQ663" s="4" t="n">
        <v>109</v>
      </c>
      <c r="CR663" s="4" t="n">
        <v>0.06</v>
      </c>
      <c r="CS663" s="4" t="n">
        <v>0.008</v>
      </c>
    </row>
    <row r="664" customFormat="false" ht="13.8" hidden="false" customHeight="false" outlineLevel="0" collapsed="false">
      <c r="A664" s="4" t="s">
        <v>1034</v>
      </c>
      <c r="B664" s="1" t="s">
        <v>1023</v>
      </c>
      <c r="C664" s="4" t="s">
        <v>102</v>
      </c>
      <c r="D664" s="4" t="s">
        <v>131</v>
      </c>
      <c r="F664" s="4" t="s">
        <v>1032</v>
      </c>
      <c r="L664" s="4" t="s">
        <v>105</v>
      </c>
      <c r="R664" s="4" t="s">
        <v>197</v>
      </c>
      <c r="S664" s="4" t="n">
        <v>0.01</v>
      </c>
      <c r="U664" s="4" t="s">
        <v>107</v>
      </c>
      <c r="V664" s="4" t="n">
        <v>10</v>
      </c>
      <c r="AG664" s="4" t="s">
        <v>603</v>
      </c>
      <c r="AK664" s="4" t="n">
        <v>40</v>
      </c>
      <c r="AM664" s="4" t="n">
        <v>90</v>
      </c>
      <c r="AO664" s="4" t="n">
        <v>60</v>
      </c>
      <c r="AP664" s="4" t="n">
        <v>48</v>
      </c>
      <c r="AT664" s="4" t="s">
        <v>106</v>
      </c>
      <c r="AU664" s="4" t="n">
        <v>1</v>
      </c>
      <c r="AV664" s="4" t="n">
        <v>0.333333333333333</v>
      </c>
      <c r="AX664" s="4" t="s">
        <v>105</v>
      </c>
      <c r="AY664" s="4" t="n">
        <v>3</v>
      </c>
      <c r="AZ664" s="4" t="n">
        <v>1</v>
      </c>
      <c r="BN664" s="4" t="s">
        <v>109</v>
      </c>
      <c r="BO664" s="4" t="s">
        <v>110</v>
      </c>
      <c r="BP664" s="4" t="n">
        <v>45</v>
      </c>
      <c r="BQ664" s="4" t="n">
        <f aca="false">8.5</f>
        <v>8.5</v>
      </c>
      <c r="CM664" s="4" t="s">
        <v>111</v>
      </c>
      <c r="CN664" s="4" t="n">
        <v>96</v>
      </c>
      <c r="CQ664" s="4" t="n">
        <v>1</v>
      </c>
      <c r="CR664" s="4" t="n">
        <v>0.051</v>
      </c>
      <c r="CS664" s="4" t="n">
        <v>0.0076</v>
      </c>
    </row>
    <row r="665" customFormat="false" ht="13.8" hidden="false" customHeight="false" outlineLevel="0" collapsed="false">
      <c r="A665" s="4" t="s">
        <v>1035</v>
      </c>
      <c r="B665" s="1" t="s">
        <v>1023</v>
      </c>
      <c r="C665" s="4" t="s">
        <v>102</v>
      </c>
      <c r="D665" s="4" t="s">
        <v>131</v>
      </c>
      <c r="F665" s="4" t="s">
        <v>1036</v>
      </c>
      <c r="L665" s="4" t="s">
        <v>105</v>
      </c>
      <c r="R665" s="4" t="s">
        <v>197</v>
      </c>
      <c r="S665" s="4" t="n">
        <v>0.01</v>
      </c>
      <c r="U665" s="4" t="s">
        <v>107</v>
      </c>
      <c r="V665" s="4" t="n">
        <v>10</v>
      </c>
      <c r="AG665" s="4" t="s">
        <v>603</v>
      </c>
      <c r="AK665" s="4" t="n">
        <v>40</v>
      </c>
      <c r="AM665" s="4" t="n">
        <v>150</v>
      </c>
      <c r="AO665" s="4" t="n">
        <v>60</v>
      </c>
      <c r="AP665" s="4" t="n">
        <v>48</v>
      </c>
      <c r="AT665" s="4" t="s">
        <v>106</v>
      </c>
      <c r="AU665" s="4" t="n">
        <v>1</v>
      </c>
      <c r="AV665" s="4" t="n">
        <v>0.333333333333333</v>
      </c>
      <c r="AX665" s="4" t="s">
        <v>105</v>
      </c>
      <c r="AY665" s="4" t="n">
        <v>3</v>
      </c>
      <c r="AZ665" s="4" t="n">
        <v>1</v>
      </c>
      <c r="BN665" s="4" t="s">
        <v>109</v>
      </c>
      <c r="BO665" s="4" t="s">
        <v>110</v>
      </c>
      <c r="BP665" s="4" t="n">
        <v>45</v>
      </c>
      <c r="BQ665" s="4" t="n">
        <f aca="false">8.5</f>
        <v>8.5</v>
      </c>
      <c r="CM665" s="4" t="s">
        <v>111</v>
      </c>
      <c r="CN665" s="4" t="n">
        <v>96</v>
      </c>
      <c r="CQ665" s="4" t="n">
        <v>338</v>
      </c>
      <c r="CR665" s="4" t="n">
        <v>0.058</v>
      </c>
      <c r="CS665" s="4" t="n">
        <v>0.0086</v>
      </c>
    </row>
    <row r="666" customFormat="false" ht="13.8" hidden="false" customHeight="false" outlineLevel="0" collapsed="false">
      <c r="A666" s="4" t="s">
        <v>1037</v>
      </c>
      <c r="B666" s="1" t="s">
        <v>1023</v>
      </c>
      <c r="C666" s="4" t="s">
        <v>102</v>
      </c>
      <c r="D666" s="4" t="s">
        <v>131</v>
      </c>
      <c r="F666" s="4" t="s">
        <v>1036</v>
      </c>
      <c r="L666" s="4" t="s">
        <v>105</v>
      </c>
      <c r="R666" s="4" t="s">
        <v>197</v>
      </c>
      <c r="S666" s="4" t="n">
        <v>0.01</v>
      </c>
      <c r="U666" s="4" t="s">
        <v>107</v>
      </c>
      <c r="V666" s="4" t="n">
        <v>10</v>
      </c>
      <c r="AG666" s="4" t="s">
        <v>603</v>
      </c>
      <c r="AK666" s="4" t="n">
        <v>40</v>
      </c>
      <c r="AM666" s="4" t="n">
        <v>150</v>
      </c>
      <c r="AO666" s="4" t="n">
        <v>60</v>
      </c>
      <c r="AP666" s="4" t="n">
        <v>48</v>
      </c>
      <c r="AT666" s="4" t="s">
        <v>106</v>
      </c>
      <c r="AU666" s="4" t="n">
        <v>1</v>
      </c>
      <c r="AV666" s="4" t="n">
        <v>0.333333333333333</v>
      </c>
      <c r="AX666" s="4" t="s">
        <v>105</v>
      </c>
      <c r="AY666" s="4" t="n">
        <v>3</v>
      </c>
      <c r="AZ666" s="4" t="n">
        <v>1</v>
      </c>
      <c r="BN666" s="4" t="s">
        <v>109</v>
      </c>
      <c r="BO666" s="4" t="s">
        <v>110</v>
      </c>
      <c r="BP666" s="4" t="n">
        <v>45</v>
      </c>
      <c r="BQ666" s="4" t="n">
        <f aca="false">8.5</f>
        <v>8.5</v>
      </c>
      <c r="CM666" s="4" t="s">
        <v>111</v>
      </c>
      <c r="CN666" s="4" t="n">
        <v>95.5</v>
      </c>
      <c r="CQ666" s="4" t="n">
        <v>115</v>
      </c>
      <c r="CR666" s="4" t="n">
        <v>0.062</v>
      </c>
      <c r="CS666" s="4" t="n">
        <v>0.0078</v>
      </c>
    </row>
    <row r="667" customFormat="false" ht="13.8" hidden="false" customHeight="false" outlineLevel="0" collapsed="false">
      <c r="A667" s="4" t="s">
        <v>1038</v>
      </c>
      <c r="B667" s="1" t="s">
        <v>1023</v>
      </c>
      <c r="C667" s="4" t="s">
        <v>102</v>
      </c>
      <c r="D667" s="4" t="s">
        <v>131</v>
      </c>
      <c r="F667" s="4" t="s">
        <v>1036</v>
      </c>
      <c r="L667" s="4" t="s">
        <v>105</v>
      </c>
      <c r="R667" s="4" t="s">
        <v>197</v>
      </c>
      <c r="S667" s="4" t="n">
        <v>0.01</v>
      </c>
      <c r="U667" s="4" t="s">
        <v>107</v>
      </c>
      <c r="V667" s="4" t="n">
        <v>10</v>
      </c>
      <c r="AG667" s="4" t="s">
        <v>603</v>
      </c>
      <c r="AK667" s="4" t="n">
        <v>40</v>
      </c>
      <c r="AM667" s="4" t="n">
        <v>120</v>
      </c>
      <c r="AO667" s="4" t="n">
        <v>60</v>
      </c>
      <c r="AP667" s="4" t="n">
        <v>48</v>
      </c>
      <c r="AT667" s="4" t="s">
        <v>106</v>
      </c>
      <c r="AU667" s="4" t="n">
        <v>1</v>
      </c>
      <c r="AV667" s="4" t="n">
        <v>0.333333333333333</v>
      </c>
      <c r="AX667" s="4" t="s">
        <v>105</v>
      </c>
      <c r="AY667" s="4" t="n">
        <v>3</v>
      </c>
      <c r="AZ667" s="4" t="n">
        <v>1</v>
      </c>
      <c r="BN667" s="4" t="s">
        <v>109</v>
      </c>
      <c r="BO667" s="4" t="s">
        <v>110</v>
      </c>
      <c r="BP667" s="4" t="n">
        <v>45</v>
      </c>
      <c r="BQ667" s="4" t="n">
        <f aca="false">8.5</f>
        <v>8.5</v>
      </c>
      <c r="CM667" s="4" t="s">
        <v>111</v>
      </c>
      <c r="CN667" s="4" t="n">
        <v>96.1</v>
      </c>
      <c r="CQ667" s="4" t="n">
        <v>21</v>
      </c>
      <c r="CR667" s="4" t="n">
        <v>0.058</v>
      </c>
      <c r="CS667" s="4" t="n">
        <v>0.0072</v>
      </c>
    </row>
    <row r="668" customFormat="false" ht="13.8" hidden="false" customHeight="false" outlineLevel="0" collapsed="false">
      <c r="A668" s="4" t="s">
        <v>1039</v>
      </c>
      <c r="B668" s="1" t="s">
        <v>1040</v>
      </c>
      <c r="C668" s="4" t="s">
        <v>102</v>
      </c>
      <c r="D668" s="4" t="s">
        <v>120</v>
      </c>
      <c r="F668" s="4" t="s">
        <v>207</v>
      </c>
      <c r="L668" s="4" t="s">
        <v>167</v>
      </c>
      <c r="N668" s="4" t="s">
        <v>106</v>
      </c>
      <c r="R668" s="4" t="s">
        <v>122</v>
      </c>
      <c r="S668" s="4" t="n">
        <v>1</v>
      </c>
      <c r="AM668" s="4" t="n">
        <v>29</v>
      </c>
      <c r="AP668" s="4" t="n">
        <v>24</v>
      </c>
      <c r="AQ668" s="4" t="s">
        <v>1041</v>
      </c>
      <c r="AS668" s="4" t="n">
        <v>24</v>
      </c>
      <c r="AT668" s="4" t="s">
        <v>167</v>
      </c>
      <c r="BN668" s="4" t="s">
        <v>127</v>
      </c>
      <c r="BP668" s="4" t="n">
        <v>60</v>
      </c>
      <c r="BQ668" s="4" t="s">
        <v>108</v>
      </c>
      <c r="CO668" s="4" t="n">
        <v>0.42</v>
      </c>
      <c r="CP668" s="4" t="n">
        <v>2.9</v>
      </c>
      <c r="CQ668" s="4" t="n">
        <v>654</v>
      </c>
      <c r="CR668" s="4" t="n">
        <v>0.99</v>
      </c>
    </row>
    <row r="669" customFormat="false" ht="13.8" hidden="false" customHeight="false" outlineLevel="0" collapsed="false">
      <c r="A669" s="4" t="s">
        <v>1042</v>
      </c>
      <c r="B669" s="1" t="s">
        <v>1040</v>
      </c>
      <c r="C669" s="4" t="s">
        <v>102</v>
      </c>
      <c r="D669" s="4" t="s">
        <v>120</v>
      </c>
      <c r="F669" s="4" t="s">
        <v>207</v>
      </c>
      <c r="L669" s="4" t="s">
        <v>167</v>
      </c>
      <c r="N669" s="4" t="s">
        <v>106</v>
      </c>
      <c r="R669" s="4" t="s">
        <v>122</v>
      </c>
      <c r="S669" s="4" t="n">
        <v>1</v>
      </c>
      <c r="AM669" s="4" t="n">
        <v>29</v>
      </c>
      <c r="AP669" s="4" t="n">
        <v>24</v>
      </c>
      <c r="AQ669" s="4" t="s">
        <v>1041</v>
      </c>
      <c r="AS669" s="4" t="n">
        <v>24</v>
      </c>
      <c r="AT669" s="4" t="s">
        <v>167</v>
      </c>
      <c r="BN669" s="4" t="s">
        <v>127</v>
      </c>
      <c r="BP669" s="4" t="n">
        <v>60</v>
      </c>
      <c r="BQ669" s="4" t="s">
        <v>108</v>
      </c>
      <c r="CO669" s="4" t="n">
        <v>1.17</v>
      </c>
      <c r="CP669" s="4" t="n">
        <v>4.8</v>
      </c>
      <c r="CQ669" s="4" t="n">
        <v>958</v>
      </c>
      <c r="CR669" s="4" t="n">
        <v>0.6</v>
      </c>
    </row>
    <row r="670" customFormat="false" ht="13.8" hidden="false" customHeight="false" outlineLevel="0" collapsed="false">
      <c r="A670" s="4" t="s">
        <v>1043</v>
      </c>
      <c r="B670" s="1" t="s">
        <v>1040</v>
      </c>
      <c r="C670" s="4" t="s">
        <v>102</v>
      </c>
      <c r="D670" s="4" t="s">
        <v>120</v>
      </c>
      <c r="F670" s="4" t="s">
        <v>207</v>
      </c>
      <c r="L670" s="4" t="s">
        <v>167</v>
      </c>
      <c r="N670" s="4" t="s">
        <v>106</v>
      </c>
      <c r="R670" s="4" t="s">
        <v>122</v>
      </c>
      <c r="S670" s="4" t="n">
        <v>1</v>
      </c>
      <c r="AM670" s="4" t="n">
        <v>4</v>
      </c>
      <c r="AP670" s="4" t="n">
        <v>24</v>
      </c>
      <c r="AQ670" s="4" t="s">
        <v>1041</v>
      </c>
      <c r="AS670" s="4" t="n">
        <v>24</v>
      </c>
      <c r="AT670" s="4" t="s">
        <v>167</v>
      </c>
      <c r="BN670" s="4" t="s">
        <v>127</v>
      </c>
      <c r="BP670" s="4" t="n">
        <v>60</v>
      </c>
      <c r="BQ670" s="4" t="s">
        <v>108</v>
      </c>
      <c r="CO670" s="4" t="n">
        <v>0.99</v>
      </c>
      <c r="CP670" s="4" t="n">
        <v>4.1</v>
      </c>
      <c r="CQ670" s="4" t="n">
        <v>929</v>
      </c>
      <c r="CR670" s="4" t="n">
        <v>0.614</v>
      </c>
    </row>
    <row r="671" customFormat="false" ht="13.8" hidden="false" customHeight="false" outlineLevel="0" collapsed="false">
      <c r="A671" s="4" t="s">
        <v>1044</v>
      </c>
      <c r="B671" s="1" t="s">
        <v>1040</v>
      </c>
      <c r="C671" s="4" t="s">
        <v>102</v>
      </c>
      <c r="D671" s="4" t="s">
        <v>120</v>
      </c>
      <c r="F671" s="4" t="s">
        <v>207</v>
      </c>
      <c r="L671" s="4" t="s">
        <v>167</v>
      </c>
      <c r="N671" s="4" t="s">
        <v>106</v>
      </c>
      <c r="R671" s="4" t="s">
        <v>122</v>
      </c>
      <c r="S671" s="4" t="n">
        <v>1</v>
      </c>
      <c r="AM671" s="4" t="n">
        <v>4</v>
      </c>
      <c r="AP671" s="4" t="n">
        <v>24</v>
      </c>
      <c r="AQ671" s="4" t="s">
        <v>1045</v>
      </c>
      <c r="AS671" s="4" t="n">
        <v>24</v>
      </c>
      <c r="AT671" s="4" t="s">
        <v>167</v>
      </c>
      <c r="BN671" s="4" t="s">
        <v>127</v>
      </c>
      <c r="BP671" s="4" t="n">
        <v>60</v>
      </c>
      <c r="BQ671" s="4" t="s">
        <v>108</v>
      </c>
      <c r="CM671" s="4" t="s">
        <v>111</v>
      </c>
      <c r="CO671" s="4" t="n">
        <v>1.61</v>
      </c>
      <c r="CP671" s="4" t="n">
        <v>6.4</v>
      </c>
      <c r="CQ671" s="4" t="n">
        <v>902</v>
      </c>
      <c r="CR671" s="4" t="n">
        <v>0.406</v>
      </c>
    </row>
    <row r="672" customFormat="false" ht="13.8" hidden="false" customHeight="false" outlineLevel="0" collapsed="false">
      <c r="A672" s="4" t="s">
        <v>1046</v>
      </c>
      <c r="B672" s="1" t="s">
        <v>1040</v>
      </c>
      <c r="C672" s="4" t="s">
        <v>102</v>
      </c>
      <c r="D672" s="4" t="s">
        <v>120</v>
      </c>
      <c r="F672" s="4" t="s">
        <v>207</v>
      </c>
      <c r="L672" s="4" t="s">
        <v>167</v>
      </c>
      <c r="N672" s="4" t="s">
        <v>106</v>
      </c>
      <c r="R672" s="4" t="s">
        <v>122</v>
      </c>
      <c r="S672" s="4" t="n">
        <v>1</v>
      </c>
      <c r="AM672" s="4" t="n">
        <v>1.5</v>
      </c>
      <c r="AP672" s="4" t="n">
        <v>24</v>
      </c>
      <c r="AQ672" s="4" t="s">
        <v>1045</v>
      </c>
      <c r="AS672" s="4" t="n">
        <v>24</v>
      </c>
      <c r="AT672" s="4" t="s">
        <v>167</v>
      </c>
      <c r="BN672" s="4" t="s">
        <v>127</v>
      </c>
      <c r="BP672" s="4" t="n">
        <v>60</v>
      </c>
      <c r="BQ672" s="4" t="s">
        <v>108</v>
      </c>
      <c r="CM672" s="4" t="s">
        <v>111</v>
      </c>
      <c r="CO672" s="4" t="n">
        <v>1.16</v>
      </c>
      <c r="CP672" s="4" t="n">
        <v>4.5</v>
      </c>
      <c r="CQ672" s="4" t="n">
        <v>937</v>
      </c>
      <c r="CR672" s="4" t="n">
        <v>0.55</v>
      </c>
    </row>
    <row r="673" customFormat="false" ht="13.8" hidden="false" customHeight="false" outlineLevel="0" collapsed="false">
      <c r="A673" s="4" t="s">
        <v>1047</v>
      </c>
      <c r="B673" s="1" t="s">
        <v>1040</v>
      </c>
      <c r="C673" s="4" t="s">
        <v>102</v>
      </c>
      <c r="D673" s="4" t="s">
        <v>120</v>
      </c>
      <c r="F673" s="4" t="s">
        <v>207</v>
      </c>
      <c r="L673" s="4" t="s">
        <v>167</v>
      </c>
      <c r="N673" s="4" t="s">
        <v>106</v>
      </c>
      <c r="R673" s="4" t="s">
        <v>122</v>
      </c>
      <c r="S673" s="4" t="n">
        <v>1</v>
      </c>
      <c r="AM673" s="4" t="n">
        <v>1.5</v>
      </c>
      <c r="AP673" s="4" t="n">
        <v>24</v>
      </c>
      <c r="AQ673" s="4" t="s">
        <v>1045</v>
      </c>
      <c r="AS673" s="4" t="n">
        <v>24</v>
      </c>
      <c r="AT673" s="4" t="s">
        <v>167</v>
      </c>
      <c r="BN673" s="4" t="s">
        <v>127</v>
      </c>
      <c r="BP673" s="4" t="n">
        <v>60</v>
      </c>
      <c r="BQ673" s="4" t="s">
        <v>108</v>
      </c>
      <c r="CM673" s="4" t="s">
        <v>111</v>
      </c>
      <c r="CO673" s="4" t="n">
        <v>1.61</v>
      </c>
      <c r="CP673" s="4" t="n">
        <v>6.3</v>
      </c>
      <c r="CQ673" s="4" t="n">
        <v>889</v>
      </c>
      <c r="CR673" s="4" t="n">
        <v>0.376</v>
      </c>
    </row>
    <row r="674" customFormat="false" ht="13.8" hidden="false" customHeight="false" outlineLevel="0" collapsed="false">
      <c r="A674" s="4" t="s">
        <v>1048</v>
      </c>
      <c r="B674" s="1" t="s">
        <v>1040</v>
      </c>
      <c r="C674" s="4" t="s">
        <v>102</v>
      </c>
      <c r="D674" s="4" t="s">
        <v>120</v>
      </c>
      <c r="L674" s="4" t="s">
        <v>167</v>
      </c>
      <c r="N674" s="4" t="s">
        <v>106</v>
      </c>
      <c r="R674" s="4" t="s">
        <v>122</v>
      </c>
      <c r="S674" s="4" t="n">
        <v>1</v>
      </c>
      <c r="U674" s="4" t="s">
        <v>107</v>
      </c>
      <c r="V674" s="4" t="n">
        <v>0.1</v>
      </c>
      <c r="Y674" s="4" t="s">
        <v>207</v>
      </c>
      <c r="AA674" s="4" t="s">
        <v>167</v>
      </c>
      <c r="AP674" s="4" t="n">
        <v>24</v>
      </c>
      <c r="AQ674" s="4" t="s">
        <v>1049</v>
      </c>
      <c r="BN674" s="4" t="s">
        <v>127</v>
      </c>
      <c r="BP674" s="4" t="n">
        <v>60</v>
      </c>
      <c r="BQ674" s="4" t="s">
        <v>108</v>
      </c>
      <c r="CM674" s="4" t="s">
        <v>111</v>
      </c>
      <c r="CO674" s="4" t="n">
        <v>1.59</v>
      </c>
      <c r="CP674" s="4" t="n">
        <v>8</v>
      </c>
      <c r="CQ674" s="4" t="n">
        <v>671</v>
      </c>
      <c r="CR674" s="4" t="n">
        <v>0.418</v>
      </c>
    </row>
    <row r="675" customFormat="false" ht="13.8" hidden="false" customHeight="false" outlineLevel="0" collapsed="false">
      <c r="A675" s="4" t="s">
        <v>1050</v>
      </c>
      <c r="B675" s="1" t="s">
        <v>1040</v>
      </c>
      <c r="C675" s="4" t="s">
        <v>102</v>
      </c>
      <c r="D675" s="4" t="s">
        <v>120</v>
      </c>
      <c r="L675" s="4" t="s">
        <v>167</v>
      </c>
      <c r="N675" s="4" t="s">
        <v>106</v>
      </c>
      <c r="R675" s="4" t="s">
        <v>122</v>
      </c>
      <c r="S675" s="4" t="n">
        <v>1</v>
      </c>
      <c r="U675" s="4" t="s">
        <v>107</v>
      </c>
      <c r="V675" s="4" t="n">
        <v>0.1</v>
      </c>
      <c r="Y675" s="4" t="s">
        <v>207</v>
      </c>
      <c r="AA675" s="4" t="s">
        <v>167</v>
      </c>
      <c r="AP675" s="4" t="n">
        <v>24</v>
      </c>
      <c r="AQ675" s="4" t="s">
        <v>1049</v>
      </c>
      <c r="BN675" s="4" t="s">
        <v>127</v>
      </c>
      <c r="BP675" s="4" t="n">
        <v>60</v>
      </c>
      <c r="BQ675" s="4" t="s">
        <v>108</v>
      </c>
      <c r="CM675" s="4" t="s">
        <v>111</v>
      </c>
      <c r="CO675" s="4" t="n">
        <v>1.76</v>
      </c>
      <c r="CP675" s="4" t="n">
        <v>7.5</v>
      </c>
      <c r="CQ675" s="4" t="n">
        <v>783</v>
      </c>
      <c r="CR675" s="4" t="n">
        <v>0.349</v>
      </c>
    </row>
    <row r="676" customFormat="false" ht="13.8" hidden="false" customHeight="false" outlineLevel="0" collapsed="false">
      <c r="A676" s="4" t="s">
        <v>1051</v>
      </c>
      <c r="B676" s="1" t="s">
        <v>1040</v>
      </c>
      <c r="C676" s="4" t="s">
        <v>102</v>
      </c>
      <c r="D676" s="4" t="s">
        <v>120</v>
      </c>
      <c r="L676" s="4" t="s">
        <v>167</v>
      </c>
      <c r="N676" s="4" t="s">
        <v>106</v>
      </c>
      <c r="R676" s="4" t="s">
        <v>122</v>
      </c>
      <c r="S676" s="4" t="n">
        <v>1</v>
      </c>
      <c r="U676" s="4" t="s">
        <v>107</v>
      </c>
      <c r="V676" s="4" t="n">
        <v>0.1</v>
      </c>
      <c r="Y676" s="4" t="s">
        <v>207</v>
      </c>
      <c r="AA676" s="4" t="s">
        <v>167</v>
      </c>
      <c r="AP676" s="4" t="n">
        <v>24</v>
      </c>
      <c r="AQ676" s="4" t="s">
        <v>1049</v>
      </c>
      <c r="BN676" s="4" t="s">
        <v>127</v>
      </c>
      <c r="BP676" s="4" t="n">
        <v>60</v>
      </c>
      <c r="BQ676" s="4" t="s">
        <v>108</v>
      </c>
      <c r="CM676" s="4" t="s">
        <v>111</v>
      </c>
      <c r="CO676" s="4" t="n">
        <v>1.93</v>
      </c>
      <c r="CP676" s="4" t="n">
        <v>8.6</v>
      </c>
      <c r="CQ676" s="4" t="n">
        <v>715</v>
      </c>
      <c r="CR676" s="4" t="n">
        <v>0.308</v>
      </c>
    </row>
    <row r="677" customFormat="false" ht="13.8" hidden="false" customHeight="false" outlineLevel="0" collapsed="false">
      <c r="A677" s="4" t="s">
        <v>1052</v>
      </c>
      <c r="B677" s="1" t="s">
        <v>1040</v>
      </c>
      <c r="C677" s="4" t="s">
        <v>102</v>
      </c>
      <c r="D677" s="4" t="s">
        <v>120</v>
      </c>
      <c r="L677" s="4" t="s">
        <v>167</v>
      </c>
      <c r="N677" s="4" t="s">
        <v>106</v>
      </c>
      <c r="R677" s="4" t="s">
        <v>122</v>
      </c>
      <c r="S677" s="4" t="n">
        <v>1</v>
      </c>
      <c r="U677" s="4" t="s">
        <v>107</v>
      </c>
      <c r="V677" s="4" t="n">
        <v>0.1</v>
      </c>
      <c r="Y677" s="4" t="s">
        <v>207</v>
      </c>
      <c r="AA677" s="4" t="s">
        <v>167</v>
      </c>
      <c r="AP677" s="4" t="n">
        <v>24</v>
      </c>
      <c r="AQ677" s="4" t="s">
        <v>1049</v>
      </c>
      <c r="BN677" s="4" t="s">
        <v>127</v>
      </c>
      <c r="BP677" s="4" t="n">
        <v>60</v>
      </c>
      <c r="BQ677" s="4" t="s">
        <v>108</v>
      </c>
      <c r="CM677" s="4" t="s">
        <v>111</v>
      </c>
      <c r="CO677" s="4" t="n">
        <v>1.63</v>
      </c>
      <c r="CP677" s="4" t="n">
        <v>6.9</v>
      </c>
      <c r="CQ677" s="4" t="n">
        <v>771</v>
      </c>
      <c r="CR677" s="4" t="n">
        <v>0.37</v>
      </c>
    </row>
    <row r="678" customFormat="false" ht="13.8" hidden="false" customHeight="false" outlineLevel="0" collapsed="false">
      <c r="A678" s="4" t="s">
        <v>1053</v>
      </c>
      <c r="B678" s="1" t="s">
        <v>1040</v>
      </c>
      <c r="C678" s="4" t="s">
        <v>102</v>
      </c>
      <c r="D678" s="4" t="s">
        <v>120</v>
      </c>
      <c r="L678" s="4" t="s">
        <v>167</v>
      </c>
      <c r="N678" s="4" t="s">
        <v>106</v>
      </c>
      <c r="R678" s="4" t="s">
        <v>122</v>
      </c>
      <c r="S678" s="4" t="n">
        <v>1</v>
      </c>
      <c r="U678" s="4" t="s">
        <v>107</v>
      </c>
      <c r="V678" s="4" t="n">
        <v>0.1</v>
      </c>
      <c r="Y678" s="4" t="s">
        <v>207</v>
      </c>
      <c r="AA678" s="4" t="s">
        <v>167</v>
      </c>
      <c r="AP678" s="4" t="n">
        <v>24</v>
      </c>
      <c r="AQ678" s="4" t="s">
        <v>1049</v>
      </c>
      <c r="BN678" s="4" t="s">
        <v>127</v>
      </c>
      <c r="BP678" s="4" t="n">
        <v>60</v>
      </c>
      <c r="BQ678" s="4" t="s">
        <v>108</v>
      </c>
      <c r="CM678" s="4" t="s">
        <v>111</v>
      </c>
      <c r="CO678" s="4" t="n">
        <v>1.5</v>
      </c>
      <c r="CP678" s="4" t="n">
        <v>7.7</v>
      </c>
      <c r="CQ678" s="4" t="n">
        <v>593</v>
      </c>
      <c r="CR678" s="4" t="n">
        <v>0.403</v>
      </c>
    </row>
    <row r="679" customFormat="false" ht="13.8" hidden="false" customHeight="false" outlineLevel="0" collapsed="false">
      <c r="A679" s="4" t="s">
        <v>1054</v>
      </c>
      <c r="B679" s="1" t="s">
        <v>1040</v>
      </c>
      <c r="C679" s="4" t="s">
        <v>102</v>
      </c>
      <c r="D679" s="4" t="s">
        <v>120</v>
      </c>
      <c r="L679" s="4" t="s">
        <v>167</v>
      </c>
      <c r="N679" s="4" t="s">
        <v>106</v>
      </c>
      <c r="R679" s="4" t="s">
        <v>122</v>
      </c>
      <c r="S679" s="4" t="n">
        <v>1</v>
      </c>
      <c r="U679" s="4" t="s">
        <v>107</v>
      </c>
      <c r="V679" s="4" t="n">
        <v>0.1</v>
      </c>
      <c r="Y679" s="4" t="s">
        <v>207</v>
      </c>
      <c r="AA679" s="4" t="s">
        <v>167</v>
      </c>
      <c r="AP679" s="4" t="n">
        <v>24</v>
      </c>
      <c r="AQ679" s="4" t="s">
        <v>1049</v>
      </c>
      <c r="BN679" s="4" t="s">
        <v>127</v>
      </c>
      <c r="BP679" s="4" t="n">
        <v>60</v>
      </c>
      <c r="BQ679" s="4" t="s">
        <v>108</v>
      </c>
      <c r="CM679" s="4" t="s">
        <v>111</v>
      </c>
      <c r="CO679" s="4" t="n">
        <v>0.79</v>
      </c>
      <c r="CP679" s="4" t="n">
        <v>6.4</v>
      </c>
      <c r="CQ679" s="4" t="n">
        <v>379</v>
      </c>
      <c r="CR679" s="4" t="n">
        <v>0.603</v>
      </c>
    </row>
    <row r="680" customFormat="false" ht="13.8" hidden="false" customHeight="false" outlineLevel="0" collapsed="false">
      <c r="A680" s="4" t="s">
        <v>1055</v>
      </c>
      <c r="B680" s="1" t="s">
        <v>1040</v>
      </c>
      <c r="C680" s="4" t="s">
        <v>102</v>
      </c>
      <c r="D680" s="4" t="s">
        <v>120</v>
      </c>
      <c r="L680" s="4" t="s">
        <v>167</v>
      </c>
      <c r="N680" s="4" t="s">
        <v>106</v>
      </c>
      <c r="R680" s="4" t="s">
        <v>122</v>
      </c>
      <c r="S680" s="4" t="n">
        <v>1</v>
      </c>
      <c r="U680" s="4" t="s">
        <v>107</v>
      </c>
      <c r="V680" s="4" t="n">
        <v>0.1</v>
      </c>
      <c r="Y680" s="4" t="s">
        <v>207</v>
      </c>
      <c r="AA680" s="4" t="s">
        <v>167</v>
      </c>
      <c r="AP680" s="4" t="n">
        <v>24</v>
      </c>
      <c r="AQ680" s="4" t="s">
        <v>1049</v>
      </c>
      <c r="AS680" s="4" t="n">
        <v>4</v>
      </c>
      <c r="AT680" s="4" t="s">
        <v>167</v>
      </c>
      <c r="BN680" s="4" t="s">
        <v>127</v>
      </c>
      <c r="BP680" s="4" t="n">
        <v>60</v>
      </c>
      <c r="BQ680" s="4" t="s">
        <v>108</v>
      </c>
    </row>
    <row r="681" customFormat="false" ht="13.8" hidden="false" customHeight="false" outlineLevel="0" collapsed="false">
      <c r="A681" s="4" t="s">
        <v>1056</v>
      </c>
      <c r="B681" s="1" t="s">
        <v>1040</v>
      </c>
      <c r="C681" s="4" t="s">
        <v>102</v>
      </c>
      <c r="D681" s="4" t="s">
        <v>120</v>
      </c>
      <c r="L681" s="4" t="s">
        <v>167</v>
      </c>
      <c r="N681" s="4" t="s">
        <v>106</v>
      </c>
      <c r="R681" s="4" t="s">
        <v>122</v>
      </c>
      <c r="S681" s="4" t="n">
        <v>1</v>
      </c>
      <c r="U681" s="4" t="s">
        <v>107</v>
      </c>
      <c r="V681" s="4" t="n">
        <v>0.1</v>
      </c>
      <c r="Y681" s="4" t="s">
        <v>207</v>
      </c>
      <c r="AA681" s="4" t="s">
        <v>167</v>
      </c>
      <c r="AP681" s="4" t="n">
        <v>24</v>
      </c>
      <c r="AQ681" s="4" t="s">
        <v>1049</v>
      </c>
      <c r="AS681" s="4" t="n">
        <v>8</v>
      </c>
      <c r="AT681" s="4" t="s">
        <v>167</v>
      </c>
      <c r="BN681" s="4" t="s">
        <v>127</v>
      </c>
      <c r="BP681" s="4" t="n">
        <v>60</v>
      </c>
      <c r="BQ681" s="4" t="s">
        <v>108</v>
      </c>
    </row>
    <row r="682" customFormat="false" ht="13.8" hidden="false" customHeight="false" outlineLevel="0" collapsed="false">
      <c r="A682" s="4" t="s">
        <v>1057</v>
      </c>
      <c r="B682" s="1" t="s">
        <v>1040</v>
      </c>
      <c r="C682" s="4" t="s">
        <v>102</v>
      </c>
      <c r="D682" s="4" t="s">
        <v>120</v>
      </c>
      <c r="L682" s="4" t="s">
        <v>167</v>
      </c>
      <c r="N682" s="4" t="s">
        <v>106</v>
      </c>
      <c r="R682" s="4" t="s">
        <v>122</v>
      </c>
      <c r="S682" s="4" t="n">
        <v>1</v>
      </c>
      <c r="U682" s="4" t="s">
        <v>107</v>
      </c>
      <c r="V682" s="4" t="n">
        <v>0.1</v>
      </c>
      <c r="Y682" s="4" t="s">
        <v>207</v>
      </c>
      <c r="AA682" s="4" t="s">
        <v>167</v>
      </c>
      <c r="AP682" s="4" t="n">
        <v>24</v>
      </c>
      <c r="AQ682" s="4" t="s">
        <v>1049</v>
      </c>
      <c r="AS682" s="4" t="n">
        <v>14</v>
      </c>
      <c r="AT682" s="4" t="s">
        <v>167</v>
      </c>
      <c r="BN682" s="4" t="s">
        <v>127</v>
      </c>
      <c r="BP682" s="4" t="n">
        <v>60</v>
      </c>
      <c r="BQ682" s="4" t="s">
        <v>108</v>
      </c>
    </row>
    <row r="683" customFormat="false" ht="13.8" hidden="false" customHeight="false" outlineLevel="0" collapsed="false">
      <c r="A683" s="4" t="s">
        <v>1058</v>
      </c>
      <c r="B683" s="1" t="s">
        <v>1040</v>
      </c>
      <c r="C683" s="4" t="s">
        <v>102</v>
      </c>
      <c r="D683" s="4" t="s">
        <v>120</v>
      </c>
      <c r="L683" s="4" t="s">
        <v>167</v>
      </c>
      <c r="N683" s="4" t="s">
        <v>106</v>
      </c>
      <c r="R683" s="4" t="s">
        <v>122</v>
      </c>
      <c r="S683" s="4" t="n">
        <v>1</v>
      </c>
      <c r="U683" s="4" t="s">
        <v>107</v>
      </c>
      <c r="V683" s="4" t="n">
        <v>0.1</v>
      </c>
      <c r="Y683" s="4" t="s">
        <v>207</v>
      </c>
      <c r="AA683" s="4" t="s">
        <v>167</v>
      </c>
      <c r="AP683" s="4" t="n">
        <v>24</v>
      </c>
      <c r="AQ683" s="4" t="s">
        <v>1049</v>
      </c>
      <c r="AS683" s="4" t="n">
        <v>16</v>
      </c>
      <c r="AT683" s="4" t="s">
        <v>167</v>
      </c>
      <c r="BN683" s="4" t="s">
        <v>127</v>
      </c>
      <c r="BP683" s="4" t="n">
        <v>60</v>
      </c>
      <c r="BQ683" s="4" t="s">
        <v>108</v>
      </c>
    </row>
    <row r="684" customFormat="false" ht="13.8" hidden="false" customHeight="false" outlineLevel="0" collapsed="false">
      <c r="A684" s="4" t="s">
        <v>1059</v>
      </c>
      <c r="B684" s="1" t="s">
        <v>1040</v>
      </c>
      <c r="C684" s="4" t="s">
        <v>102</v>
      </c>
      <c r="D684" s="4" t="s">
        <v>120</v>
      </c>
      <c r="L684" s="4" t="s">
        <v>167</v>
      </c>
      <c r="N684" s="4" t="s">
        <v>106</v>
      </c>
      <c r="R684" s="4" t="s">
        <v>122</v>
      </c>
      <c r="S684" s="4" t="n">
        <v>1</v>
      </c>
      <c r="U684" s="4" t="s">
        <v>107</v>
      </c>
      <c r="V684" s="4" t="n">
        <v>0.1</v>
      </c>
      <c r="Y684" s="4" t="s">
        <v>207</v>
      </c>
      <c r="AA684" s="4" t="s">
        <v>167</v>
      </c>
      <c r="AP684" s="4" t="n">
        <v>24</v>
      </c>
      <c r="AQ684" s="4" t="s">
        <v>1049</v>
      </c>
      <c r="AS684" s="4" t="n">
        <v>24</v>
      </c>
      <c r="AT684" s="4" t="s">
        <v>167</v>
      </c>
      <c r="BN684" s="4" t="s">
        <v>127</v>
      </c>
      <c r="BP684" s="4" t="n">
        <v>60</v>
      </c>
      <c r="BQ684" s="4" t="s">
        <v>108</v>
      </c>
      <c r="CM684" s="4" t="s">
        <v>111</v>
      </c>
      <c r="CO684" s="4" t="n">
        <v>2.2</v>
      </c>
      <c r="CP684" s="4" t="n">
        <v>9.1</v>
      </c>
      <c r="CQ684" s="4" t="n">
        <v>777</v>
      </c>
      <c r="CR684" s="4" t="n">
        <v>0.397</v>
      </c>
    </row>
    <row r="685" customFormat="false" ht="13.8" hidden="false" customHeight="false" outlineLevel="0" collapsed="false">
      <c r="A685" s="4" t="s">
        <v>1060</v>
      </c>
      <c r="B685" s="1" t="s">
        <v>1040</v>
      </c>
      <c r="C685" s="4" t="s">
        <v>102</v>
      </c>
      <c r="D685" s="4" t="s">
        <v>120</v>
      </c>
      <c r="L685" s="4" t="s">
        <v>167</v>
      </c>
      <c r="N685" s="4" t="s">
        <v>106</v>
      </c>
      <c r="R685" s="4" t="s">
        <v>122</v>
      </c>
      <c r="S685" s="4" t="n">
        <v>1</v>
      </c>
      <c r="U685" s="4" t="s">
        <v>107</v>
      </c>
      <c r="V685" s="4" t="n">
        <v>0.1</v>
      </c>
      <c r="Y685" s="4" t="s">
        <v>207</v>
      </c>
      <c r="AA685" s="4" t="s">
        <v>167</v>
      </c>
      <c r="AP685" s="4" t="n">
        <v>24</v>
      </c>
      <c r="AQ685" s="4" t="s">
        <v>1049</v>
      </c>
      <c r="AS685" s="4" t="n">
        <v>48</v>
      </c>
      <c r="AT685" s="4" t="s">
        <v>167</v>
      </c>
      <c r="BN685" s="4" t="s">
        <v>127</v>
      </c>
      <c r="BP685" s="4" t="n">
        <v>60</v>
      </c>
      <c r="BQ685" s="4" t="s">
        <v>108</v>
      </c>
    </row>
    <row r="686" customFormat="false" ht="13.8" hidden="false" customHeight="false" outlineLevel="0" collapsed="false">
      <c r="A686" s="4" t="s">
        <v>1061</v>
      </c>
      <c r="B686" s="1" t="s">
        <v>1040</v>
      </c>
      <c r="C686" s="4" t="s">
        <v>102</v>
      </c>
      <c r="D686" s="4" t="s">
        <v>120</v>
      </c>
      <c r="L686" s="4" t="s">
        <v>167</v>
      </c>
      <c r="N686" s="4" t="s">
        <v>106</v>
      </c>
      <c r="R686" s="4" t="s">
        <v>122</v>
      </c>
      <c r="S686" s="4" t="n">
        <v>1</v>
      </c>
      <c r="U686" s="4" t="s">
        <v>107</v>
      </c>
      <c r="V686" s="4" t="n">
        <v>0.1</v>
      </c>
      <c r="Y686" s="4" t="s">
        <v>207</v>
      </c>
      <c r="AA686" s="4" t="s">
        <v>167</v>
      </c>
      <c r="AP686" s="4" t="n">
        <v>24</v>
      </c>
      <c r="AQ686" s="4" t="s">
        <v>1049</v>
      </c>
      <c r="AS686" s="4" t="n">
        <v>70</v>
      </c>
      <c r="AT686" s="4" t="s">
        <v>167</v>
      </c>
      <c r="BN686" s="4" t="s">
        <v>127</v>
      </c>
      <c r="BP686" s="4" t="n">
        <v>60</v>
      </c>
      <c r="BQ686" s="4" t="s">
        <v>108</v>
      </c>
    </row>
    <row r="687" customFormat="false" ht="13.8" hidden="false" customHeight="false" outlineLevel="0" collapsed="false">
      <c r="A687" s="4" t="s">
        <v>1062</v>
      </c>
      <c r="B687" s="1" t="s">
        <v>1040</v>
      </c>
      <c r="C687" s="4" t="s">
        <v>102</v>
      </c>
      <c r="D687" s="4" t="s">
        <v>120</v>
      </c>
      <c r="F687" s="4" t="s">
        <v>207</v>
      </c>
      <c r="L687" s="4" t="s">
        <v>167</v>
      </c>
      <c r="N687" s="4" t="s">
        <v>106</v>
      </c>
      <c r="R687" s="4" t="s">
        <v>122</v>
      </c>
      <c r="S687" s="4" t="n">
        <v>1</v>
      </c>
      <c r="Y687" s="4" t="s">
        <v>207</v>
      </c>
      <c r="AA687" s="4" t="s">
        <v>167</v>
      </c>
      <c r="AP687" s="4" t="n">
        <v>24</v>
      </c>
      <c r="AQ687" s="4" t="s">
        <v>1049</v>
      </c>
      <c r="BN687" s="4" t="s">
        <v>127</v>
      </c>
      <c r="BP687" s="4" t="n">
        <v>60</v>
      </c>
      <c r="BQ687" s="4" t="s">
        <v>108</v>
      </c>
      <c r="CO687" s="4" t="n">
        <v>1.28</v>
      </c>
      <c r="CP687" s="4" t="n">
        <v>4.6</v>
      </c>
      <c r="CQ687" s="4" t="n">
        <v>1071</v>
      </c>
      <c r="CR687" s="4" t="n">
        <v>0.512</v>
      </c>
    </row>
    <row r="688" customFormat="false" ht="13.8" hidden="false" customHeight="false" outlineLevel="0" collapsed="false">
      <c r="A688" s="4" t="s">
        <v>1063</v>
      </c>
      <c r="B688" s="1" t="s">
        <v>1040</v>
      </c>
      <c r="C688" s="4" t="s">
        <v>102</v>
      </c>
      <c r="D688" s="4" t="s">
        <v>120</v>
      </c>
      <c r="F688" s="4" t="s">
        <v>207</v>
      </c>
      <c r="L688" s="4" t="s">
        <v>167</v>
      </c>
      <c r="N688" s="4" t="s">
        <v>106</v>
      </c>
      <c r="R688" s="4" t="s">
        <v>122</v>
      </c>
      <c r="S688" s="4" t="n">
        <v>1</v>
      </c>
      <c r="Y688" s="4" t="s">
        <v>207</v>
      </c>
      <c r="AA688" s="4" t="s">
        <v>167</v>
      </c>
      <c r="AP688" s="4" t="n">
        <v>24</v>
      </c>
      <c r="AQ688" s="4" t="s">
        <v>1049</v>
      </c>
      <c r="BN688" s="4" t="s">
        <v>127</v>
      </c>
      <c r="BP688" s="4" t="n">
        <v>60</v>
      </c>
      <c r="BQ688" s="4" t="s">
        <v>108</v>
      </c>
      <c r="CO688" s="4" t="n">
        <v>1.29</v>
      </c>
      <c r="CP688" s="4" t="n">
        <v>5</v>
      </c>
      <c r="CQ688" s="4" t="n">
        <v>934</v>
      </c>
      <c r="CR688" s="4" t="n">
        <v>0.472</v>
      </c>
    </row>
    <row r="689" customFormat="false" ht="13.8" hidden="false" customHeight="false" outlineLevel="0" collapsed="false">
      <c r="A689" s="4" t="s">
        <v>1064</v>
      </c>
      <c r="B689" s="1" t="s">
        <v>1040</v>
      </c>
      <c r="C689" s="4" t="s">
        <v>102</v>
      </c>
      <c r="D689" s="4" t="s">
        <v>120</v>
      </c>
      <c r="F689" s="4" t="s">
        <v>207</v>
      </c>
      <c r="L689" s="4" t="s">
        <v>167</v>
      </c>
      <c r="N689" s="4" t="s">
        <v>106</v>
      </c>
      <c r="R689" s="4" t="s">
        <v>122</v>
      </c>
      <c r="S689" s="4" t="n">
        <v>1</v>
      </c>
      <c r="Y689" s="4" t="s">
        <v>207</v>
      </c>
      <c r="AA689" s="4" t="s">
        <v>167</v>
      </c>
      <c r="AP689" s="4" t="n">
        <v>24</v>
      </c>
      <c r="AQ689" s="4" t="s">
        <v>1049</v>
      </c>
      <c r="BN689" s="4" t="s">
        <v>127</v>
      </c>
      <c r="BP689" s="4" t="n">
        <v>60</v>
      </c>
      <c r="BQ689" s="4" t="s">
        <v>108</v>
      </c>
      <c r="CO689" s="4" t="n">
        <v>1.3</v>
      </c>
      <c r="CP689" s="4" t="n">
        <v>5</v>
      </c>
      <c r="CQ689" s="4" t="n">
        <v>923</v>
      </c>
      <c r="CR689" s="4" t="n">
        <v>0.451</v>
      </c>
    </row>
    <row r="690" customFormat="false" ht="13.8" hidden="false" customHeight="false" outlineLevel="0" collapsed="false">
      <c r="A690" s="4" t="s">
        <v>1065</v>
      </c>
      <c r="B690" s="1" t="s">
        <v>1040</v>
      </c>
      <c r="C690" s="4" t="s">
        <v>102</v>
      </c>
      <c r="D690" s="4" t="s">
        <v>120</v>
      </c>
      <c r="F690" s="4" t="s">
        <v>207</v>
      </c>
      <c r="L690" s="4" t="s">
        <v>167</v>
      </c>
      <c r="N690" s="4" t="s">
        <v>106</v>
      </c>
      <c r="R690" s="4" t="s">
        <v>122</v>
      </c>
      <c r="S690" s="4" t="n">
        <v>1</v>
      </c>
      <c r="Y690" s="4" t="s">
        <v>207</v>
      </c>
      <c r="AA690" s="4" t="s">
        <v>167</v>
      </c>
      <c r="AP690" s="4" t="n">
        <v>24</v>
      </c>
      <c r="AQ690" s="4" t="s">
        <v>1049</v>
      </c>
      <c r="AS690" s="4" t="n">
        <v>24</v>
      </c>
      <c r="AT690" s="4" t="s">
        <v>167</v>
      </c>
      <c r="BN690" s="4" t="s">
        <v>127</v>
      </c>
      <c r="BP690" s="4" t="n">
        <v>60</v>
      </c>
      <c r="BQ690" s="4" t="s">
        <v>108</v>
      </c>
      <c r="CO690" s="4" t="n">
        <v>1.36</v>
      </c>
      <c r="CP690" s="4" t="n">
        <v>4.9</v>
      </c>
      <c r="CQ690" s="4" t="n">
        <v>1013</v>
      </c>
      <c r="CR690" s="4" t="n">
        <v>0.41</v>
      </c>
    </row>
    <row r="691" customFormat="false" ht="13.8" hidden="false" customHeight="false" outlineLevel="0" collapsed="false">
      <c r="A691" s="4" t="s">
        <v>1066</v>
      </c>
      <c r="B691" s="1" t="s">
        <v>1040</v>
      </c>
      <c r="C691" s="4" t="s">
        <v>102</v>
      </c>
      <c r="D691" s="4" t="s">
        <v>120</v>
      </c>
      <c r="F691" s="4" t="s">
        <v>207</v>
      </c>
      <c r="L691" s="4" t="s">
        <v>167</v>
      </c>
      <c r="N691" s="4" t="s">
        <v>106</v>
      </c>
      <c r="R691" s="4" t="s">
        <v>122</v>
      </c>
      <c r="S691" s="4" t="n">
        <v>1</v>
      </c>
      <c r="Y691" s="4" t="s">
        <v>207</v>
      </c>
      <c r="AA691" s="4" t="s">
        <v>167</v>
      </c>
      <c r="AP691" s="4" t="n">
        <v>24</v>
      </c>
      <c r="AQ691" s="4" t="s">
        <v>1049</v>
      </c>
      <c r="AS691" s="4" t="n">
        <v>24</v>
      </c>
      <c r="AT691" s="4" t="s">
        <v>167</v>
      </c>
      <c r="BN691" s="4" t="s">
        <v>127</v>
      </c>
      <c r="BP691" s="4" t="n">
        <v>60</v>
      </c>
      <c r="BQ691" s="4" t="s">
        <v>108</v>
      </c>
      <c r="CO691" s="4" t="n">
        <v>1.56</v>
      </c>
      <c r="CP691" s="4" t="n">
        <v>5.7</v>
      </c>
      <c r="CQ691" s="4" t="n">
        <v>968</v>
      </c>
      <c r="CR691" s="4" t="n">
        <v>0.409</v>
      </c>
    </row>
    <row r="692" customFormat="false" ht="13.8" hidden="false" customHeight="false" outlineLevel="0" collapsed="false">
      <c r="A692" s="4" t="s">
        <v>1067</v>
      </c>
      <c r="B692" s="1" t="s">
        <v>1068</v>
      </c>
      <c r="C692" s="4" t="s">
        <v>102</v>
      </c>
      <c r="D692" s="4" t="s">
        <v>131</v>
      </c>
      <c r="L692" s="4" t="s">
        <v>121</v>
      </c>
      <c r="N692" s="4" t="s">
        <v>106</v>
      </c>
      <c r="R692" s="4" t="s">
        <v>122</v>
      </c>
      <c r="S692" s="4" t="n">
        <v>0.1</v>
      </c>
      <c r="U692" s="4" t="s">
        <v>107</v>
      </c>
      <c r="V692" s="4" t="n">
        <v>0.5</v>
      </c>
      <c r="AG692" s="4" t="s">
        <v>603</v>
      </c>
      <c r="AM692" s="4" t="n">
        <f aca="false">120</f>
        <v>120</v>
      </c>
      <c r="AN692" s="4" t="s">
        <v>121</v>
      </c>
      <c r="AO692" s="4" t="n">
        <v>45</v>
      </c>
      <c r="AP692" s="4" t="n">
        <v>4</v>
      </c>
      <c r="AT692" s="4" t="s">
        <v>121</v>
      </c>
      <c r="AU692" s="4" t="n">
        <v>1</v>
      </c>
      <c r="AV692" s="4" t="n">
        <v>0.333333333333333</v>
      </c>
      <c r="AW692" s="4" t="n">
        <v>45</v>
      </c>
      <c r="AX692" s="4" t="s">
        <v>124</v>
      </c>
      <c r="AY692" s="4" t="n">
        <v>1</v>
      </c>
      <c r="AZ692" s="4" t="n">
        <v>0.5</v>
      </c>
      <c r="BA692" s="4" t="n">
        <v>45</v>
      </c>
      <c r="BN692" s="4" t="s">
        <v>127</v>
      </c>
      <c r="BP692" s="4" t="n">
        <v>60</v>
      </c>
      <c r="BQ692" s="4" t="s">
        <v>108</v>
      </c>
      <c r="BR692" s="4" t="n">
        <v>2</v>
      </c>
      <c r="BS692" s="4" t="s">
        <v>127</v>
      </c>
      <c r="BT692" s="4" t="n">
        <v>90</v>
      </c>
      <c r="BU692" s="4" t="s">
        <v>108</v>
      </c>
      <c r="BV692" s="4" t="n">
        <v>4</v>
      </c>
      <c r="CM692" s="4" t="s">
        <v>1069</v>
      </c>
      <c r="CQ692" s="4" t="n">
        <v>325.96</v>
      </c>
      <c r="CR692" s="4" t="n">
        <v>0.413</v>
      </c>
      <c r="CS692" s="4" t="n">
        <v>12.694</v>
      </c>
    </row>
    <row r="693" customFormat="false" ht="13.8" hidden="false" customHeight="false" outlineLevel="0" collapsed="false">
      <c r="A693" s="4" t="s">
        <v>1070</v>
      </c>
      <c r="B693" s="1" t="s">
        <v>1068</v>
      </c>
      <c r="C693" s="4" t="s">
        <v>102</v>
      </c>
      <c r="D693" s="4" t="s">
        <v>131</v>
      </c>
      <c r="L693" s="4" t="s">
        <v>121</v>
      </c>
      <c r="N693" s="4" t="s">
        <v>106</v>
      </c>
      <c r="R693" s="4" t="s">
        <v>122</v>
      </c>
      <c r="S693" s="4" t="n">
        <v>0.1</v>
      </c>
      <c r="U693" s="4" t="s">
        <v>107</v>
      </c>
      <c r="V693" s="4" t="n">
        <v>0.5</v>
      </c>
      <c r="AG693" s="4" t="s">
        <v>603</v>
      </c>
      <c r="AM693" s="4" t="n">
        <f aca="false">120</f>
        <v>120</v>
      </c>
      <c r="AN693" s="4" t="s">
        <v>121</v>
      </c>
      <c r="AO693" s="4" t="n">
        <v>45</v>
      </c>
      <c r="AP693" s="4" t="n">
        <v>4</v>
      </c>
      <c r="AT693" s="4" t="s">
        <v>121</v>
      </c>
      <c r="AU693" s="4" t="n">
        <v>1</v>
      </c>
      <c r="AV693" s="4" t="n">
        <v>0.333333333333333</v>
      </c>
      <c r="AW693" s="4" t="n">
        <v>45</v>
      </c>
      <c r="AX693" s="4" t="s">
        <v>124</v>
      </c>
      <c r="AY693" s="4" t="n">
        <v>1</v>
      </c>
      <c r="AZ693" s="4" t="n">
        <v>0.5</v>
      </c>
      <c r="BA693" s="4" t="n">
        <v>45</v>
      </c>
      <c r="BN693" s="4" t="s">
        <v>127</v>
      </c>
      <c r="BP693" s="4" t="n">
        <v>60</v>
      </c>
      <c r="BQ693" s="4" t="s">
        <v>108</v>
      </c>
      <c r="BR693" s="4" t="n">
        <v>2</v>
      </c>
      <c r="BS693" s="4" t="s">
        <v>127</v>
      </c>
      <c r="BT693" s="4" t="n">
        <v>90</v>
      </c>
      <c r="BU693" s="4" t="s">
        <v>108</v>
      </c>
      <c r="BV693" s="4" t="n">
        <v>4</v>
      </c>
      <c r="CQ693" s="4" t="n">
        <v>358.81</v>
      </c>
      <c r="CR693" s="4" t="n">
        <v>0.297</v>
      </c>
      <c r="CS693" s="4" t="n">
        <v>1.682</v>
      </c>
    </row>
    <row r="694" customFormat="false" ht="13.8" hidden="false" customHeight="false" outlineLevel="0" collapsed="false">
      <c r="A694" s="4" t="s">
        <v>1071</v>
      </c>
      <c r="B694" s="1" t="s">
        <v>1068</v>
      </c>
      <c r="C694" s="4" t="s">
        <v>102</v>
      </c>
      <c r="D694" s="4" t="s">
        <v>131</v>
      </c>
      <c r="L694" s="4" t="s">
        <v>121</v>
      </c>
      <c r="N694" s="4" t="s">
        <v>106</v>
      </c>
      <c r="R694" s="4" t="s">
        <v>122</v>
      </c>
      <c r="S694" s="4" t="n">
        <v>0.1</v>
      </c>
      <c r="U694" s="4" t="s">
        <v>107</v>
      </c>
      <c r="V694" s="4" t="n">
        <v>0.5</v>
      </c>
      <c r="AG694" s="4" t="s">
        <v>603</v>
      </c>
      <c r="AM694" s="4" t="n">
        <f aca="false">120</f>
        <v>120</v>
      </c>
      <c r="AN694" s="4" t="s">
        <v>121</v>
      </c>
      <c r="AO694" s="4" t="n">
        <v>45</v>
      </c>
      <c r="AP694" s="4" t="n">
        <v>4</v>
      </c>
      <c r="AT694" s="4" t="s">
        <v>121</v>
      </c>
      <c r="AU694" s="4" t="n">
        <v>1</v>
      </c>
      <c r="AV694" s="4" t="n">
        <v>0.333333333333333</v>
      </c>
      <c r="AW694" s="4" t="n">
        <v>45</v>
      </c>
      <c r="AX694" s="4" t="s">
        <v>124</v>
      </c>
      <c r="AY694" s="4" t="n">
        <v>1</v>
      </c>
      <c r="AZ694" s="4" t="n">
        <v>0.5</v>
      </c>
      <c r="BA694" s="4" t="n">
        <v>45</v>
      </c>
      <c r="BN694" s="4" t="s">
        <v>127</v>
      </c>
      <c r="BP694" s="4" t="n">
        <v>60</v>
      </c>
      <c r="BQ694" s="4" t="s">
        <v>108</v>
      </c>
      <c r="BR694" s="4" t="n">
        <v>2</v>
      </c>
      <c r="BS694" s="4" t="s">
        <v>127</v>
      </c>
      <c r="BT694" s="4" t="n">
        <v>90</v>
      </c>
      <c r="BU694" s="4" t="s">
        <v>108</v>
      </c>
      <c r="BV694" s="4" t="n">
        <v>4</v>
      </c>
      <c r="CM694" s="4" t="s">
        <v>1069</v>
      </c>
      <c r="CQ694" s="4" t="n">
        <v>543.75</v>
      </c>
      <c r="CR694" s="4" t="n">
        <v>0.153</v>
      </c>
      <c r="CS694" s="4" t="n">
        <v>0.961</v>
      </c>
    </row>
    <row r="695" customFormat="false" ht="13.8" hidden="false" customHeight="false" outlineLevel="0" collapsed="false">
      <c r="A695" s="4" t="s">
        <v>1072</v>
      </c>
      <c r="B695" s="1" t="s">
        <v>1068</v>
      </c>
      <c r="C695" s="4" t="s">
        <v>102</v>
      </c>
      <c r="D695" s="4" t="s">
        <v>131</v>
      </c>
      <c r="L695" s="4" t="s">
        <v>121</v>
      </c>
      <c r="N695" s="4" t="s">
        <v>106</v>
      </c>
      <c r="R695" s="4" t="s">
        <v>122</v>
      </c>
      <c r="S695" s="4" t="n">
        <v>0.1</v>
      </c>
      <c r="U695" s="4" t="s">
        <v>107</v>
      </c>
      <c r="V695" s="4" t="n">
        <v>0.5</v>
      </c>
      <c r="AG695" s="4" t="s">
        <v>603</v>
      </c>
      <c r="AM695" s="4" t="n">
        <f aca="false">120</f>
        <v>120</v>
      </c>
      <c r="AN695" s="4" t="s">
        <v>121</v>
      </c>
      <c r="AO695" s="4" t="n">
        <v>45</v>
      </c>
      <c r="AP695" s="4" t="n">
        <v>4</v>
      </c>
      <c r="AT695" s="4" t="s">
        <v>121</v>
      </c>
      <c r="AU695" s="4" t="n">
        <v>1</v>
      </c>
      <c r="AV695" s="4" t="n">
        <v>0.333333333333333</v>
      </c>
      <c r="AW695" s="4" t="n">
        <v>45</v>
      </c>
      <c r="AX695" s="4" t="s">
        <v>124</v>
      </c>
      <c r="AY695" s="4" t="n">
        <v>1</v>
      </c>
      <c r="AZ695" s="4" t="n">
        <v>0.5</v>
      </c>
      <c r="BA695" s="4" t="n">
        <v>45</v>
      </c>
      <c r="BN695" s="4" t="s">
        <v>127</v>
      </c>
      <c r="BP695" s="4" t="n">
        <v>60</v>
      </c>
      <c r="BQ695" s="4" t="s">
        <v>108</v>
      </c>
      <c r="BR695" s="4" t="n">
        <v>2</v>
      </c>
      <c r="BS695" s="4" t="s">
        <v>127</v>
      </c>
      <c r="BT695" s="4" t="n">
        <v>90</v>
      </c>
      <c r="BU695" s="4" t="s">
        <v>108</v>
      </c>
      <c r="BV695" s="4" t="n">
        <v>4</v>
      </c>
      <c r="CQ695" s="4" t="n">
        <v>445.49</v>
      </c>
      <c r="CR695" s="4" t="n">
        <v>0.126</v>
      </c>
      <c r="CS695" s="4" t="n">
        <v>0.487</v>
      </c>
    </row>
    <row r="696" customFormat="false" ht="13.8" hidden="false" customHeight="false" outlineLevel="0" collapsed="false">
      <c r="A696" s="4" t="s">
        <v>1073</v>
      </c>
      <c r="B696" s="1" t="s">
        <v>1068</v>
      </c>
      <c r="C696" s="4" t="s">
        <v>102</v>
      </c>
      <c r="D696" s="4" t="s">
        <v>131</v>
      </c>
      <c r="L696" s="4" t="s">
        <v>121</v>
      </c>
      <c r="N696" s="4" t="s">
        <v>106</v>
      </c>
      <c r="R696" s="4" t="s">
        <v>122</v>
      </c>
      <c r="S696" s="4" t="n">
        <v>0.1</v>
      </c>
      <c r="U696" s="4" t="s">
        <v>107</v>
      </c>
      <c r="V696" s="4" t="n">
        <v>0.5</v>
      </c>
      <c r="AG696" s="4" t="s">
        <v>603</v>
      </c>
      <c r="AM696" s="4" t="n">
        <f aca="false">120</f>
        <v>120</v>
      </c>
      <c r="AN696" s="4" t="s">
        <v>121</v>
      </c>
      <c r="AO696" s="4" t="n">
        <v>45</v>
      </c>
      <c r="AP696" s="4" t="n">
        <v>4</v>
      </c>
      <c r="AT696" s="4" t="s">
        <v>121</v>
      </c>
      <c r="AU696" s="4" t="n">
        <v>1</v>
      </c>
      <c r="AV696" s="4" t="n">
        <v>0.333333333333333</v>
      </c>
      <c r="AW696" s="4" t="n">
        <v>45</v>
      </c>
      <c r="AX696" s="4" t="s">
        <v>124</v>
      </c>
      <c r="AY696" s="4" t="n">
        <v>1</v>
      </c>
      <c r="AZ696" s="4" t="n">
        <v>0.5</v>
      </c>
      <c r="BA696" s="4" t="n">
        <v>45</v>
      </c>
      <c r="BN696" s="4" t="s">
        <v>127</v>
      </c>
      <c r="BP696" s="4" t="n">
        <v>60</v>
      </c>
      <c r="BQ696" s="4" t="s">
        <v>108</v>
      </c>
      <c r="BR696" s="4" t="n">
        <v>2</v>
      </c>
      <c r="BS696" s="4" t="s">
        <v>127</v>
      </c>
      <c r="BT696" s="4" t="n">
        <v>90</v>
      </c>
      <c r="BU696" s="4" t="s">
        <v>108</v>
      </c>
      <c r="BV696" s="4" t="n">
        <v>4</v>
      </c>
      <c r="CM696" s="4" t="s">
        <v>1069</v>
      </c>
      <c r="CQ696" s="4" t="n">
        <v>347.77</v>
      </c>
      <c r="CR696" s="4" t="n">
        <v>0.116</v>
      </c>
      <c r="CS696" s="4" t="n">
        <v>0.382</v>
      </c>
    </row>
    <row r="697" customFormat="false" ht="13.8" hidden="false" customHeight="false" outlineLevel="0" collapsed="false">
      <c r="A697" s="4" t="s">
        <v>1074</v>
      </c>
      <c r="B697" s="1" t="s">
        <v>1068</v>
      </c>
      <c r="C697" s="4" t="s">
        <v>102</v>
      </c>
      <c r="D697" s="4" t="s">
        <v>131</v>
      </c>
      <c r="L697" s="4" t="s">
        <v>121</v>
      </c>
      <c r="N697" s="4" t="s">
        <v>106</v>
      </c>
      <c r="R697" s="4" t="s">
        <v>122</v>
      </c>
      <c r="S697" s="4" t="n">
        <v>0.1</v>
      </c>
      <c r="U697" s="4" t="s">
        <v>107</v>
      </c>
      <c r="V697" s="4" t="n">
        <v>0.5</v>
      </c>
      <c r="Y697" s="4" t="s">
        <v>123</v>
      </c>
      <c r="AA697" s="4" t="s">
        <v>124</v>
      </c>
      <c r="AF697" s="4" t="s">
        <v>1075</v>
      </c>
      <c r="AG697" s="4" t="s">
        <v>603</v>
      </c>
      <c r="AM697" s="4" t="n">
        <f aca="false">120</f>
        <v>120</v>
      </c>
      <c r="AN697" s="4" t="s">
        <v>121</v>
      </c>
      <c r="AO697" s="4" t="n">
        <v>45</v>
      </c>
      <c r="AP697" s="4" t="n">
        <v>4</v>
      </c>
      <c r="AT697" s="4" t="s">
        <v>121</v>
      </c>
      <c r="AU697" s="4" t="n">
        <v>1</v>
      </c>
      <c r="AV697" s="4" t="n">
        <v>0.333333333333333</v>
      </c>
      <c r="AW697" s="4" t="n">
        <v>45</v>
      </c>
      <c r="AX697" s="4" t="s">
        <v>124</v>
      </c>
      <c r="AY697" s="4" t="n">
        <v>1</v>
      </c>
      <c r="AZ697" s="4" t="n">
        <v>0.5</v>
      </c>
      <c r="BA697" s="4" t="n">
        <v>45</v>
      </c>
      <c r="BB697" s="4" t="s">
        <v>1076</v>
      </c>
      <c r="BC697" s="4" t="n">
        <v>1</v>
      </c>
      <c r="BD697" s="4" t="n">
        <v>0.5</v>
      </c>
      <c r="BE697" s="4" t="n">
        <v>45</v>
      </c>
      <c r="BN697" s="4" t="s">
        <v>127</v>
      </c>
      <c r="BP697" s="4" t="n">
        <v>60</v>
      </c>
      <c r="BQ697" s="4" t="s">
        <v>108</v>
      </c>
      <c r="BR697" s="4" t="n">
        <v>2</v>
      </c>
      <c r="BS697" s="4" t="s">
        <v>127</v>
      </c>
      <c r="BT697" s="4" t="n">
        <v>90</v>
      </c>
      <c r="BU697" s="4" t="s">
        <v>108</v>
      </c>
      <c r="BV697" s="4" t="n">
        <v>4</v>
      </c>
      <c r="CM697" s="4" t="s">
        <v>111</v>
      </c>
      <c r="CQ697" s="4" t="n">
        <v>861.3</v>
      </c>
      <c r="CR697" s="4" t="n">
        <v>0.285</v>
      </c>
      <c r="CS697" s="4" t="n">
        <v>6.773</v>
      </c>
    </row>
    <row r="698" customFormat="false" ht="13.8" hidden="false" customHeight="false" outlineLevel="0" collapsed="false">
      <c r="A698" s="4" t="s">
        <v>1077</v>
      </c>
      <c r="B698" s="1" t="s">
        <v>1068</v>
      </c>
      <c r="C698" s="4" t="s">
        <v>102</v>
      </c>
      <c r="D698" s="4" t="s">
        <v>131</v>
      </c>
      <c r="L698" s="4" t="s">
        <v>121</v>
      </c>
      <c r="N698" s="4" t="s">
        <v>106</v>
      </c>
      <c r="R698" s="4" t="s">
        <v>122</v>
      </c>
      <c r="S698" s="4" t="n">
        <v>0.1</v>
      </c>
      <c r="U698" s="4" t="s">
        <v>107</v>
      </c>
      <c r="V698" s="4" t="n">
        <v>0.5</v>
      </c>
      <c r="Y698" s="4" t="s">
        <v>123</v>
      </c>
      <c r="AA698" s="4" t="s">
        <v>124</v>
      </c>
      <c r="AF698" s="4" t="s">
        <v>1075</v>
      </c>
      <c r="AG698" s="4" t="s">
        <v>603</v>
      </c>
      <c r="AM698" s="4" t="n">
        <f aca="false">120</f>
        <v>120</v>
      </c>
      <c r="AN698" s="4" t="s">
        <v>121</v>
      </c>
      <c r="AO698" s="4" t="n">
        <v>45</v>
      </c>
      <c r="AP698" s="4" t="n">
        <v>4</v>
      </c>
      <c r="AT698" s="4" t="s">
        <v>121</v>
      </c>
      <c r="AU698" s="4" t="n">
        <v>1</v>
      </c>
      <c r="AV698" s="4" t="n">
        <v>0.333333333333333</v>
      </c>
      <c r="AW698" s="4" t="n">
        <v>45</v>
      </c>
      <c r="AX698" s="4" t="s">
        <v>124</v>
      </c>
      <c r="AY698" s="4" t="n">
        <v>1</v>
      </c>
      <c r="AZ698" s="4" t="n">
        <v>0.5</v>
      </c>
      <c r="BA698" s="4" t="n">
        <v>45</v>
      </c>
      <c r="BB698" s="4" t="s">
        <v>1076</v>
      </c>
      <c r="BC698" s="4" t="n">
        <v>1</v>
      </c>
      <c r="BD698" s="4" t="n">
        <v>0.5</v>
      </c>
      <c r="BE698" s="4" t="n">
        <v>45</v>
      </c>
      <c r="BN698" s="4" t="s">
        <v>127</v>
      </c>
      <c r="BP698" s="4" t="n">
        <v>60</v>
      </c>
      <c r="BQ698" s="4" t="s">
        <v>108</v>
      </c>
      <c r="BR698" s="4" t="n">
        <v>2</v>
      </c>
      <c r="BS698" s="4" t="s">
        <v>127</v>
      </c>
      <c r="BT698" s="4" t="n">
        <v>90</v>
      </c>
      <c r="BU698" s="4" t="s">
        <v>108</v>
      </c>
      <c r="BV698" s="4" t="n">
        <v>4</v>
      </c>
      <c r="CQ698" s="4" t="n">
        <v>458.18</v>
      </c>
      <c r="CR698" s="4" t="n">
        <v>0.122</v>
      </c>
      <c r="CS698" s="4" t="n">
        <v>0.494</v>
      </c>
    </row>
    <row r="699" customFormat="false" ht="13.8" hidden="false" customHeight="false" outlineLevel="0" collapsed="false">
      <c r="A699" s="4" t="s">
        <v>1078</v>
      </c>
      <c r="B699" s="1" t="s">
        <v>1079</v>
      </c>
      <c r="C699" s="4" t="s">
        <v>102</v>
      </c>
      <c r="D699" s="4" t="s">
        <v>120</v>
      </c>
      <c r="L699" s="4" t="s">
        <v>121</v>
      </c>
      <c r="N699" s="4" t="s">
        <v>106</v>
      </c>
      <c r="R699" s="4" t="s">
        <v>122</v>
      </c>
      <c r="S699" s="4" t="n">
        <v>1</v>
      </c>
      <c r="U699" s="4" t="s">
        <v>107</v>
      </c>
      <c r="V699" s="4" t="n">
        <v>0.3</v>
      </c>
      <c r="AO699" s="4" t="s">
        <v>108</v>
      </c>
      <c r="AP699" s="4" t="n">
        <v>24</v>
      </c>
      <c r="AT699" s="4" t="s">
        <v>121</v>
      </c>
      <c r="AU699" s="4" t="n">
        <v>1</v>
      </c>
      <c r="AV699" s="4" t="n">
        <v>5</v>
      </c>
      <c r="AW699" s="4" t="n">
        <v>50</v>
      </c>
      <c r="BN699" s="4" t="s">
        <v>109</v>
      </c>
      <c r="BP699" s="4" t="n">
        <v>260</v>
      </c>
      <c r="BQ699" s="4" t="n">
        <v>8</v>
      </c>
      <c r="CN699" s="4" t="n">
        <v>93.2</v>
      </c>
      <c r="CO699" s="4" t="n">
        <v>3.97</v>
      </c>
      <c r="CP699" s="4" t="n">
        <v>12.7</v>
      </c>
      <c r="CQ699" s="4" t="n">
        <v>980.8</v>
      </c>
      <c r="CR699" s="4" t="n">
        <v>0.14</v>
      </c>
    </row>
    <row r="700" customFormat="false" ht="13.8" hidden="false" customHeight="false" outlineLevel="0" collapsed="false">
      <c r="A700" s="4" t="s">
        <v>1080</v>
      </c>
      <c r="B700" s="1" t="s">
        <v>1079</v>
      </c>
      <c r="C700" s="4" t="s">
        <v>102</v>
      </c>
      <c r="D700" s="4" t="s">
        <v>120</v>
      </c>
      <c r="L700" s="4" t="s">
        <v>121</v>
      </c>
      <c r="N700" s="4" t="s">
        <v>106</v>
      </c>
      <c r="R700" s="4" t="s">
        <v>122</v>
      </c>
      <c r="S700" s="4" t="n">
        <v>1</v>
      </c>
      <c r="U700" s="4" t="s">
        <v>107</v>
      </c>
      <c r="V700" s="4" t="n">
        <v>0.3</v>
      </c>
      <c r="AO700" s="4" t="s">
        <v>108</v>
      </c>
      <c r="AP700" s="4" t="n">
        <v>24</v>
      </c>
      <c r="AT700" s="4" t="s">
        <v>121</v>
      </c>
      <c r="AU700" s="4" t="n">
        <v>1</v>
      </c>
      <c r="AV700" s="4" t="n">
        <v>5</v>
      </c>
      <c r="AW700" s="4" t="n">
        <v>50</v>
      </c>
      <c r="BN700" s="4" t="s">
        <v>109</v>
      </c>
      <c r="BO700" s="4" t="s">
        <v>110</v>
      </c>
      <c r="CN700" s="4" t="n">
        <v>91.2</v>
      </c>
      <c r="CO700" s="4" t="n">
        <v>1.94</v>
      </c>
      <c r="CP700" s="4" t="n">
        <v>14.97</v>
      </c>
      <c r="CQ700" s="4" t="n">
        <v>732.2</v>
      </c>
      <c r="CR700" s="4" t="n">
        <v>0.2</v>
      </c>
    </row>
    <row r="701" customFormat="false" ht="13.8" hidden="false" customHeight="false" outlineLevel="0" collapsed="false">
      <c r="A701" s="4" t="s">
        <v>1081</v>
      </c>
      <c r="B701" s="1" t="s">
        <v>1079</v>
      </c>
      <c r="C701" s="4" t="s">
        <v>102</v>
      </c>
      <c r="D701" s="4" t="s">
        <v>120</v>
      </c>
      <c r="L701" s="4" t="s">
        <v>121</v>
      </c>
      <c r="N701" s="4" t="s">
        <v>106</v>
      </c>
      <c r="R701" s="4" t="s">
        <v>122</v>
      </c>
      <c r="S701" s="4" t="n">
        <v>1</v>
      </c>
      <c r="U701" s="4" t="s">
        <v>107</v>
      </c>
      <c r="V701" s="4" t="n">
        <v>0.3</v>
      </c>
      <c r="BN701" s="4" t="s">
        <v>1082</v>
      </c>
      <c r="BO701" s="4" t="s">
        <v>493</v>
      </c>
      <c r="BP701" s="4" t="n">
        <v>270</v>
      </c>
      <c r="BQ701" s="4" t="n">
        <v>10</v>
      </c>
      <c r="BR701" s="4" t="n">
        <v>2</v>
      </c>
      <c r="CN701" s="4" t="n">
        <v>95.6</v>
      </c>
      <c r="CO701" s="4" t="n">
        <v>3.53</v>
      </c>
      <c r="CP701" s="4" t="n">
        <v>13.8</v>
      </c>
      <c r="CQ701" s="4" t="n">
        <v>961.9</v>
      </c>
      <c r="CR701" s="4" t="n">
        <v>0.09</v>
      </c>
    </row>
    <row r="702" customFormat="false" ht="13.8" hidden="false" customHeight="false" outlineLevel="0" collapsed="false">
      <c r="A702" s="4" t="s">
        <v>1083</v>
      </c>
      <c r="B702" s="1" t="s">
        <v>1079</v>
      </c>
      <c r="C702" s="4" t="s">
        <v>102</v>
      </c>
      <c r="D702" s="4" t="s">
        <v>120</v>
      </c>
      <c r="L702" s="4" t="s">
        <v>121</v>
      </c>
      <c r="N702" s="4" t="s">
        <v>106</v>
      </c>
      <c r="R702" s="4" t="s">
        <v>122</v>
      </c>
      <c r="S702" s="4" t="n">
        <v>1</v>
      </c>
      <c r="U702" s="4" t="s">
        <v>107</v>
      </c>
      <c r="V702" s="4" t="n">
        <v>0.3</v>
      </c>
      <c r="AO702" s="4" t="s">
        <v>108</v>
      </c>
      <c r="AP702" s="4" t="n">
        <v>24</v>
      </c>
      <c r="AT702" s="4" t="s">
        <v>121</v>
      </c>
      <c r="AU702" s="4" t="n">
        <v>1</v>
      </c>
      <c r="AV702" s="4" t="n">
        <v>5</v>
      </c>
      <c r="AW702" s="4" t="n">
        <v>50</v>
      </c>
      <c r="BN702" s="4" t="s">
        <v>109</v>
      </c>
      <c r="BP702" s="4" t="n">
        <v>260</v>
      </c>
      <c r="BQ702" s="4" t="n">
        <v>8</v>
      </c>
      <c r="CI702" s="4" t="n">
        <v>700</v>
      </c>
      <c r="CJ702" s="4" t="n">
        <v>120</v>
      </c>
      <c r="CK702" s="4" t="n">
        <v>3</v>
      </c>
      <c r="CO702" s="4" t="n">
        <v>3.64</v>
      </c>
      <c r="CP702" s="4" t="n">
        <v>21.2</v>
      </c>
      <c r="CQ702" s="4" t="n">
        <v>856.7</v>
      </c>
    </row>
    <row r="703" customFormat="false" ht="13.8" hidden="false" customHeight="false" outlineLevel="0" collapsed="false">
      <c r="A703" s="4" t="s">
        <v>1084</v>
      </c>
      <c r="B703" s="1" t="s">
        <v>1079</v>
      </c>
      <c r="C703" s="4" t="s">
        <v>102</v>
      </c>
      <c r="D703" s="4" t="s">
        <v>120</v>
      </c>
      <c r="L703" s="4" t="s">
        <v>121</v>
      </c>
      <c r="N703" s="4" t="s">
        <v>106</v>
      </c>
      <c r="R703" s="4" t="s">
        <v>122</v>
      </c>
      <c r="S703" s="4" t="n">
        <v>1</v>
      </c>
      <c r="U703" s="4" t="s">
        <v>107</v>
      </c>
      <c r="V703" s="4" t="n">
        <v>0.3</v>
      </c>
      <c r="AO703" s="4" t="s">
        <v>108</v>
      </c>
      <c r="AP703" s="4" t="n">
        <v>24</v>
      </c>
      <c r="AT703" s="4" t="s">
        <v>121</v>
      </c>
      <c r="AU703" s="4" t="n">
        <v>1</v>
      </c>
      <c r="AV703" s="4" t="n">
        <v>5</v>
      </c>
      <c r="AW703" s="4" t="n">
        <v>50</v>
      </c>
      <c r="BN703" s="4" t="s">
        <v>109</v>
      </c>
      <c r="BO703" s="4" t="s">
        <v>110</v>
      </c>
      <c r="CI703" s="4" t="n">
        <v>700</v>
      </c>
      <c r="CJ703" s="4" t="n">
        <v>120</v>
      </c>
      <c r="CK703" s="4" t="n">
        <v>3</v>
      </c>
      <c r="CO703" s="4" t="n">
        <v>2.24</v>
      </c>
      <c r="CP703" s="4" t="n">
        <v>17.21</v>
      </c>
      <c r="CQ703" s="4" t="n">
        <v>641</v>
      </c>
    </row>
    <row r="704" customFormat="false" ht="13.8" hidden="false" customHeight="false" outlineLevel="0" collapsed="false">
      <c r="A704" s="4" t="s">
        <v>1085</v>
      </c>
      <c r="B704" s="1" t="s">
        <v>1079</v>
      </c>
      <c r="C704" s="4" t="s">
        <v>102</v>
      </c>
      <c r="D704" s="4" t="s">
        <v>120</v>
      </c>
      <c r="L704" s="4" t="s">
        <v>121</v>
      </c>
      <c r="N704" s="4" t="s">
        <v>106</v>
      </c>
      <c r="R704" s="4" t="s">
        <v>122</v>
      </c>
      <c r="S704" s="4" t="n">
        <v>1</v>
      </c>
      <c r="U704" s="4" t="s">
        <v>107</v>
      </c>
      <c r="V704" s="4" t="n">
        <v>0.3</v>
      </c>
      <c r="BN704" s="4" t="s">
        <v>1082</v>
      </c>
      <c r="BO704" s="4" t="s">
        <v>493</v>
      </c>
      <c r="BP704" s="4" t="n">
        <v>270</v>
      </c>
      <c r="BQ704" s="4" t="n">
        <v>10</v>
      </c>
      <c r="BR704" s="4" t="n">
        <v>2</v>
      </c>
      <c r="CI704" s="4" t="n">
        <v>700</v>
      </c>
      <c r="CJ704" s="4" t="n">
        <v>120</v>
      </c>
      <c r="CK704" s="4" t="n">
        <v>3</v>
      </c>
      <c r="CO704" s="4" t="n">
        <v>3.24</v>
      </c>
      <c r="CP704" s="4" t="n">
        <v>17.07</v>
      </c>
      <c r="CQ704" s="4" t="n">
        <v>915.9</v>
      </c>
    </row>
    <row r="705" customFormat="false" ht="13.8" hidden="false" customHeight="false" outlineLevel="0" collapsed="false">
      <c r="A705" s="4" t="s">
        <v>1086</v>
      </c>
      <c r="B705" s="1" t="s">
        <v>1079</v>
      </c>
      <c r="C705" s="4" t="s">
        <v>102</v>
      </c>
      <c r="D705" s="4" t="s">
        <v>120</v>
      </c>
      <c r="L705" s="4" t="s">
        <v>121</v>
      </c>
      <c r="N705" s="4" t="s">
        <v>106</v>
      </c>
      <c r="R705" s="4" t="s">
        <v>122</v>
      </c>
      <c r="S705" s="4" t="n">
        <v>1</v>
      </c>
      <c r="U705" s="4" t="s">
        <v>107</v>
      </c>
      <c r="V705" s="4" t="n">
        <v>0.3</v>
      </c>
      <c r="AO705" s="4" t="s">
        <v>108</v>
      </c>
      <c r="AP705" s="4" t="n">
        <v>24</v>
      </c>
      <c r="AT705" s="4" t="s">
        <v>121</v>
      </c>
      <c r="AU705" s="4" t="n">
        <v>1</v>
      </c>
      <c r="AV705" s="4" t="n">
        <v>5</v>
      </c>
      <c r="AW705" s="4" t="n">
        <v>50</v>
      </c>
      <c r="BN705" s="4" t="s">
        <v>109</v>
      </c>
      <c r="BP705" s="4" t="n">
        <v>260</v>
      </c>
      <c r="BQ705" s="4" t="n">
        <v>8</v>
      </c>
      <c r="CI705" s="4" t="n">
        <v>1000</v>
      </c>
      <c r="CJ705" s="4" t="n">
        <v>120</v>
      </c>
      <c r="CK705" s="4" t="n">
        <v>3</v>
      </c>
      <c r="CO705" s="4" t="n">
        <v>1.67</v>
      </c>
      <c r="CP705" s="4" t="n">
        <v>20.92</v>
      </c>
      <c r="CQ705" s="4" t="n">
        <v>350.8</v>
      </c>
    </row>
    <row r="706" customFormat="false" ht="13.8" hidden="false" customHeight="false" outlineLevel="0" collapsed="false">
      <c r="A706" s="4" t="s">
        <v>1087</v>
      </c>
      <c r="B706" s="1" t="s">
        <v>1079</v>
      </c>
      <c r="C706" s="4" t="s">
        <v>102</v>
      </c>
      <c r="D706" s="4" t="s">
        <v>120</v>
      </c>
      <c r="L706" s="4" t="s">
        <v>121</v>
      </c>
      <c r="N706" s="4" t="s">
        <v>106</v>
      </c>
      <c r="R706" s="4" t="s">
        <v>122</v>
      </c>
      <c r="S706" s="4" t="n">
        <v>1</v>
      </c>
      <c r="U706" s="4" t="s">
        <v>107</v>
      </c>
      <c r="V706" s="4" t="n">
        <v>0.3</v>
      </c>
      <c r="AO706" s="4" t="s">
        <v>108</v>
      </c>
      <c r="AP706" s="4" t="n">
        <v>24</v>
      </c>
      <c r="AT706" s="4" t="s">
        <v>121</v>
      </c>
      <c r="AU706" s="4" t="n">
        <v>1</v>
      </c>
      <c r="AV706" s="4" t="n">
        <v>5</v>
      </c>
      <c r="AW706" s="4" t="n">
        <v>50</v>
      </c>
      <c r="BN706" s="4" t="s">
        <v>109</v>
      </c>
      <c r="BO706" s="4" t="s">
        <v>110</v>
      </c>
      <c r="CI706" s="4" t="n">
        <v>1000</v>
      </c>
      <c r="CJ706" s="4" t="n">
        <v>120</v>
      </c>
      <c r="CK706" s="4" t="n">
        <v>3</v>
      </c>
      <c r="CO706" s="4" t="n">
        <v>0.82</v>
      </c>
      <c r="CP706" s="4" t="n">
        <v>19.38</v>
      </c>
      <c r="CQ706" s="4" t="n">
        <v>174.3</v>
      </c>
    </row>
    <row r="707" customFormat="false" ht="13.8" hidden="false" customHeight="false" outlineLevel="0" collapsed="false">
      <c r="A707" s="4" t="s">
        <v>1088</v>
      </c>
      <c r="B707" s="1" t="s">
        <v>1079</v>
      </c>
      <c r="C707" s="4" t="s">
        <v>102</v>
      </c>
      <c r="D707" s="4" t="s">
        <v>120</v>
      </c>
      <c r="L707" s="4" t="s">
        <v>121</v>
      </c>
      <c r="N707" s="4" t="s">
        <v>106</v>
      </c>
      <c r="R707" s="4" t="s">
        <v>122</v>
      </c>
      <c r="S707" s="4" t="n">
        <v>1</v>
      </c>
      <c r="U707" s="4" t="s">
        <v>107</v>
      </c>
      <c r="V707" s="4" t="n">
        <v>0.3</v>
      </c>
      <c r="BN707" s="4" t="s">
        <v>1082</v>
      </c>
      <c r="BO707" s="4" t="s">
        <v>493</v>
      </c>
      <c r="BP707" s="4" t="n">
        <v>270</v>
      </c>
      <c r="BQ707" s="4" t="n">
        <v>10</v>
      </c>
      <c r="BR707" s="4" t="n">
        <v>2</v>
      </c>
      <c r="CI707" s="4" t="n">
        <v>1000</v>
      </c>
      <c r="CJ707" s="4" t="n">
        <v>120</v>
      </c>
      <c r="CK707" s="4" t="n">
        <v>3</v>
      </c>
      <c r="CO707" s="4" t="n">
        <v>1.08</v>
      </c>
      <c r="CP707" s="4" t="n">
        <v>19.71</v>
      </c>
      <c r="CQ707" s="4" t="n">
        <v>258.6</v>
      </c>
    </row>
    <row r="708" customFormat="false" ht="13.8" hidden="false" customHeight="false" outlineLevel="0" collapsed="false">
      <c r="A708" s="4" t="s">
        <v>1089</v>
      </c>
      <c r="B708" s="1" t="s">
        <v>1079</v>
      </c>
      <c r="C708" s="4" t="s">
        <v>102</v>
      </c>
      <c r="D708" s="4" t="s">
        <v>120</v>
      </c>
      <c r="L708" s="4" t="s">
        <v>121</v>
      </c>
      <c r="N708" s="4" t="s">
        <v>106</v>
      </c>
      <c r="R708" s="4" t="s">
        <v>122</v>
      </c>
      <c r="S708" s="4" t="n">
        <v>1</v>
      </c>
      <c r="U708" s="4" t="s">
        <v>107</v>
      </c>
      <c r="V708" s="4" t="n">
        <v>0.3</v>
      </c>
      <c r="BN708" s="4" t="s">
        <v>1082</v>
      </c>
      <c r="BO708" s="4" t="s">
        <v>493</v>
      </c>
      <c r="BP708" s="4" t="n">
        <v>270</v>
      </c>
      <c r="BQ708" s="4" t="n">
        <v>10</v>
      </c>
      <c r="BR708" s="4" t="n">
        <v>2</v>
      </c>
      <c r="CR708" s="4" t="n">
        <v>0.116</v>
      </c>
      <c r="CU708" s="4" t="s">
        <v>346</v>
      </c>
    </row>
    <row r="709" customFormat="false" ht="13.8" hidden="false" customHeight="false" outlineLevel="0" collapsed="false">
      <c r="A709" s="4" t="s">
        <v>1090</v>
      </c>
      <c r="B709" s="1" t="s">
        <v>1079</v>
      </c>
      <c r="C709" s="4" t="s">
        <v>102</v>
      </c>
      <c r="D709" s="4" t="s">
        <v>120</v>
      </c>
      <c r="L709" s="4" t="s">
        <v>121</v>
      </c>
      <c r="N709" s="4" t="s">
        <v>106</v>
      </c>
      <c r="R709" s="4" t="s">
        <v>122</v>
      </c>
      <c r="S709" s="4" t="n">
        <v>1</v>
      </c>
      <c r="U709" s="4" t="s">
        <v>107</v>
      </c>
      <c r="V709" s="4" t="n">
        <v>0.3</v>
      </c>
      <c r="BN709" s="4" t="s">
        <v>1082</v>
      </c>
      <c r="BO709" s="4" t="s">
        <v>493</v>
      </c>
      <c r="BP709" s="4" t="n">
        <v>270</v>
      </c>
      <c r="BQ709" s="4" t="n">
        <v>10</v>
      </c>
      <c r="BR709" s="4" t="n">
        <v>2</v>
      </c>
      <c r="CR709" s="4" t="n">
        <v>0.084</v>
      </c>
    </row>
    <row r="710" customFormat="false" ht="13.8" hidden="false" customHeight="false" outlineLevel="0" collapsed="false">
      <c r="A710" s="4" t="s">
        <v>1091</v>
      </c>
      <c r="B710" s="1" t="s">
        <v>1079</v>
      </c>
      <c r="C710" s="4" t="s">
        <v>102</v>
      </c>
      <c r="D710" s="4" t="s">
        <v>120</v>
      </c>
      <c r="L710" s="4" t="s">
        <v>121</v>
      </c>
      <c r="N710" s="4" t="s">
        <v>106</v>
      </c>
      <c r="R710" s="4" t="s">
        <v>122</v>
      </c>
      <c r="S710" s="4" t="n">
        <v>1</v>
      </c>
      <c r="U710" s="4" t="s">
        <v>107</v>
      </c>
      <c r="V710" s="4" t="n">
        <v>0.3</v>
      </c>
      <c r="BN710" s="4" t="s">
        <v>1082</v>
      </c>
      <c r="BO710" s="4" t="s">
        <v>493</v>
      </c>
      <c r="BP710" s="4" t="n">
        <v>270</v>
      </c>
      <c r="BQ710" s="4" t="n">
        <v>10</v>
      </c>
      <c r="BR710" s="4" t="n">
        <v>2</v>
      </c>
      <c r="CR710" s="4" t="n">
        <v>0.122</v>
      </c>
    </row>
    <row r="711" customFormat="false" ht="13.8" hidden="false" customHeight="false" outlineLevel="0" collapsed="false">
      <c r="A711" s="4" t="s">
        <v>1092</v>
      </c>
      <c r="B711" s="1" t="s">
        <v>1079</v>
      </c>
      <c r="C711" s="4" t="s">
        <v>102</v>
      </c>
      <c r="D711" s="4" t="s">
        <v>120</v>
      </c>
      <c r="L711" s="4" t="s">
        <v>121</v>
      </c>
      <c r="N711" s="4" t="s">
        <v>106</v>
      </c>
      <c r="R711" s="4" t="s">
        <v>122</v>
      </c>
      <c r="S711" s="4" t="n">
        <v>1</v>
      </c>
      <c r="U711" s="4" t="s">
        <v>107</v>
      </c>
      <c r="V711" s="4" t="n">
        <v>0.3</v>
      </c>
      <c r="BN711" s="4" t="s">
        <v>1082</v>
      </c>
      <c r="BO711" s="4" t="s">
        <v>493</v>
      </c>
      <c r="BP711" s="4" t="n">
        <v>270</v>
      </c>
      <c r="BQ711" s="4" t="n">
        <v>10</v>
      </c>
      <c r="BR711" s="4" t="n">
        <v>2</v>
      </c>
      <c r="CR711" s="4" t="n">
        <v>0.145</v>
      </c>
    </row>
    <row r="712" customFormat="false" ht="13.8" hidden="false" customHeight="false" outlineLevel="0" collapsed="false">
      <c r="A712" s="4" t="s">
        <v>1093</v>
      </c>
      <c r="B712" s="1" t="s">
        <v>1079</v>
      </c>
      <c r="C712" s="4" t="s">
        <v>102</v>
      </c>
      <c r="D712" s="4" t="s">
        <v>120</v>
      </c>
      <c r="L712" s="4" t="s">
        <v>121</v>
      </c>
      <c r="N712" s="4" t="s">
        <v>106</v>
      </c>
      <c r="R712" s="4" t="s">
        <v>122</v>
      </c>
      <c r="S712" s="4" t="n">
        <v>1</v>
      </c>
      <c r="U712" s="4" t="s">
        <v>107</v>
      </c>
      <c r="V712" s="4" t="n">
        <v>0.3</v>
      </c>
      <c r="BN712" s="4" t="s">
        <v>1082</v>
      </c>
      <c r="BO712" s="4" t="s">
        <v>493</v>
      </c>
      <c r="BP712" s="4" t="n">
        <v>270</v>
      </c>
      <c r="BQ712" s="4" t="n">
        <v>10</v>
      </c>
      <c r="BR712" s="4" t="n">
        <v>2</v>
      </c>
      <c r="CR712" s="4" t="n">
        <v>0.219</v>
      </c>
    </row>
    <row r="713" customFormat="false" ht="13.8" hidden="false" customHeight="false" outlineLevel="0" collapsed="false">
      <c r="A713" s="4" t="s">
        <v>1094</v>
      </c>
      <c r="B713" s="1" t="s">
        <v>1095</v>
      </c>
      <c r="C713" s="4" t="s">
        <v>102</v>
      </c>
      <c r="D713" s="4" t="s">
        <v>120</v>
      </c>
      <c r="L713" s="4" t="s">
        <v>121</v>
      </c>
      <c r="N713" s="4" t="s">
        <v>106</v>
      </c>
      <c r="P713" s="4" t="s">
        <v>124</v>
      </c>
      <c r="R713" s="4" t="s">
        <v>122</v>
      </c>
      <c r="S713" s="4" t="n">
        <v>0.1</v>
      </c>
      <c r="U713" s="4" t="s">
        <v>107</v>
      </c>
      <c r="V713" s="4" t="n">
        <v>0.5</v>
      </c>
      <c r="Y713" s="4" t="s">
        <v>123</v>
      </c>
      <c r="AA713" s="4" t="s">
        <v>124</v>
      </c>
      <c r="AF713" s="4" t="s">
        <v>1096</v>
      </c>
      <c r="AM713" s="4" t="n">
        <f aca="false">140</f>
        <v>140</v>
      </c>
      <c r="AO713" s="4" t="n">
        <v>50</v>
      </c>
      <c r="AP713" s="4" t="n">
        <v>1</v>
      </c>
      <c r="AT713" s="4" t="s">
        <v>126</v>
      </c>
      <c r="AU713" s="4" t="n">
        <v>1</v>
      </c>
      <c r="AV713" s="4" t="n">
        <v>0.208333333333333</v>
      </c>
      <c r="AW713" s="4" t="n">
        <v>50</v>
      </c>
      <c r="BN713" s="4" t="s">
        <v>127</v>
      </c>
      <c r="BP713" s="4" t="n">
        <v>100</v>
      </c>
      <c r="BQ713" s="4" t="s">
        <v>108</v>
      </c>
      <c r="BR713" s="4" t="n">
        <v>4</v>
      </c>
      <c r="CN713" s="4" t="n">
        <v>95.8</v>
      </c>
      <c r="CQ713" s="4" t="n">
        <v>905</v>
      </c>
      <c r="CR713" s="4" t="n">
        <v>0.093</v>
      </c>
      <c r="CU713" s="4" t="s">
        <v>985</v>
      </c>
      <c r="CV713" s="4" t="n">
        <v>13.69</v>
      </c>
    </row>
    <row r="714" customFormat="false" ht="13.8" hidden="false" customHeight="false" outlineLevel="0" collapsed="false">
      <c r="A714" s="4" t="s">
        <v>1097</v>
      </c>
      <c r="B714" s="1" t="s">
        <v>1095</v>
      </c>
      <c r="C714" s="4" t="s">
        <v>102</v>
      </c>
      <c r="D714" s="4" t="s">
        <v>120</v>
      </c>
      <c r="J714" s="4" t="s">
        <v>1098</v>
      </c>
      <c r="L714" s="4" t="s">
        <v>121</v>
      </c>
      <c r="N714" s="4" t="s">
        <v>106</v>
      </c>
      <c r="P714" s="4" t="s">
        <v>124</v>
      </c>
      <c r="R714" s="4" t="s">
        <v>122</v>
      </c>
      <c r="S714" s="4" t="n">
        <v>0.1</v>
      </c>
      <c r="U714" s="4" t="s">
        <v>107</v>
      </c>
      <c r="V714" s="4" t="n">
        <v>0.5</v>
      </c>
      <c r="Y714" s="4" t="s">
        <v>123</v>
      </c>
      <c r="AA714" s="4" t="s">
        <v>124</v>
      </c>
      <c r="AF714" s="4" t="s">
        <v>1096</v>
      </c>
      <c r="AM714" s="4" t="n">
        <f aca="false">140</f>
        <v>140</v>
      </c>
      <c r="AO714" s="4" t="n">
        <v>50</v>
      </c>
      <c r="AP714" s="4" t="n">
        <v>1</v>
      </c>
      <c r="AT714" s="4" t="s">
        <v>126</v>
      </c>
      <c r="AU714" s="4" t="n">
        <v>1</v>
      </c>
      <c r="AV714" s="4" t="n">
        <v>0.208333333333333</v>
      </c>
      <c r="AW714" s="4" t="n">
        <v>50</v>
      </c>
      <c r="BN714" s="4" t="s">
        <v>127</v>
      </c>
      <c r="BP714" s="4" t="n">
        <v>100</v>
      </c>
      <c r="BQ714" s="4" t="s">
        <v>108</v>
      </c>
      <c r="BR714" s="4" t="n">
        <v>4</v>
      </c>
      <c r="CM714" s="4" t="s">
        <v>111</v>
      </c>
      <c r="CN714" s="4" t="n">
        <v>96</v>
      </c>
      <c r="CQ714" s="4" t="n">
        <v>1206</v>
      </c>
      <c r="CR714" s="4" t="n">
        <v>0.089</v>
      </c>
      <c r="CU714" s="4" t="s">
        <v>985</v>
      </c>
      <c r="CV714" s="4" t="n">
        <v>15.08</v>
      </c>
    </row>
    <row r="715" customFormat="false" ht="13.8" hidden="false" customHeight="false" outlineLevel="0" collapsed="false">
      <c r="A715" s="4" t="s">
        <v>1099</v>
      </c>
      <c r="B715" s="1" t="s">
        <v>1095</v>
      </c>
      <c r="C715" s="4" t="s">
        <v>102</v>
      </c>
      <c r="D715" s="4" t="s">
        <v>120</v>
      </c>
      <c r="J715" s="4" t="s">
        <v>1098</v>
      </c>
      <c r="L715" s="4" t="s">
        <v>121</v>
      </c>
      <c r="N715" s="4" t="s">
        <v>106</v>
      </c>
      <c r="P715" s="4" t="s">
        <v>124</v>
      </c>
      <c r="R715" s="4" t="s">
        <v>122</v>
      </c>
      <c r="S715" s="4" t="n">
        <v>0.1</v>
      </c>
      <c r="U715" s="4" t="s">
        <v>107</v>
      </c>
      <c r="V715" s="4" t="n">
        <v>0.5</v>
      </c>
      <c r="Y715" s="4" t="s">
        <v>123</v>
      </c>
      <c r="AA715" s="4" t="s">
        <v>124</v>
      </c>
      <c r="AF715" s="4" t="s">
        <v>1096</v>
      </c>
      <c r="AM715" s="4" t="n">
        <f aca="false">140</f>
        <v>140</v>
      </c>
      <c r="AO715" s="4" t="n">
        <v>50</v>
      </c>
      <c r="AP715" s="4" t="n">
        <v>1</v>
      </c>
      <c r="AT715" s="4" t="s">
        <v>126</v>
      </c>
      <c r="AU715" s="4" t="n">
        <v>1</v>
      </c>
      <c r="AV715" s="4" t="n">
        <v>0.208333333333333</v>
      </c>
      <c r="AW715" s="4" t="n">
        <v>50</v>
      </c>
      <c r="BN715" s="4" t="s">
        <v>127</v>
      </c>
      <c r="BP715" s="4" t="n">
        <v>100</v>
      </c>
      <c r="BQ715" s="4" t="s">
        <v>108</v>
      </c>
      <c r="BR715" s="4" t="n">
        <v>4</v>
      </c>
      <c r="CM715" s="4" t="s">
        <v>111</v>
      </c>
      <c r="CN715" s="4" t="n">
        <v>96.1</v>
      </c>
      <c r="CQ715" s="4" t="n">
        <v>1267</v>
      </c>
      <c r="CR715" s="4" t="n">
        <v>0.086</v>
      </c>
      <c r="CU715" s="4" t="s">
        <v>985</v>
      </c>
      <c r="CV715" s="4" t="n">
        <v>13.26</v>
      </c>
    </row>
    <row r="716" customFormat="false" ht="13.8" hidden="false" customHeight="false" outlineLevel="0" collapsed="false">
      <c r="A716" s="4" t="s">
        <v>1100</v>
      </c>
      <c r="B716" s="1" t="s">
        <v>1095</v>
      </c>
      <c r="C716" s="4" t="s">
        <v>102</v>
      </c>
      <c r="D716" s="4" t="s">
        <v>120</v>
      </c>
      <c r="J716" s="4" t="s">
        <v>1098</v>
      </c>
      <c r="L716" s="4" t="s">
        <v>121</v>
      </c>
      <c r="N716" s="4" t="s">
        <v>106</v>
      </c>
      <c r="P716" s="4" t="s">
        <v>124</v>
      </c>
      <c r="R716" s="4" t="s">
        <v>122</v>
      </c>
      <c r="S716" s="4" t="n">
        <v>0.1</v>
      </c>
      <c r="U716" s="4" t="s">
        <v>107</v>
      </c>
      <c r="V716" s="4" t="n">
        <v>0.5</v>
      </c>
      <c r="Y716" s="4" t="s">
        <v>123</v>
      </c>
      <c r="AA716" s="4" t="s">
        <v>124</v>
      </c>
      <c r="AF716" s="4" t="s">
        <v>1096</v>
      </c>
      <c r="AM716" s="4" t="n">
        <f aca="false">140</f>
        <v>140</v>
      </c>
      <c r="AO716" s="4" t="n">
        <v>50</v>
      </c>
      <c r="AP716" s="4" t="n">
        <v>1</v>
      </c>
      <c r="AT716" s="4" t="s">
        <v>126</v>
      </c>
      <c r="AU716" s="4" t="n">
        <v>1</v>
      </c>
      <c r="AV716" s="4" t="n">
        <v>0.208333333333333</v>
      </c>
      <c r="AW716" s="4" t="n">
        <v>50</v>
      </c>
      <c r="BN716" s="4" t="s">
        <v>127</v>
      </c>
      <c r="BP716" s="4" t="n">
        <v>100</v>
      </c>
      <c r="BQ716" s="4" t="s">
        <v>108</v>
      </c>
      <c r="BR716" s="4" t="n">
        <v>4</v>
      </c>
      <c r="CM716" s="4" t="s">
        <v>111</v>
      </c>
      <c r="CN716" s="4" t="n">
        <v>95.6</v>
      </c>
      <c r="CQ716" s="4" t="n">
        <v>1197</v>
      </c>
      <c r="CR716" s="4" t="n">
        <v>0.096</v>
      </c>
      <c r="CU716" s="4" t="s">
        <v>985</v>
      </c>
      <c r="CV716" s="4" t="n">
        <v>16.48</v>
      </c>
    </row>
    <row r="717" customFormat="false" ht="13.8" hidden="false" customHeight="false" outlineLevel="0" collapsed="false">
      <c r="A717" s="4" t="s">
        <v>1101</v>
      </c>
      <c r="B717" s="1" t="s">
        <v>1095</v>
      </c>
      <c r="C717" s="4" t="s">
        <v>102</v>
      </c>
      <c r="D717" s="4" t="s">
        <v>120</v>
      </c>
      <c r="J717" s="4" t="s">
        <v>1098</v>
      </c>
      <c r="L717" s="4" t="s">
        <v>121</v>
      </c>
      <c r="N717" s="4" t="s">
        <v>106</v>
      </c>
      <c r="P717" s="4" t="s">
        <v>124</v>
      </c>
      <c r="R717" s="4" t="s">
        <v>122</v>
      </c>
      <c r="S717" s="4" t="n">
        <v>0.1</v>
      </c>
      <c r="U717" s="4" t="s">
        <v>107</v>
      </c>
      <c r="V717" s="4" t="n">
        <v>0.5</v>
      </c>
      <c r="Y717" s="4" t="s">
        <v>123</v>
      </c>
      <c r="AA717" s="4" t="s">
        <v>124</v>
      </c>
      <c r="AF717" s="4" t="s">
        <v>1096</v>
      </c>
      <c r="AM717" s="4" t="n">
        <f aca="false">140</f>
        <v>140</v>
      </c>
      <c r="AO717" s="4" t="n">
        <v>50</v>
      </c>
      <c r="AP717" s="4" t="n">
        <v>1</v>
      </c>
      <c r="AT717" s="4" t="s">
        <v>126</v>
      </c>
      <c r="AU717" s="4" t="n">
        <v>1</v>
      </c>
      <c r="AV717" s="4" t="n">
        <v>0.208333333333333</v>
      </c>
      <c r="AW717" s="4" t="n">
        <v>50</v>
      </c>
      <c r="BN717" s="4" t="s">
        <v>127</v>
      </c>
      <c r="BP717" s="4" t="n">
        <v>100</v>
      </c>
      <c r="BQ717" s="4" t="s">
        <v>108</v>
      </c>
      <c r="BR717" s="4" t="n">
        <v>4</v>
      </c>
      <c r="CM717" s="4" t="s">
        <v>111</v>
      </c>
      <c r="CN717" s="4" t="n">
        <v>95.2</v>
      </c>
      <c r="CQ717" s="4" t="n">
        <v>884</v>
      </c>
      <c r="CR717" s="4" t="n">
        <v>0.106</v>
      </c>
      <c r="CU717" s="4" t="s">
        <v>985</v>
      </c>
      <c r="CV717" s="4" t="n">
        <v>14.53</v>
      </c>
    </row>
    <row r="718" customFormat="false" ht="13.8" hidden="false" customHeight="false" outlineLevel="0" collapsed="false">
      <c r="A718" s="4" t="s">
        <v>1102</v>
      </c>
      <c r="B718" s="1" t="s">
        <v>1103</v>
      </c>
      <c r="C718" s="4" t="s">
        <v>102</v>
      </c>
      <c r="D718" s="4" t="s">
        <v>120</v>
      </c>
      <c r="L718" s="4" t="s">
        <v>121</v>
      </c>
      <c r="N718" s="4" t="s">
        <v>106</v>
      </c>
      <c r="R718" s="4" t="s">
        <v>122</v>
      </c>
      <c r="S718" s="4" t="n">
        <v>1</v>
      </c>
      <c r="U718" s="4" t="s">
        <v>107</v>
      </c>
      <c r="V718" s="4" t="n">
        <v>0.5</v>
      </c>
      <c r="Y718" s="4" t="s">
        <v>123</v>
      </c>
      <c r="AA718" s="4" t="s">
        <v>1104</v>
      </c>
      <c r="AF718" s="4" t="s">
        <v>1105</v>
      </c>
      <c r="AO718" s="4" t="n">
        <v>50</v>
      </c>
      <c r="AP718" s="4" t="n">
        <v>24</v>
      </c>
      <c r="AT718" s="4" t="s">
        <v>1106</v>
      </c>
      <c r="AU718" s="4" t="n">
        <v>1</v>
      </c>
      <c r="AV718" s="4" t="n">
        <f aca="false">0.75</f>
        <v>0.75</v>
      </c>
      <c r="AW718" s="4" t="n">
        <v>25</v>
      </c>
      <c r="AX718" s="4" t="s">
        <v>124</v>
      </c>
      <c r="AY718" s="4" t="n">
        <v>2</v>
      </c>
      <c r="BN718" s="4" t="s">
        <v>127</v>
      </c>
      <c r="BP718" s="4" t="n">
        <v>50</v>
      </c>
      <c r="BQ718" s="4" t="s">
        <v>108</v>
      </c>
      <c r="BR718" s="4" t="n">
        <v>24</v>
      </c>
      <c r="BS718" s="4" t="s">
        <v>127</v>
      </c>
      <c r="BT718" s="4" t="n">
        <v>85</v>
      </c>
      <c r="BU718" s="4" t="s">
        <v>108</v>
      </c>
      <c r="BV718" s="4" t="n">
        <v>2</v>
      </c>
      <c r="BX718" s="4" t="s">
        <v>127</v>
      </c>
      <c r="BY718" s="4" t="n">
        <v>125</v>
      </c>
      <c r="BZ718" s="4" t="n">
        <v>1</v>
      </c>
      <c r="CM718" s="4" t="s">
        <v>111</v>
      </c>
      <c r="CN718" s="4" t="n">
        <v>83.6</v>
      </c>
      <c r="CO718" s="4" t="n">
        <v>2.87</v>
      </c>
      <c r="CQ718" s="4" t="n">
        <v>947.8</v>
      </c>
      <c r="CR718" s="4" t="n">
        <v>0.188</v>
      </c>
      <c r="CV718" s="4" t="n">
        <v>12.1</v>
      </c>
    </row>
    <row r="719" customFormat="false" ht="13.8" hidden="false" customHeight="false" outlineLevel="0" collapsed="false">
      <c r="A719" s="4" t="s">
        <v>1107</v>
      </c>
      <c r="B719" s="1" t="s">
        <v>1103</v>
      </c>
      <c r="C719" s="4" t="s">
        <v>721</v>
      </c>
      <c r="D719" s="4" t="s">
        <v>120</v>
      </c>
      <c r="H719" s="4" t="s">
        <v>1108</v>
      </c>
      <c r="L719" s="4" t="s">
        <v>121</v>
      </c>
      <c r="N719" s="4" t="s">
        <v>106</v>
      </c>
      <c r="R719" s="4" t="s">
        <v>122</v>
      </c>
      <c r="S719" s="4" t="n">
        <v>1</v>
      </c>
      <c r="U719" s="4" t="s">
        <v>107</v>
      </c>
      <c r="V719" s="4" t="n">
        <v>0.5</v>
      </c>
      <c r="Y719" s="4" t="s">
        <v>123</v>
      </c>
      <c r="AA719" s="4" t="s">
        <v>1104</v>
      </c>
      <c r="AF719" s="4" t="s">
        <v>1105</v>
      </c>
      <c r="AO719" s="4" t="n">
        <v>50</v>
      </c>
      <c r="AP719" s="4" t="n">
        <v>24</v>
      </c>
      <c r="AT719" s="4" t="s">
        <v>1106</v>
      </c>
      <c r="AU719" s="4" t="n">
        <v>1</v>
      </c>
      <c r="AV719" s="4" t="n">
        <f aca="false">0.75</f>
        <v>0.75</v>
      </c>
      <c r="AW719" s="4" t="n">
        <v>25</v>
      </c>
      <c r="AX719" s="4" t="s">
        <v>124</v>
      </c>
      <c r="AY719" s="4" t="n">
        <v>2</v>
      </c>
      <c r="BN719" s="4" t="s">
        <v>127</v>
      </c>
      <c r="BP719" s="4" t="n">
        <v>50</v>
      </c>
      <c r="BQ719" s="4" t="s">
        <v>108</v>
      </c>
      <c r="BR719" s="4" t="n">
        <v>24</v>
      </c>
      <c r="BS719" s="4" t="s">
        <v>127</v>
      </c>
      <c r="BT719" s="4" t="n">
        <v>85</v>
      </c>
      <c r="BU719" s="4" t="s">
        <v>108</v>
      </c>
      <c r="BV719" s="4" t="n">
        <v>2</v>
      </c>
      <c r="BX719" s="4" t="s">
        <v>127</v>
      </c>
      <c r="BY719" s="4" t="n">
        <v>125</v>
      </c>
      <c r="BZ719" s="4" t="n">
        <v>1</v>
      </c>
      <c r="CM719" s="4" t="s">
        <v>111</v>
      </c>
      <c r="CN719" s="4" t="n">
        <v>85.8</v>
      </c>
      <c r="CO719" s="4" t="n">
        <v>2.8</v>
      </c>
      <c r="CQ719" s="4" t="n">
        <v>930.7</v>
      </c>
      <c r="CR719" s="4" t="n">
        <v>0.163</v>
      </c>
      <c r="CS719" s="4" t="n">
        <v>1</v>
      </c>
      <c r="CV719" s="4" t="n">
        <v>12.1</v>
      </c>
    </row>
    <row r="720" customFormat="false" ht="13.8" hidden="false" customHeight="false" outlineLevel="0" collapsed="false">
      <c r="A720" s="4" t="s">
        <v>1109</v>
      </c>
      <c r="B720" s="1" t="s">
        <v>1103</v>
      </c>
      <c r="C720" s="4" t="s">
        <v>721</v>
      </c>
      <c r="D720" s="4" t="s">
        <v>120</v>
      </c>
      <c r="H720" s="4" t="s">
        <v>1108</v>
      </c>
      <c r="L720" s="4" t="s">
        <v>121</v>
      </c>
      <c r="N720" s="4" t="s">
        <v>106</v>
      </c>
      <c r="R720" s="4" t="s">
        <v>122</v>
      </c>
      <c r="S720" s="4" t="n">
        <v>1</v>
      </c>
      <c r="U720" s="4" t="s">
        <v>107</v>
      </c>
      <c r="V720" s="4" t="n">
        <v>0.5</v>
      </c>
      <c r="Y720" s="4" t="s">
        <v>123</v>
      </c>
      <c r="AA720" s="4" t="s">
        <v>1104</v>
      </c>
      <c r="AF720" s="4" t="s">
        <v>1105</v>
      </c>
      <c r="AO720" s="4" t="n">
        <v>50</v>
      </c>
      <c r="AP720" s="4" t="n">
        <v>24</v>
      </c>
      <c r="AT720" s="4" t="s">
        <v>1106</v>
      </c>
      <c r="AU720" s="4" t="n">
        <v>1</v>
      </c>
      <c r="AV720" s="4" t="n">
        <f aca="false">0.75</f>
        <v>0.75</v>
      </c>
      <c r="AW720" s="4" t="n">
        <v>25</v>
      </c>
      <c r="AX720" s="4" t="s">
        <v>124</v>
      </c>
      <c r="AY720" s="4" t="n">
        <v>2</v>
      </c>
      <c r="BN720" s="4" t="s">
        <v>127</v>
      </c>
      <c r="BP720" s="4" t="n">
        <v>50</v>
      </c>
      <c r="BQ720" s="4" t="s">
        <v>108</v>
      </c>
      <c r="BR720" s="4" t="n">
        <v>24</v>
      </c>
      <c r="BS720" s="4" t="s">
        <v>127</v>
      </c>
      <c r="BT720" s="4" t="n">
        <v>85</v>
      </c>
      <c r="BU720" s="4" t="s">
        <v>108</v>
      </c>
      <c r="BV720" s="4" t="n">
        <v>2</v>
      </c>
      <c r="BX720" s="4" t="s">
        <v>127</v>
      </c>
      <c r="BY720" s="4" t="n">
        <v>125</v>
      </c>
      <c r="BZ720" s="4" t="n">
        <v>1</v>
      </c>
      <c r="CM720" s="4" t="s">
        <v>111</v>
      </c>
      <c r="CN720" s="4" t="n">
        <v>84.9</v>
      </c>
      <c r="CO720" s="4" t="n">
        <v>2.75</v>
      </c>
      <c r="CQ720" s="4" t="n">
        <v>926.4</v>
      </c>
      <c r="CR720" s="4" t="n">
        <v>0.173</v>
      </c>
      <c r="CT720" s="4" t="n">
        <v>0.0198</v>
      </c>
      <c r="CV720" s="4" t="n">
        <v>12.2</v>
      </c>
    </row>
    <row r="721" customFormat="false" ht="13.8" hidden="false" customHeight="false" outlineLevel="0" collapsed="false">
      <c r="A721" s="4" t="s">
        <v>1110</v>
      </c>
      <c r="B721" s="1" t="s">
        <v>1103</v>
      </c>
      <c r="C721" s="4" t="s">
        <v>721</v>
      </c>
      <c r="D721" s="4" t="s">
        <v>120</v>
      </c>
      <c r="H721" s="4" t="s">
        <v>1108</v>
      </c>
      <c r="L721" s="4" t="s">
        <v>121</v>
      </c>
      <c r="N721" s="4" t="s">
        <v>106</v>
      </c>
      <c r="R721" s="4" t="s">
        <v>122</v>
      </c>
      <c r="S721" s="4" t="n">
        <v>1</v>
      </c>
      <c r="U721" s="4" t="s">
        <v>107</v>
      </c>
      <c r="V721" s="4" t="n">
        <v>0.5</v>
      </c>
      <c r="Y721" s="4" t="s">
        <v>123</v>
      </c>
      <c r="AA721" s="4" t="s">
        <v>1104</v>
      </c>
      <c r="AF721" s="4" t="s">
        <v>1105</v>
      </c>
      <c r="AO721" s="4" t="n">
        <v>50</v>
      </c>
      <c r="AP721" s="4" t="n">
        <v>24</v>
      </c>
      <c r="AT721" s="4" t="s">
        <v>1106</v>
      </c>
      <c r="AU721" s="4" t="n">
        <v>1</v>
      </c>
      <c r="AV721" s="4" t="n">
        <f aca="false">0.75</f>
        <v>0.75</v>
      </c>
      <c r="AW721" s="4" t="n">
        <v>25</v>
      </c>
      <c r="AX721" s="4" t="s">
        <v>124</v>
      </c>
      <c r="AY721" s="4" t="n">
        <v>2</v>
      </c>
      <c r="BN721" s="4" t="s">
        <v>127</v>
      </c>
      <c r="BP721" s="4" t="n">
        <v>50</v>
      </c>
      <c r="BQ721" s="4" t="s">
        <v>108</v>
      </c>
      <c r="BR721" s="4" t="n">
        <v>24</v>
      </c>
      <c r="BS721" s="4" t="s">
        <v>127</v>
      </c>
      <c r="BT721" s="4" t="n">
        <v>85</v>
      </c>
      <c r="BU721" s="4" t="s">
        <v>108</v>
      </c>
      <c r="BV721" s="4" t="n">
        <v>2</v>
      </c>
      <c r="BX721" s="4" t="s">
        <v>127</v>
      </c>
      <c r="BY721" s="4" t="n">
        <v>125</v>
      </c>
      <c r="BZ721" s="4" t="n">
        <v>1</v>
      </c>
      <c r="CM721" s="4" t="s">
        <v>111</v>
      </c>
      <c r="CN721" s="4" t="n">
        <v>84.3</v>
      </c>
      <c r="CO721" s="4" t="n">
        <v>2.72</v>
      </c>
      <c r="CQ721" s="4" t="n">
        <v>890.3</v>
      </c>
      <c r="CR721" s="4" t="n">
        <v>0.18</v>
      </c>
      <c r="CV721" s="4" t="n">
        <v>12.3</v>
      </c>
    </row>
    <row r="722" customFormat="false" ht="13.8" hidden="false" customHeight="false" outlineLevel="0" collapsed="false">
      <c r="A722" s="4" t="s">
        <v>1111</v>
      </c>
      <c r="B722" s="1" t="s">
        <v>1103</v>
      </c>
      <c r="C722" s="4" t="s">
        <v>721</v>
      </c>
      <c r="D722" s="4" t="s">
        <v>120</v>
      </c>
      <c r="H722" s="4" t="s">
        <v>1108</v>
      </c>
      <c r="L722" s="4" t="s">
        <v>121</v>
      </c>
      <c r="N722" s="4" t="s">
        <v>106</v>
      </c>
      <c r="R722" s="4" t="s">
        <v>122</v>
      </c>
      <c r="S722" s="4" t="n">
        <v>1</v>
      </c>
      <c r="U722" s="4" t="s">
        <v>107</v>
      </c>
      <c r="V722" s="4" t="n">
        <v>0.5</v>
      </c>
      <c r="Y722" s="4" t="s">
        <v>123</v>
      </c>
      <c r="AA722" s="4" t="s">
        <v>1104</v>
      </c>
      <c r="AF722" s="4" t="s">
        <v>1105</v>
      </c>
      <c r="AO722" s="4" t="n">
        <v>50</v>
      </c>
      <c r="AP722" s="4" t="n">
        <v>24</v>
      </c>
      <c r="AT722" s="4" t="s">
        <v>1106</v>
      </c>
      <c r="AU722" s="4" t="n">
        <v>1</v>
      </c>
      <c r="AV722" s="4" t="n">
        <f aca="false">0.75</f>
        <v>0.75</v>
      </c>
      <c r="AW722" s="4" t="n">
        <v>25</v>
      </c>
      <c r="AX722" s="4" t="s">
        <v>124</v>
      </c>
      <c r="AY722" s="4" t="n">
        <v>2</v>
      </c>
      <c r="BN722" s="4" t="s">
        <v>127</v>
      </c>
      <c r="BP722" s="4" t="n">
        <v>50</v>
      </c>
      <c r="BQ722" s="4" t="s">
        <v>108</v>
      </c>
      <c r="BR722" s="4" t="n">
        <v>24</v>
      </c>
      <c r="BS722" s="4" t="s">
        <v>127</v>
      </c>
      <c r="BT722" s="4" t="n">
        <v>85</v>
      </c>
      <c r="BU722" s="4" t="s">
        <v>108</v>
      </c>
      <c r="BV722" s="4" t="n">
        <v>2</v>
      </c>
      <c r="BX722" s="4" t="s">
        <v>127</v>
      </c>
      <c r="BY722" s="4" t="n">
        <v>125</v>
      </c>
      <c r="BZ722" s="4" t="n">
        <v>1</v>
      </c>
      <c r="CM722" s="4" t="s">
        <v>111</v>
      </c>
      <c r="CN722" s="4" t="n">
        <v>83.9</v>
      </c>
      <c r="CO722" s="4" t="n">
        <v>2.71</v>
      </c>
      <c r="CQ722" s="4" t="n">
        <v>830.1</v>
      </c>
      <c r="CR722" s="4" t="n">
        <v>0.185</v>
      </c>
      <c r="CV722" s="4" t="n">
        <v>12.4</v>
      </c>
    </row>
    <row r="723" customFormat="false" ht="13.8" hidden="false" customHeight="false" outlineLevel="0" collapsed="false">
      <c r="A723" s="4" t="s">
        <v>1112</v>
      </c>
      <c r="B723" s="1" t="s">
        <v>1103</v>
      </c>
      <c r="C723" s="4" t="s">
        <v>721</v>
      </c>
      <c r="D723" s="4" t="s">
        <v>120</v>
      </c>
      <c r="H723" s="4" t="s">
        <v>1108</v>
      </c>
      <c r="L723" s="4" t="s">
        <v>121</v>
      </c>
      <c r="N723" s="4" t="s">
        <v>106</v>
      </c>
      <c r="R723" s="4" t="s">
        <v>122</v>
      </c>
      <c r="S723" s="4" t="n">
        <v>1</v>
      </c>
      <c r="U723" s="4" t="s">
        <v>107</v>
      </c>
      <c r="V723" s="4" t="n">
        <v>0.5</v>
      </c>
      <c r="Y723" s="4" t="s">
        <v>123</v>
      </c>
      <c r="AA723" s="4" t="s">
        <v>1104</v>
      </c>
      <c r="AF723" s="4" t="s">
        <v>1105</v>
      </c>
      <c r="AO723" s="4" t="n">
        <v>50</v>
      </c>
      <c r="AP723" s="4" t="n">
        <v>24</v>
      </c>
      <c r="AT723" s="4" t="s">
        <v>1106</v>
      </c>
      <c r="AU723" s="4" t="n">
        <v>1</v>
      </c>
      <c r="AV723" s="4" t="n">
        <f aca="false">0.75</f>
        <v>0.75</v>
      </c>
      <c r="AW723" s="4" t="n">
        <v>25</v>
      </c>
      <c r="AX723" s="4" t="s">
        <v>124</v>
      </c>
      <c r="AY723" s="4" t="n">
        <v>2</v>
      </c>
      <c r="BN723" s="4" t="s">
        <v>127</v>
      </c>
      <c r="BP723" s="4" t="n">
        <v>50</v>
      </c>
      <c r="BQ723" s="4" t="s">
        <v>108</v>
      </c>
      <c r="BR723" s="4" t="n">
        <v>24</v>
      </c>
      <c r="BS723" s="4" t="s">
        <v>127</v>
      </c>
      <c r="BT723" s="4" t="n">
        <v>85</v>
      </c>
      <c r="BU723" s="4" t="s">
        <v>108</v>
      </c>
      <c r="BV723" s="4" t="n">
        <v>2</v>
      </c>
      <c r="BX723" s="4" t="s">
        <v>127</v>
      </c>
      <c r="BY723" s="4" t="n">
        <v>125</v>
      </c>
      <c r="BZ723" s="4" t="n">
        <v>1</v>
      </c>
      <c r="CM723" s="4" t="s">
        <v>111</v>
      </c>
      <c r="CN723" s="4" t="n">
        <v>83.3</v>
      </c>
      <c r="CO723" s="4" t="n">
        <v>2.5</v>
      </c>
      <c r="CQ723" s="4" t="n">
        <v>790.2</v>
      </c>
      <c r="CR723" s="4" t="n">
        <v>0.192</v>
      </c>
      <c r="CS723" s="4" t="n">
        <v>2.7</v>
      </c>
      <c r="CT723" s="4" t="n">
        <v>0.0228</v>
      </c>
      <c r="CV723" s="4" t="n">
        <v>12.8</v>
      </c>
    </row>
    <row r="724" customFormat="false" ht="13.8" hidden="false" customHeight="false" outlineLevel="0" collapsed="false">
      <c r="A724" s="4" t="s">
        <v>1113</v>
      </c>
      <c r="B724" s="1" t="s">
        <v>1114</v>
      </c>
      <c r="C724" s="4" t="s">
        <v>102</v>
      </c>
      <c r="D724" s="4" t="s">
        <v>147</v>
      </c>
      <c r="F724" s="4" t="s">
        <v>131</v>
      </c>
      <c r="L724" s="4" t="s">
        <v>106</v>
      </c>
      <c r="N724" s="4" t="s">
        <v>823</v>
      </c>
      <c r="R724" s="4" t="s">
        <v>122</v>
      </c>
      <c r="S724" s="4" t="n">
        <v>2</v>
      </c>
      <c r="U724" s="4" t="s">
        <v>107</v>
      </c>
      <c r="V724" s="4" t="n">
        <v>2</v>
      </c>
      <c r="AM724" s="4" t="n">
        <v>10</v>
      </c>
      <c r="AO724" s="4" t="s">
        <v>108</v>
      </c>
      <c r="AP724" s="4" t="n">
        <v>48</v>
      </c>
      <c r="BN724" s="4" t="s">
        <v>824</v>
      </c>
      <c r="BP724" s="4" t="n">
        <v>-83</v>
      </c>
      <c r="BR724" s="4" t="n">
        <v>8</v>
      </c>
      <c r="BS724" s="4" t="s">
        <v>966</v>
      </c>
      <c r="BT724" s="4" t="n">
        <v>25</v>
      </c>
      <c r="BV724" s="4" t="n">
        <v>48</v>
      </c>
      <c r="CM724" s="4" t="s">
        <v>111</v>
      </c>
      <c r="CO724" s="4" t="n">
        <v>3.26</v>
      </c>
      <c r="CP724" s="4" t="n">
        <v>21.9</v>
      </c>
      <c r="CQ724" s="4" t="n">
        <v>485.5</v>
      </c>
      <c r="CR724" s="4" t="n">
        <v>0.083</v>
      </c>
      <c r="CT724" s="4" t="n">
        <v>0.0226</v>
      </c>
    </row>
    <row r="725" customFormat="false" ht="13.8" hidden="false" customHeight="false" outlineLevel="0" collapsed="false">
      <c r="A725" s="4" t="s">
        <v>1115</v>
      </c>
      <c r="B725" s="1" t="s">
        <v>1114</v>
      </c>
      <c r="C725" s="4" t="s">
        <v>102</v>
      </c>
      <c r="D725" s="4" t="s">
        <v>147</v>
      </c>
      <c r="F725" s="4" t="s">
        <v>131</v>
      </c>
      <c r="L725" s="4" t="s">
        <v>106</v>
      </c>
      <c r="N725" s="4" t="s">
        <v>823</v>
      </c>
      <c r="R725" s="4" t="s">
        <v>122</v>
      </c>
      <c r="S725" s="4" t="n">
        <v>2</v>
      </c>
      <c r="U725" s="4" t="s">
        <v>107</v>
      </c>
      <c r="V725" s="4" t="n">
        <v>2</v>
      </c>
      <c r="AM725" s="4" t="n">
        <v>10</v>
      </c>
      <c r="AO725" s="4" t="s">
        <v>108</v>
      </c>
      <c r="AP725" s="4" t="n">
        <v>48</v>
      </c>
      <c r="BN725" s="4" t="s">
        <v>824</v>
      </c>
      <c r="BP725" s="4" t="n">
        <v>-83</v>
      </c>
      <c r="BR725" s="4" t="n">
        <v>8</v>
      </c>
      <c r="BS725" s="4" t="s">
        <v>966</v>
      </c>
      <c r="BT725" s="4" t="n">
        <v>25</v>
      </c>
      <c r="BV725" s="4" t="n">
        <v>48</v>
      </c>
      <c r="CM725" s="4" t="s">
        <v>111</v>
      </c>
      <c r="CO725" s="4" t="n">
        <v>2.82</v>
      </c>
      <c r="CP725" s="4" t="n">
        <v>15</v>
      </c>
      <c r="CQ725" s="4" t="n">
        <v>692.6</v>
      </c>
      <c r="CR725" s="4" t="n">
        <v>0.098</v>
      </c>
      <c r="CT725" s="4" t="n">
        <v>0.0234</v>
      </c>
    </row>
    <row r="726" customFormat="false" ht="13.8" hidden="false" customHeight="false" outlineLevel="0" collapsed="false">
      <c r="A726" s="4" t="s">
        <v>1116</v>
      </c>
      <c r="B726" s="1" t="s">
        <v>1114</v>
      </c>
      <c r="C726" s="4" t="s">
        <v>102</v>
      </c>
      <c r="D726" s="4" t="s">
        <v>147</v>
      </c>
      <c r="F726" s="4" t="s">
        <v>131</v>
      </c>
      <c r="L726" s="4" t="s">
        <v>106</v>
      </c>
      <c r="N726" s="4" t="s">
        <v>823</v>
      </c>
      <c r="R726" s="4" t="s">
        <v>122</v>
      </c>
      <c r="S726" s="4" t="n">
        <v>2</v>
      </c>
      <c r="U726" s="4" t="s">
        <v>107</v>
      </c>
      <c r="V726" s="4" t="n">
        <v>2</v>
      </c>
      <c r="AM726" s="4" t="n">
        <v>10</v>
      </c>
      <c r="AO726" s="4" t="s">
        <v>108</v>
      </c>
      <c r="AP726" s="4" t="n">
        <v>48</v>
      </c>
      <c r="BN726" s="4" t="s">
        <v>824</v>
      </c>
      <c r="BP726" s="4" t="n">
        <v>-83</v>
      </c>
      <c r="BR726" s="4" t="n">
        <v>8</v>
      </c>
      <c r="BS726" s="4" t="s">
        <v>966</v>
      </c>
      <c r="BT726" s="4" t="n">
        <v>25</v>
      </c>
      <c r="BV726" s="4" t="n">
        <v>48</v>
      </c>
      <c r="CM726" s="4" t="s">
        <v>111</v>
      </c>
      <c r="CO726" s="4" t="n">
        <v>2.66</v>
      </c>
      <c r="CP726" s="4" t="n">
        <v>13.9</v>
      </c>
      <c r="CQ726" s="4" t="n">
        <v>717.2</v>
      </c>
      <c r="CR726" s="4" t="n">
        <v>0.108</v>
      </c>
      <c r="CT726" s="4" t="n">
        <v>0.0245</v>
      </c>
    </row>
    <row r="727" customFormat="false" ht="13.8" hidden="false" customHeight="false" outlineLevel="0" collapsed="false">
      <c r="A727" s="4" t="s">
        <v>1117</v>
      </c>
      <c r="B727" s="1" t="s">
        <v>1114</v>
      </c>
      <c r="C727" s="4" t="s">
        <v>102</v>
      </c>
      <c r="D727" s="4" t="s">
        <v>147</v>
      </c>
      <c r="F727" s="4" t="s">
        <v>131</v>
      </c>
      <c r="L727" s="4" t="s">
        <v>106</v>
      </c>
      <c r="N727" s="4" t="s">
        <v>823</v>
      </c>
      <c r="R727" s="4" t="s">
        <v>122</v>
      </c>
      <c r="S727" s="4" t="n">
        <v>2</v>
      </c>
      <c r="U727" s="4" t="s">
        <v>107</v>
      </c>
      <c r="V727" s="4" t="n">
        <v>2</v>
      </c>
      <c r="AM727" s="4" t="n">
        <v>10</v>
      </c>
      <c r="AO727" s="4" t="s">
        <v>108</v>
      </c>
      <c r="AP727" s="4" t="n">
        <v>48</v>
      </c>
      <c r="BN727" s="4" t="s">
        <v>824</v>
      </c>
      <c r="BP727" s="4" t="n">
        <v>-83</v>
      </c>
      <c r="BR727" s="4" t="n">
        <v>8</v>
      </c>
      <c r="BS727" s="4" t="s">
        <v>966</v>
      </c>
      <c r="BT727" s="4" t="n">
        <v>25</v>
      </c>
      <c r="BV727" s="4" t="n">
        <v>48</v>
      </c>
      <c r="CM727" s="4" t="s">
        <v>111</v>
      </c>
      <c r="CO727" s="4" t="n">
        <v>2.33</v>
      </c>
      <c r="CP727" s="4" t="n">
        <v>13.8</v>
      </c>
      <c r="CQ727" s="4" t="n">
        <v>785.2</v>
      </c>
      <c r="CR727" s="4" t="n">
        <v>0.113</v>
      </c>
      <c r="CT727" s="4" t="n">
        <v>0.0249</v>
      </c>
    </row>
    <row r="728" customFormat="false" ht="13.8" hidden="false" customHeight="false" outlineLevel="0" collapsed="false">
      <c r="A728" s="4" t="s">
        <v>1118</v>
      </c>
      <c r="B728" s="1" t="s">
        <v>1114</v>
      </c>
      <c r="C728" s="4" t="s">
        <v>102</v>
      </c>
      <c r="D728" s="4" t="s">
        <v>147</v>
      </c>
      <c r="F728" s="4" t="s">
        <v>131</v>
      </c>
      <c r="L728" s="4" t="s">
        <v>106</v>
      </c>
      <c r="N728" s="4" t="s">
        <v>823</v>
      </c>
      <c r="R728" s="4" t="s">
        <v>122</v>
      </c>
      <c r="S728" s="4" t="n">
        <v>2</v>
      </c>
      <c r="U728" s="4" t="s">
        <v>107</v>
      </c>
      <c r="V728" s="4" t="n">
        <v>2</v>
      </c>
      <c r="AM728" s="4" t="n">
        <v>10</v>
      </c>
      <c r="AO728" s="4" t="s">
        <v>108</v>
      </c>
      <c r="AP728" s="4" t="n">
        <v>48</v>
      </c>
      <c r="BN728" s="4" t="s">
        <v>824</v>
      </c>
      <c r="BP728" s="4" t="n">
        <v>-83</v>
      </c>
      <c r="BR728" s="4" t="n">
        <v>8</v>
      </c>
      <c r="BS728" s="4" t="s">
        <v>966</v>
      </c>
      <c r="BT728" s="4" t="n">
        <v>25</v>
      </c>
      <c r="BV728" s="4" t="n">
        <v>48</v>
      </c>
      <c r="CM728" s="4" t="s">
        <v>111</v>
      </c>
      <c r="CO728" s="4" t="n">
        <v>1.89</v>
      </c>
      <c r="CP728" s="4" t="n">
        <v>7.9</v>
      </c>
      <c r="CQ728" s="4" t="n">
        <v>835.1</v>
      </c>
      <c r="CR728" s="4" t="n">
        <v>0.116</v>
      </c>
      <c r="CT728" s="4" t="n">
        <v>0.0257</v>
      </c>
    </row>
    <row r="729" customFormat="false" ht="13.8" hidden="false" customHeight="false" outlineLevel="0" collapsed="false">
      <c r="A729" s="4" t="s">
        <v>1119</v>
      </c>
      <c r="B729" s="1" t="s">
        <v>1114</v>
      </c>
      <c r="C729" s="4" t="s">
        <v>102</v>
      </c>
      <c r="D729" s="4" t="s">
        <v>147</v>
      </c>
      <c r="L729" s="4" t="s">
        <v>106</v>
      </c>
      <c r="N729" s="4" t="s">
        <v>823</v>
      </c>
      <c r="R729" s="4" t="s">
        <v>122</v>
      </c>
      <c r="S729" s="4" t="n">
        <v>2</v>
      </c>
      <c r="U729" s="4" t="s">
        <v>107</v>
      </c>
      <c r="V729" s="4" t="n">
        <v>2</v>
      </c>
      <c r="AM729" s="4" t="n">
        <v>10</v>
      </c>
      <c r="AO729" s="4" t="s">
        <v>108</v>
      </c>
      <c r="AP729" s="4" t="n">
        <v>48</v>
      </c>
      <c r="BN729" s="4" t="s">
        <v>824</v>
      </c>
      <c r="BP729" s="4" t="n">
        <v>-83</v>
      </c>
      <c r="BR729" s="4" t="n">
        <v>8</v>
      </c>
      <c r="BS729" s="4" t="s">
        <v>966</v>
      </c>
      <c r="BT729" s="4" t="n">
        <v>25</v>
      </c>
      <c r="BV729" s="4" t="n">
        <v>48</v>
      </c>
      <c r="CM729" s="4" t="s">
        <v>111</v>
      </c>
      <c r="CO729" s="4" t="n">
        <v>1.34</v>
      </c>
      <c r="CP729" s="4" t="n">
        <v>7.5</v>
      </c>
      <c r="CQ729" s="4" t="n">
        <v>867.3</v>
      </c>
      <c r="CR729" s="4" t="n">
        <v>0.1335</v>
      </c>
      <c r="CT729" s="4" t="n">
        <v>0.0318</v>
      </c>
    </row>
    <row r="730" customFormat="false" ht="13.8" hidden="false" customHeight="false" outlineLevel="0" collapsed="false">
      <c r="A730" s="4" t="s">
        <v>1120</v>
      </c>
      <c r="B730" s="1" t="s">
        <v>1114</v>
      </c>
      <c r="C730" s="4" t="s">
        <v>102</v>
      </c>
      <c r="D730" s="4" t="s">
        <v>147</v>
      </c>
      <c r="F730" s="4" t="s">
        <v>131</v>
      </c>
      <c r="L730" s="4" t="s">
        <v>106</v>
      </c>
      <c r="N730" s="4" t="s">
        <v>823</v>
      </c>
      <c r="R730" s="4" t="s">
        <v>122</v>
      </c>
      <c r="S730" s="4" t="n">
        <v>2</v>
      </c>
      <c r="U730" s="4" t="s">
        <v>107</v>
      </c>
      <c r="V730" s="4" t="n">
        <v>2</v>
      </c>
      <c r="AM730" s="4" t="n">
        <v>10</v>
      </c>
      <c r="AO730" s="4" t="s">
        <v>108</v>
      </c>
      <c r="AP730" s="4" t="n">
        <v>48</v>
      </c>
      <c r="BN730" s="4" t="s">
        <v>824</v>
      </c>
      <c r="BP730" s="4" t="n">
        <v>-83</v>
      </c>
      <c r="BR730" s="4" t="n">
        <v>8</v>
      </c>
      <c r="BS730" s="4" t="s">
        <v>966</v>
      </c>
      <c r="BT730" s="4" t="n">
        <v>25</v>
      </c>
      <c r="BV730" s="4" t="n">
        <v>48</v>
      </c>
      <c r="CI730" s="4" t="n">
        <v>550</v>
      </c>
      <c r="CR730" s="4" t="n">
        <v>0.082</v>
      </c>
      <c r="CT730" s="4" t="n">
        <v>0.0225</v>
      </c>
    </row>
    <row r="731" customFormat="false" ht="13.8" hidden="false" customHeight="false" outlineLevel="0" collapsed="false">
      <c r="A731" s="4" t="s">
        <v>1121</v>
      </c>
      <c r="B731" s="1" t="s">
        <v>1114</v>
      </c>
      <c r="C731" s="4" t="s">
        <v>102</v>
      </c>
      <c r="D731" s="4" t="s">
        <v>147</v>
      </c>
      <c r="F731" s="4" t="s">
        <v>131</v>
      </c>
      <c r="L731" s="4" t="s">
        <v>106</v>
      </c>
      <c r="N731" s="4" t="s">
        <v>823</v>
      </c>
      <c r="R731" s="4" t="s">
        <v>122</v>
      </c>
      <c r="S731" s="4" t="n">
        <v>2</v>
      </c>
      <c r="U731" s="4" t="s">
        <v>107</v>
      </c>
      <c r="V731" s="4" t="n">
        <v>2</v>
      </c>
      <c r="AM731" s="4" t="n">
        <v>10</v>
      </c>
      <c r="AO731" s="4" t="s">
        <v>108</v>
      </c>
      <c r="AP731" s="4" t="n">
        <v>48</v>
      </c>
      <c r="BN731" s="4" t="s">
        <v>824</v>
      </c>
      <c r="BP731" s="4" t="n">
        <v>-83</v>
      </c>
      <c r="BR731" s="4" t="n">
        <v>8</v>
      </c>
      <c r="BS731" s="4" t="s">
        <v>966</v>
      </c>
      <c r="BT731" s="4" t="n">
        <v>25</v>
      </c>
      <c r="BV731" s="4" t="n">
        <v>48</v>
      </c>
      <c r="CI731" s="4" t="n">
        <v>550</v>
      </c>
      <c r="CR731" s="4" t="n">
        <v>0.096</v>
      </c>
      <c r="CT731" s="4" t="n">
        <v>0.0234</v>
      </c>
    </row>
    <row r="732" customFormat="false" ht="13.8" hidden="false" customHeight="false" outlineLevel="0" collapsed="false">
      <c r="A732" s="4" t="s">
        <v>1122</v>
      </c>
      <c r="B732" s="1" t="s">
        <v>1114</v>
      </c>
      <c r="C732" s="4" t="s">
        <v>102</v>
      </c>
      <c r="D732" s="4" t="s">
        <v>147</v>
      </c>
      <c r="F732" s="4" t="s">
        <v>131</v>
      </c>
      <c r="L732" s="4" t="s">
        <v>106</v>
      </c>
      <c r="N732" s="4" t="s">
        <v>823</v>
      </c>
      <c r="R732" s="4" t="s">
        <v>122</v>
      </c>
      <c r="S732" s="4" t="n">
        <v>2</v>
      </c>
      <c r="U732" s="4" t="s">
        <v>107</v>
      </c>
      <c r="V732" s="4" t="n">
        <v>2</v>
      </c>
      <c r="AM732" s="4" t="n">
        <v>10</v>
      </c>
      <c r="AO732" s="4" t="s">
        <v>108</v>
      </c>
      <c r="AP732" s="4" t="n">
        <v>48</v>
      </c>
      <c r="BN732" s="4" t="s">
        <v>824</v>
      </c>
      <c r="BP732" s="4" t="n">
        <v>-83</v>
      </c>
      <c r="BR732" s="4" t="n">
        <v>8</v>
      </c>
      <c r="BS732" s="4" t="s">
        <v>966</v>
      </c>
      <c r="BT732" s="4" t="n">
        <v>25</v>
      </c>
      <c r="BV732" s="4" t="n">
        <v>48</v>
      </c>
      <c r="CI732" s="4" t="n">
        <v>550</v>
      </c>
      <c r="CR732" s="4" t="n">
        <v>0.113</v>
      </c>
      <c r="CT732" s="4" t="n">
        <v>0.0243</v>
      </c>
    </row>
    <row r="733" customFormat="false" ht="13.8" hidden="false" customHeight="false" outlineLevel="0" collapsed="false">
      <c r="A733" s="4" t="s">
        <v>1123</v>
      </c>
      <c r="B733" s="1" t="s">
        <v>1114</v>
      </c>
      <c r="C733" s="4" t="s">
        <v>102</v>
      </c>
      <c r="D733" s="4" t="s">
        <v>147</v>
      </c>
      <c r="F733" s="4" t="s">
        <v>131</v>
      </c>
      <c r="L733" s="4" t="s">
        <v>106</v>
      </c>
      <c r="N733" s="4" t="s">
        <v>823</v>
      </c>
      <c r="R733" s="4" t="s">
        <v>122</v>
      </c>
      <c r="S733" s="4" t="n">
        <v>2</v>
      </c>
      <c r="U733" s="4" t="s">
        <v>107</v>
      </c>
      <c r="V733" s="4" t="n">
        <v>2</v>
      </c>
      <c r="AM733" s="4" t="n">
        <v>10</v>
      </c>
      <c r="AO733" s="4" t="s">
        <v>108</v>
      </c>
      <c r="AP733" s="4" t="n">
        <v>48</v>
      </c>
      <c r="BN733" s="4" t="s">
        <v>824</v>
      </c>
      <c r="BP733" s="4" t="n">
        <v>-83</v>
      </c>
      <c r="BR733" s="4" t="n">
        <v>8</v>
      </c>
      <c r="BS733" s="4" t="s">
        <v>966</v>
      </c>
      <c r="BT733" s="4" t="n">
        <v>25</v>
      </c>
      <c r="BV733" s="4" t="n">
        <v>48</v>
      </c>
      <c r="CI733" s="4" t="n">
        <v>550</v>
      </c>
      <c r="CR733" s="4" t="n">
        <v>0.119</v>
      </c>
      <c r="CT733" s="4" t="n">
        <v>0.0247</v>
      </c>
    </row>
    <row r="734" customFormat="false" ht="13.8" hidden="false" customHeight="false" outlineLevel="0" collapsed="false">
      <c r="A734" s="4" t="s">
        <v>1124</v>
      </c>
      <c r="B734" s="1" t="s">
        <v>1114</v>
      </c>
      <c r="C734" s="4" t="s">
        <v>102</v>
      </c>
      <c r="D734" s="4" t="s">
        <v>147</v>
      </c>
      <c r="F734" s="4" t="s">
        <v>131</v>
      </c>
      <c r="L734" s="4" t="s">
        <v>106</v>
      </c>
      <c r="N734" s="4" t="s">
        <v>823</v>
      </c>
      <c r="R734" s="4" t="s">
        <v>122</v>
      </c>
      <c r="S734" s="4" t="n">
        <v>2</v>
      </c>
      <c r="U734" s="4" t="s">
        <v>107</v>
      </c>
      <c r="V734" s="4" t="n">
        <v>2</v>
      </c>
      <c r="AM734" s="4" t="n">
        <v>10</v>
      </c>
      <c r="AO734" s="4" t="s">
        <v>108</v>
      </c>
      <c r="AP734" s="4" t="n">
        <v>48</v>
      </c>
      <c r="BN734" s="4" t="s">
        <v>824</v>
      </c>
      <c r="BP734" s="4" t="n">
        <v>-83</v>
      </c>
      <c r="BR734" s="4" t="n">
        <v>8</v>
      </c>
      <c r="BS734" s="4" t="s">
        <v>966</v>
      </c>
      <c r="BT734" s="4" t="n">
        <v>25</v>
      </c>
      <c r="BV734" s="4" t="n">
        <v>48</v>
      </c>
      <c r="CI734" s="4" t="n">
        <v>550</v>
      </c>
      <c r="CR734" s="4" t="n">
        <v>0.121</v>
      </c>
      <c r="CT734" s="4" t="n">
        <v>0.0251</v>
      </c>
    </row>
    <row r="735" customFormat="false" ht="13.8" hidden="false" customHeight="false" outlineLevel="0" collapsed="false">
      <c r="A735" s="4" t="s">
        <v>1125</v>
      </c>
      <c r="B735" s="1" t="s">
        <v>1114</v>
      </c>
      <c r="C735" s="4" t="s">
        <v>102</v>
      </c>
      <c r="D735" s="4" t="s">
        <v>147</v>
      </c>
      <c r="L735" s="4" t="s">
        <v>106</v>
      </c>
      <c r="N735" s="4" t="s">
        <v>823</v>
      </c>
      <c r="R735" s="4" t="s">
        <v>122</v>
      </c>
      <c r="S735" s="4" t="n">
        <v>2</v>
      </c>
      <c r="U735" s="4" t="s">
        <v>107</v>
      </c>
      <c r="V735" s="4" t="n">
        <v>2</v>
      </c>
      <c r="AM735" s="4" t="n">
        <v>10</v>
      </c>
      <c r="AO735" s="4" t="s">
        <v>108</v>
      </c>
      <c r="AP735" s="4" t="n">
        <v>48</v>
      </c>
      <c r="BN735" s="4" t="s">
        <v>824</v>
      </c>
      <c r="BP735" s="4" t="n">
        <v>-83</v>
      </c>
      <c r="BR735" s="4" t="n">
        <v>8</v>
      </c>
      <c r="BS735" s="4" t="s">
        <v>966</v>
      </c>
      <c r="BT735" s="4" t="n">
        <v>25</v>
      </c>
      <c r="BV735" s="4" t="n">
        <v>48</v>
      </c>
      <c r="CI735" s="4" t="n">
        <v>550</v>
      </c>
      <c r="CR735" s="4" t="n">
        <v>0.141</v>
      </c>
      <c r="CT735" s="4" t="n">
        <v>0.031</v>
      </c>
    </row>
    <row r="736" customFormat="false" ht="13.8" hidden="false" customHeight="false" outlineLevel="0" collapsed="false">
      <c r="A736" s="4" t="s">
        <v>1126</v>
      </c>
      <c r="B736" s="1" t="s">
        <v>1127</v>
      </c>
      <c r="C736" s="4" t="s">
        <v>102</v>
      </c>
      <c r="D736" s="4" t="s">
        <v>206</v>
      </c>
      <c r="L736" s="4" t="s">
        <v>121</v>
      </c>
      <c r="N736" s="4" t="s">
        <v>106</v>
      </c>
      <c r="U736" s="4" t="s">
        <v>107</v>
      </c>
      <c r="V736" s="4" t="n">
        <v>5.5</v>
      </c>
      <c r="Y736" s="4" t="s">
        <v>409</v>
      </c>
      <c r="AA736" s="4" t="s">
        <v>1128</v>
      </c>
      <c r="AM736" s="4" t="n">
        <v>10</v>
      </c>
      <c r="AN736" s="4" t="s">
        <v>121</v>
      </c>
      <c r="AO736" s="4" t="n">
        <v>55</v>
      </c>
      <c r="AP736" s="4" t="n">
        <v>2</v>
      </c>
      <c r="AT736" s="4" t="s">
        <v>1129</v>
      </c>
      <c r="AU736" s="4" t="n">
        <v>1</v>
      </c>
      <c r="AV736" s="4" t="n">
        <v>1</v>
      </c>
      <c r="AW736" s="4" t="n">
        <v>65</v>
      </c>
      <c r="BN736" s="4" t="s">
        <v>127</v>
      </c>
      <c r="BP736" s="4" t="n">
        <v>150</v>
      </c>
      <c r="BQ736" s="4" t="s">
        <v>108</v>
      </c>
      <c r="BR736" s="4" t="n">
        <v>2</v>
      </c>
      <c r="CM736" s="4" t="s">
        <v>111</v>
      </c>
      <c r="CO736" s="4" t="n">
        <v>2.3</v>
      </c>
      <c r="CP736" s="4" t="n">
        <v>10.3</v>
      </c>
      <c r="CQ736" s="4" t="n">
        <v>907</v>
      </c>
      <c r="CR736" s="4" t="n">
        <v>0.354</v>
      </c>
    </row>
    <row r="737" customFormat="false" ht="13.8" hidden="false" customHeight="false" outlineLevel="0" collapsed="false">
      <c r="A737" s="4" t="s">
        <v>1130</v>
      </c>
      <c r="B737" s="1" t="s">
        <v>1127</v>
      </c>
      <c r="C737" s="4" t="s">
        <v>102</v>
      </c>
      <c r="D737" s="4" t="s">
        <v>206</v>
      </c>
      <c r="L737" s="4" t="s">
        <v>121</v>
      </c>
      <c r="N737" s="4" t="s">
        <v>106</v>
      </c>
      <c r="U737" s="4" t="s">
        <v>107</v>
      </c>
      <c r="V737" s="4" t="n">
        <v>5.5</v>
      </c>
      <c r="Y737" s="4" t="s">
        <v>409</v>
      </c>
      <c r="AA737" s="4" t="s">
        <v>1128</v>
      </c>
      <c r="AM737" s="4" t="n">
        <v>10</v>
      </c>
      <c r="AN737" s="4" t="s">
        <v>121</v>
      </c>
      <c r="AO737" s="4" t="n">
        <v>55</v>
      </c>
      <c r="AP737" s="4" t="n">
        <v>4</v>
      </c>
      <c r="AT737" s="4" t="s">
        <v>1129</v>
      </c>
      <c r="AU737" s="4" t="n">
        <v>1</v>
      </c>
      <c r="AV737" s="4" t="n">
        <v>1</v>
      </c>
      <c r="AW737" s="4" t="n">
        <v>65</v>
      </c>
      <c r="BN737" s="4" t="s">
        <v>127</v>
      </c>
      <c r="BP737" s="4" t="n">
        <v>150</v>
      </c>
      <c r="BQ737" s="4" t="s">
        <v>108</v>
      </c>
      <c r="BR737" s="4" t="n">
        <v>2</v>
      </c>
      <c r="CM737" s="4" t="s">
        <v>111</v>
      </c>
      <c r="CO737" s="4" t="n">
        <v>2.8</v>
      </c>
      <c r="CP737" s="4" t="n">
        <v>12.6</v>
      </c>
      <c r="CQ737" s="4" t="n">
        <v>887</v>
      </c>
      <c r="CR737" s="4" t="n">
        <v>0.303</v>
      </c>
    </row>
    <row r="738" customFormat="false" ht="13.8" hidden="false" customHeight="false" outlineLevel="0" collapsed="false">
      <c r="A738" s="4" t="s">
        <v>1131</v>
      </c>
      <c r="B738" s="1" t="s">
        <v>1127</v>
      </c>
      <c r="C738" s="4" t="s">
        <v>102</v>
      </c>
      <c r="D738" s="4" t="s">
        <v>206</v>
      </c>
      <c r="L738" s="4" t="s">
        <v>121</v>
      </c>
      <c r="N738" s="4" t="s">
        <v>106</v>
      </c>
      <c r="U738" s="4" t="s">
        <v>107</v>
      </c>
      <c r="V738" s="4" t="n">
        <v>5.5</v>
      </c>
      <c r="Y738" s="4" t="s">
        <v>409</v>
      </c>
      <c r="AA738" s="4" t="s">
        <v>1128</v>
      </c>
      <c r="AM738" s="4" t="n">
        <v>10</v>
      </c>
      <c r="AN738" s="4" t="s">
        <v>121</v>
      </c>
      <c r="AO738" s="4" t="n">
        <v>55</v>
      </c>
      <c r="AP738" s="4" t="n">
        <v>6</v>
      </c>
      <c r="AT738" s="4" t="s">
        <v>1129</v>
      </c>
      <c r="AU738" s="4" t="n">
        <v>1</v>
      </c>
      <c r="AV738" s="4" t="n">
        <v>1</v>
      </c>
      <c r="AW738" s="4" t="n">
        <v>65</v>
      </c>
      <c r="BN738" s="4" t="s">
        <v>127</v>
      </c>
      <c r="BP738" s="4" t="n">
        <v>150</v>
      </c>
      <c r="BQ738" s="4" t="s">
        <v>108</v>
      </c>
      <c r="BR738" s="4" t="n">
        <v>2</v>
      </c>
      <c r="CM738" s="4" t="s">
        <v>111</v>
      </c>
      <c r="CO738" s="4" t="n">
        <v>3</v>
      </c>
      <c r="CP738" s="4" t="n">
        <v>13.9</v>
      </c>
      <c r="CQ738" s="4" t="n">
        <v>863</v>
      </c>
      <c r="CR738" s="4" t="n">
        <v>0.285</v>
      </c>
    </row>
    <row r="739" customFormat="false" ht="13.8" hidden="false" customHeight="false" outlineLevel="0" collapsed="false">
      <c r="A739" s="4" t="s">
        <v>1132</v>
      </c>
      <c r="B739" s="1" t="s">
        <v>1127</v>
      </c>
      <c r="C739" s="4" t="s">
        <v>102</v>
      </c>
      <c r="D739" s="4" t="s">
        <v>206</v>
      </c>
      <c r="L739" s="4" t="s">
        <v>121</v>
      </c>
      <c r="N739" s="4" t="s">
        <v>106</v>
      </c>
      <c r="U739" s="4" t="s">
        <v>107</v>
      </c>
      <c r="V739" s="4" t="n">
        <v>5.5</v>
      </c>
      <c r="Y739" s="4" t="s">
        <v>409</v>
      </c>
      <c r="AA739" s="4" t="s">
        <v>1128</v>
      </c>
      <c r="AM739" s="4" t="n">
        <v>10</v>
      </c>
      <c r="AN739" s="4" t="s">
        <v>121</v>
      </c>
      <c r="AO739" s="4" t="n">
        <v>55</v>
      </c>
      <c r="AP739" s="4" t="n">
        <v>8</v>
      </c>
      <c r="AT739" s="4" t="s">
        <v>1129</v>
      </c>
      <c r="AU739" s="4" t="n">
        <v>1</v>
      </c>
      <c r="AV739" s="4" t="n">
        <v>1</v>
      </c>
      <c r="AW739" s="4" t="n">
        <v>65</v>
      </c>
      <c r="BN739" s="4" t="s">
        <v>127</v>
      </c>
      <c r="BP739" s="4" t="n">
        <v>150</v>
      </c>
      <c r="BQ739" s="4" t="s">
        <v>108</v>
      </c>
      <c r="BR739" s="4" t="n">
        <v>2</v>
      </c>
      <c r="CM739" s="4" t="s">
        <v>111</v>
      </c>
      <c r="CO739" s="4" t="n">
        <v>3.5</v>
      </c>
      <c r="CP739" s="4" t="n">
        <v>16.1</v>
      </c>
      <c r="CQ739" s="4" t="n">
        <v>856</v>
      </c>
      <c r="CR739" s="4" t="n">
        <v>0.253</v>
      </c>
    </row>
    <row r="740" customFormat="false" ht="13.8" hidden="false" customHeight="false" outlineLevel="0" collapsed="false">
      <c r="A740" s="4" t="s">
        <v>1133</v>
      </c>
      <c r="B740" s="1" t="s">
        <v>1127</v>
      </c>
      <c r="C740" s="4" t="s">
        <v>102</v>
      </c>
      <c r="D740" s="4" t="s">
        <v>206</v>
      </c>
      <c r="L740" s="4" t="s">
        <v>121</v>
      </c>
      <c r="N740" s="4" t="s">
        <v>106</v>
      </c>
      <c r="U740" s="4" t="s">
        <v>107</v>
      </c>
      <c r="V740" s="4" t="n">
        <v>5.5</v>
      </c>
      <c r="Y740" s="4" t="s">
        <v>409</v>
      </c>
      <c r="AA740" s="4" t="s">
        <v>1128</v>
      </c>
      <c r="AM740" s="4" t="n">
        <v>10</v>
      </c>
      <c r="AN740" s="4" t="s">
        <v>121</v>
      </c>
      <c r="AO740" s="4" t="n">
        <v>55</v>
      </c>
      <c r="AP740" s="4" t="n">
        <v>16</v>
      </c>
      <c r="AT740" s="4" t="s">
        <v>1129</v>
      </c>
      <c r="AU740" s="4" t="n">
        <v>1</v>
      </c>
      <c r="AV740" s="4" t="n">
        <v>1</v>
      </c>
      <c r="AW740" s="4" t="n">
        <v>65</v>
      </c>
      <c r="BN740" s="4" t="s">
        <v>127</v>
      </c>
      <c r="BP740" s="4" t="n">
        <v>150</v>
      </c>
      <c r="BQ740" s="4" t="s">
        <v>108</v>
      </c>
      <c r="BR740" s="4" t="n">
        <v>2</v>
      </c>
      <c r="CM740" s="4" t="s">
        <v>111</v>
      </c>
      <c r="CO740" s="4" t="n">
        <v>6.4</v>
      </c>
      <c r="CP740" s="4" t="n">
        <v>30.1</v>
      </c>
      <c r="CQ740" s="4" t="n">
        <v>850</v>
      </c>
      <c r="CR740" s="4" t="n">
        <v>0.145</v>
      </c>
    </row>
    <row r="741" customFormat="false" ht="13.8" hidden="false" customHeight="false" outlineLevel="0" collapsed="false">
      <c r="A741" s="4" t="s">
        <v>1134</v>
      </c>
      <c r="B741" s="1" t="s">
        <v>1127</v>
      </c>
      <c r="C741" s="4" t="s">
        <v>102</v>
      </c>
      <c r="D741" s="4" t="s">
        <v>206</v>
      </c>
      <c r="L741" s="4" t="s">
        <v>121</v>
      </c>
      <c r="N741" s="4" t="s">
        <v>106</v>
      </c>
      <c r="U741" s="4" t="s">
        <v>107</v>
      </c>
      <c r="V741" s="4" t="n">
        <v>5.5</v>
      </c>
      <c r="Y741" s="4" t="s">
        <v>409</v>
      </c>
      <c r="AA741" s="4" t="s">
        <v>1128</v>
      </c>
      <c r="AM741" s="4" t="n">
        <v>10</v>
      </c>
      <c r="AN741" s="4" t="s">
        <v>121</v>
      </c>
      <c r="AO741" s="4" t="n">
        <v>55</v>
      </c>
      <c r="AP741" s="4" t="n">
        <v>24</v>
      </c>
      <c r="AT741" s="4" t="s">
        <v>1129</v>
      </c>
      <c r="AU741" s="4" t="n">
        <v>1</v>
      </c>
      <c r="AV741" s="4" t="n">
        <v>1</v>
      </c>
      <c r="AW741" s="4" t="n">
        <v>65</v>
      </c>
      <c r="BN741" s="4" t="s">
        <v>127</v>
      </c>
      <c r="BP741" s="4" t="n">
        <v>150</v>
      </c>
      <c r="BQ741" s="4" t="s">
        <v>108</v>
      </c>
      <c r="BR741" s="4" t="n">
        <v>2</v>
      </c>
      <c r="CM741" s="4" t="s">
        <v>111</v>
      </c>
      <c r="CO741" s="4" t="n">
        <v>6.9</v>
      </c>
      <c r="CP741" s="4" t="n">
        <v>32.4</v>
      </c>
      <c r="CQ741" s="4" t="n">
        <v>846</v>
      </c>
      <c r="CR741" s="4" t="n">
        <v>0.136</v>
      </c>
    </row>
    <row r="742" customFormat="false" ht="13.8" hidden="false" customHeight="false" outlineLevel="0" collapsed="false">
      <c r="A742" s="4" t="s">
        <v>1135</v>
      </c>
      <c r="B742" s="1" t="s">
        <v>1127</v>
      </c>
      <c r="C742" s="4" t="s">
        <v>102</v>
      </c>
      <c r="D742" s="4" t="s">
        <v>206</v>
      </c>
      <c r="L742" s="4" t="s">
        <v>121</v>
      </c>
      <c r="N742" s="4" t="s">
        <v>106</v>
      </c>
      <c r="U742" s="4" t="s">
        <v>107</v>
      </c>
      <c r="V742" s="4" t="n">
        <v>5.5</v>
      </c>
      <c r="Y742" s="4" t="s">
        <v>409</v>
      </c>
      <c r="AA742" s="4" t="s">
        <v>1128</v>
      </c>
      <c r="AM742" s="4" t="n">
        <v>10</v>
      </c>
      <c r="AN742" s="4" t="s">
        <v>121</v>
      </c>
      <c r="AO742" s="4" t="n">
        <v>65</v>
      </c>
      <c r="AP742" s="4" t="n">
        <v>2</v>
      </c>
      <c r="AT742" s="4" t="s">
        <v>1129</v>
      </c>
      <c r="AU742" s="4" t="n">
        <v>1</v>
      </c>
      <c r="AV742" s="4" t="n">
        <v>1</v>
      </c>
      <c r="AW742" s="4" t="n">
        <v>65</v>
      </c>
      <c r="BN742" s="4" t="s">
        <v>127</v>
      </c>
      <c r="BP742" s="4" t="n">
        <v>150</v>
      </c>
      <c r="BQ742" s="4" t="s">
        <v>108</v>
      </c>
      <c r="BR742" s="4" t="n">
        <v>2</v>
      </c>
      <c r="CM742" s="4" t="s">
        <v>111</v>
      </c>
      <c r="CO742" s="4" t="n">
        <v>2.7</v>
      </c>
      <c r="CP742" s="4" t="n">
        <v>12.1</v>
      </c>
      <c r="CQ742" s="4" t="n">
        <v>901</v>
      </c>
      <c r="CR742" s="4" t="n">
        <v>0.309</v>
      </c>
    </row>
    <row r="743" customFormat="false" ht="13.8" hidden="false" customHeight="false" outlineLevel="0" collapsed="false">
      <c r="A743" s="4" t="s">
        <v>1136</v>
      </c>
      <c r="B743" s="1" t="s">
        <v>1127</v>
      </c>
      <c r="C743" s="4" t="s">
        <v>102</v>
      </c>
      <c r="D743" s="4" t="s">
        <v>206</v>
      </c>
      <c r="L743" s="4" t="s">
        <v>121</v>
      </c>
      <c r="N743" s="4" t="s">
        <v>106</v>
      </c>
      <c r="U743" s="4" t="s">
        <v>107</v>
      </c>
      <c r="V743" s="4" t="n">
        <v>5.5</v>
      </c>
      <c r="Y743" s="4" t="s">
        <v>409</v>
      </c>
      <c r="AA743" s="4" t="s">
        <v>1128</v>
      </c>
      <c r="AM743" s="4" t="n">
        <v>10</v>
      </c>
      <c r="AN743" s="4" t="s">
        <v>121</v>
      </c>
      <c r="AO743" s="4" t="n">
        <v>65</v>
      </c>
      <c r="AP743" s="4" t="n">
        <v>4</v>
      </c>
      <c r="AT743" s="4" t="s">
        <v>1129</v>
      </c>
      <c r="AU743" s="4" t="n">
        <v>1</v>
      </c>
      <c r="AV743" s="4" t="n">
        <v>1</v>
      </c>
      <c r="AW743" s="4" t="n">
        <v>65</v>
      </c>
      <c r="BN743" s="4" t="s">
        <v>127</v>
      </c>
      <c r="BP743" s="4" t="n">
        <v>150</v>
      </c>
      <c r="BQ743" s="4" t="s">
        <v>108</v>
      </c>
      <c r="BR743" s="4" t="n">
        <v>2</v>
      </c>
      <c r="CM743" s="4" t="s">
        <v>111</v>
      </c>
      <c r="CO743" s="4" t="n">
        <v>3.4</v>
      </c>
      <c r="CP743" s="4" t="n">
        <v>15.4</v>
      </c>
      <c r="CQ743" s="4" t="n">
        <v>890</v>
      </c>
      <c r="CR743" s="4" t="n">
        <v>0.255</v>
      </c>
    </row>
    <row r="744" customFormat="false" ht="13.8" hidden="false" customHeight="false" outlineLevel="0" collapsed="false">
      <c r="A744" s="4" t="s">
        <v>1137</v>
      </c>
      <c r="B744" s="1" t="s">
        <v>1127</v>
      </c>
      <c r="C744" s="4" t="s">
        <v>102</v>
      </c>
      <c r="D744" s="4" t="s">
        <v>206</v>
      </c>
      <c r="L744" s="4" t="s">
        <v>121</v>
      </c>
      <c r="N744" s="4" t="s">
        <v>106</v>
      </c>
      <c r="U744" s="4" t="s">
        <v>107</v>
      </c>
      <c r="V744" s="4" t="n">
        <v>5.5</v>
      </c>
      <c r="Y744" s="4" t="s">
        <v>409</v>
      </c>
      <c r="AA744" s="4" t="s">
        <v>1128</v>
      </c>
      <c r="AM744" s="4" t="n">
        <v>10</v>
      </c>
      <c r="AN744" s="4" t="s">
        <v>121</v>
      </c>
      <c r="AO744" s="4" t="n">
        <v>65</v>
      </c>
      <c r="AP744" s="4" t="n">
        <v>6</v>
      </c>
      <c r="AT744" s="4" t="s">
        <v>1129</v>
      </c>
      <c r="AU744" s="4" t="n">
        <v>1</v>
      </c>
      <c r="AV744" s="4" t="n">
        <v>1</v>
      </c>
      <c r="AW744" s="4" t="n">
        <v>65</v>
      </c>
      <c r="BN744" s="4" t="s">
        <v>127</v>
      </c>
      <c r="BP744" s="4" t="n">
        <v>150</v>
      </c>
      <c r="BQ744" s="4" t="s">
        <v>108</v>
      </c>
      <c r="BR744" s="4" t="n">
        <v>2</v>
      </c>
      <c r="CM744" s="4" t="s">
        <v>111</v>
      </c>
      <c r="CO744" s="4" t="n">
        <v>4.2</v>
      </c>
      <c r="CP744" s="4" t="n">
        <v>19.2</v>
      </c>
      <c r="CQ744" s="4" t="n">
        <v>883</v>
      </c>
      <c r="CR744" s="4" t="n">
        <v>0.211</v>
      </c>
    </row>
    <row r="745" customFormat="false" ht="13.8" hidden="false" customHeight="false" outlineLevel="0" collapsed="false">
      <c r="A745" s="4" t="s">
        <v>1138</v>
      </c>
      <c r="B745" s="1" t="s">
        <v>1127</v>
      </c>
      <c r="C745" s="4" t="s">
        <v>102</v>
      </c>
      <c r="D745" s="4" t="s">
        <v>206</v>
      </c>
      <c r="L745" s="4" t="s">
        <v>121</v>
      </c>
      <c r="N745" s="4" t="s">
        <v>106</v>
      </c>
      <c r="U745" s="4" t="s">
        <v>107</v>
      </c>
      <c r="V745" s="4" t="n">
        <v>5.5</v>
      </c>
      <c r="Y745" s="4" t="s">
        <v>409</v>
      </c>
      <c r="AA745" s="4" t="s">
        <v>1128</v>
      </c>
      <c r="AM745" s="4" t="n">
        <v>10</v>
      </c>
      <c r="AN745" s="4" t="s">
        <v>121</v>
      </c>
      <c r="AO745" s="4" t="n">
        <v>65</v>
      </c>
      <c r="AP745" s="4" t="n">
        <v>8</v>
      </c>
      <c r="AT745" s="4" t="s">
        <v>1129</v>
      </c>
      <c r="AU745" s="4" t="n">
        <v>1</v>
      </c>
      <c r="AV745" s="4" t="n">
        <v>1</v>
      </c>
      <c r="AW745" s="4" t="n">
        <v>65</v>
      </c>
      <c r="BN745" s="4" t="s">
        <v>127</v>
      </c>
      <c r="BP745" s="4" t="n">
        <v>150</v>
      </c>
      <c r="BQ745" s="4" t="s">
        <v>108</v>
      </c>
      <c r="BR745" s="4" t="n">
        <v>2</v>
      </c>
      <c r="CM745" s="4" t="s">
        <v>111</v>
      </c>
      <c r="CO745" s="4" t="n">
        <v>5</v>
      </c>
      <c r="CP745" s="4" t="n">
        <v>23.4</v>
      </c>
      <c r="CQ745" s="4" t="n">
        <v>858</v>
      </c>
      <c r="CR745" s="4" t="n">
        <v>0.181</v>
      </c>
    </row>
    <row r="746" customFormat="false" ht="13.8" hidden="false" customHeight="false" outlineLevel="0" collapsed="false">
      <c r="A746" s="4" t="s">
        <v>1139</v>
      </c>
      <c r="B746" s="1" t="s">
        <v>1127</v>
      </c>
      <c r="C746" s="4" t="s">
        <v>102</v>
      </c>
      <c r="D746" s="4" t="s">
        <v>206</v>
      </c>
      <c r="L746" s="4" t="s">
        <v>121</v>
      </c>
      <c r="N746" s="4" t="s">
        <v>106</v>
      </c>
      <c r="U746" s="4" t="s">
        <v>107</v>
      </c>
      <c r="V746" s="4" t="n">
        <v>5.5</v>
      </c>
      <c r="Y746" s="4" t="s">
        <v>409</v>
      </c>
      <c r="AA746" s="4" t="s">
        <v>1128</v>
      </c>
      <c r="AM746" s="4" t="n">
        <v>10</v>
      </c>
      <c r="AN746" s="4" t="s">
        <v>121</v>
      </c>
      <c r="AO746" s="4" t="n">
        <v>65</v>
      </c>
      <c r="AP746" s="4" t="n">
        <v>16</v>
      </c>
      <c r="AT746" s="4" t="s">
        <v>1129</v>
      </c>
      <c r="AU746" s="4" t="n">
        <v>1</v>
      </c>
      <c r="AV746" s="4" t="n">
        <v>1</v>
      </c>
      <c r="AW746" s="4" t="n">
        <v>65</v>
      </c>
      <c r="BN746" s="4" t="s">
        <v>127</v>
      </c>
      <c r="BP746" s="4" t="n">
        <v>150</v>
      </c>
      <c r="BQ746" s="4" t="s">
        <v>108</v>
      </c>
      <c r="BR746" s="4" t="n">
        <v>2</v>
      </c>
      <c r="CM746" s="4" t="s">
        <v>111</v>
      </c>
      <c r="CO746" s="4" t="n">
        <v>7.6</v>
      </c>
      <c r="CP746" s="4" t="n">
        <v>36.2</v>
      </c>
      <c r="CQ746" s="4" t="n">
        <v>844</v>
      </c>
      <c r="CR746" s="4" t="n">
        <v>0.123</v>
      </c>
    </row>
    <row r="747" customFormat="false" ht="13.8" hidden="false" customHeight="false" outlineLevel="0" collapsed="false">
      <c r="A747" s="4" t="s">
        <v>1140</v>
      </c>
      <c r="B747" s="1" t="s">
        <v>1127</v>
      </c>
      <c r="C747" s="4" t="s">
        <v>102</v>
      </c>
      <c r="D747" s="4" t="s">
        <v>206</v>
      </c>
      <c r="L747" s="4" t="s">
        <v>121</v>
      </c>
      <c r="N747" s="4" t="s">
        <v>106</v>
      </c>
      <c r="U747" s="4" t="s">
        <v>107</v>
      </c>
      <c r="V747" s="4" t="n">
        <v>5.5</v>
      </c>
      <c r="Y747" s="4" t="s">
        <v>409</v>
      </c>
      <c r="AA747" s="4" t="s">
        <v>1128</v>
      </c>
      <c r="AM747" s="4" t="n">
        <v>10</v>
      </c>
      <c r="AN747" s="4" t="s">
        <v>121</v>
      </c>
      <c r="AO747" s="4" t="n">
        <v>65</v>
      </c>
      <c r="AP747" s="4" t="n">
        <v>24</v>
      </c>
      <c r="AT747" s="4" t="s">
        <v>1129</v>
      </c>
      <c r="AU747" s="4" t="n">
        <v>1</v>
      </c>
      <c r="AV747" s="4" t="n">
        <v>1</v>
      </c>
      <c r="AW747" s="4" t="n">
        <v>65</v>
      </c>
      <c r="BN747" s="4" t="s">
        <v>127</v>
      </c>
      <c r="BP747" s="4" t="n">
        <v>150</v>
      </c>
      <c r="BQ747" s="4" t="s">
        <v>108</v>
      </c>
      <c r="BR747" s="4" t="n">
        <v>2</v>
      </c>
      <c r="CM747" s="4" t="s">
        <v>111</v>
      </c>
      <c r="CO747" s="4" t="n">
        <v>8</v>
      </c>
      <c r="CP747" s="4" t="n">
        <v>39.1</v>
      </c>
      <c r="CQ747" s="4" t="n">
        <v>816</v>
      </c>
      <c r="CR747" s="4" t="n">
        <v>0.118</v>
      </c>
    </row>
    <row r="748" customFormat="false" ht="13.8" hidden="false" customHeight="false" outlineLevel="0" collapsed="false">
      <c r="A748" s="4" t="s">
        <v>1141</v>
      </c>
      <c r="B748" s="1" t="s">
        <v>1127</v>
      </c>
      <c r="C748" s="4" t="s">
        <v>102</v>
      </c>
      <c r="D748" s="4" t="s">
        <v>206</v>
      </c>
      <c r="L748" s="4" t="s">
        <v>121</v>
      </c>
      <c r="N748" s="4" t="s">
        <v>106</v>
      </c>
      <c r="U748" s="4" t="s">
        <v>107</v>
      </c>
      <c r="V748" s="4" t="n">
        <v>5.5</v>
      </c>
      <c r="Y748" s="4" t="s">
        <v>409</v>
      </c>
      <c r="AA748" s="4" t="s">
        <v>1128</v>
      </c>
      <c r="AM748" s="4" t="n">
        <v>10</v>
      </c>
      <c r="AN748" s="4" t="s">
        <v>121</v>
      </c>
      <c r="AO748" s="4" t="n">
        <v>75</v>
      </c>
      <c r="AP748" s="4" t="n">
        <v>2</v>
      </c>
      <c r="AT748" s="4" t="s">
        <v>1129</v>
      </c>
      <c r="AU748" s="4" t="n">
        <v>1</v>
      </c>
      <c r="AV748" s="4" t="n">
        <v>1</v>
      </c>
      <c r="AW748" s="4" t="n">
        <v>65</v>
      </c>
      <c r="BN748" s="4" t="s">
        <v>127</v>
      </c>
      <c r="BP748" s="4" t="n">
        <v>150</v>
      </c>
      <c r="BQ748" s="4" t="s">
        <v>108</v>
      </c>
      <c r="BR748" s="4" t="n">
        <v>2</v>
      </c>
      <c r="CM748" s="4" t="s">
        <v>111</v>
      </c>
      <c r="CO748" s="4" t="n">
        <v>3.7</v>
      </c>
      <c r="CP748" s="4" t="n">
        <v>16.7</v>
      </c>
      <c r="CQ748" s="4" t="n">
        <v>885</v>
      </c>
      <c r="CR748" s="4" t="n">
        <v>0.238</v>
      </c>
    </row>
    <row r="749" customFormat="false" ht="13.8" hidden="false" customHeight="false" outlineLevel="0" collapsed="false">
      <c r="A749" s="4" t="s">
        <v>1142</v>
      </c>
      <c r="B749" s="1" t="s">
        <v>1127</v>
      </c>
      <c r="C749" s="4" t="s">
        <v>102</v>
      </c>
      <c r="D749" s="4" t="s">
        <v>206</v>
      </c>
      <c r="L749" s="4" t="s">
        <v>121</v>
      </c>
      <c r="N749" s="4" t="s">
        <v>106</v>
      </c>
      <c r="U749" s="4" t="s">
        <v>107</v>
      </c>
      <c r="V749" s="4" t="n">
        <v>5.5</v>
      </c>
      <c r="Y749" s="4" t="s">
        <v>409</v>
      </c>
      <c r="AA749" s="4" t="s">
        <v>1128</v>
      </c>
      <c r="AM749" s="4" t="n">
        <v>10</v>
      </c>
      <c r="AN749" s="4" t="s">
        <v>121</v>
      </c>
      <c r="AO749" s="4" t="n">
        <v>75</v>
      </c>
      <c r="AP749" s="4" t="n">
        <v>4</v>
      </c>
      <c r="AT749" s="4" t="s">
        <v>1129</v>
      </c>
      <c r="AU749" s="4" t="n">
        <v>1</v>
      </c>
      <c r="AV749" s="4" t="n">
        <v>1</v>
      </c>
      <c r="AW749" s="4" t="n">
        <v>65</v>
      </c>
      <c r="BN749" s="4" t="s">
        <v>127</v>
      </c>
      <c r="BP749" s="4" t="n">
        <v>150</v>
      </c>
      <c r="BQ749" s="4" t="s">
        <v>108</v>
      </c>
      <c r="BR749" s="4" t="n">
        <v>2</v>
      </c>
      <c r="CM749" s="4" t="s">
        <v>111</v>
      </c>
      <c r="CO749" s="4" t="n">
        <v>4.4</v>
      </c>
      <c r="CP749" s="4" t="n">
        <v>19.9</v>
      </c>
      <c r="CQ749" s="4" t="n">
        <v>878</v>
      </c>
      <c r="CR749" s="4" t="n">
        <v>0.205</v>
      </c>
    </row>
    <row r="750" customFormat="false" ht="13.8" hidden="false" customHeight="false" outlineLevel="0" collapsed="false">
      <c r="A750" s="4" t="s">
        <v>1143</v>
      </c>
      <c r="B750" s="1" t="s">
        <v>1127</v>
      </c>
      <c r="C750" s="4" t="s">
        <v>102</v>
      </c>
      <c r="D750" s="4" t="s">
        <v>206</v>
      </c>
      <c r="L750" s="4" t="s">
        <v>121</v>
      </c>
      <c r="N750" s="4" t="s">
        <v>106</v>
      </c>
      <c r="U750" s="4" t="s">
        <v>107</v>
      </c>
      <c r="V750" s="4" t="n">
        <v>5.5</v>
      </c>
      <c r="Y750" s="4" t="s">
        <v>409</v>
      </c>
      <c r="AA750" s="4" t="s">
        <v>1128</v>
      </c>
      <c r="AM750" s="4" t="n">
        <v>10</v>
      </c>
      <c r="AN750" s="4" t="s">
        <v>121</v>
      </c>
      <c r="AO750" s="4" t="n">
        <v>75</v>
      </c>
      <c r="AP750" s="4" t="n">
        <v>6</v>
      </c>
      <c r="AT750" s="4" t="s">
        <v>1129</v>
      </c>
      <c r="AU750" s="4" t="n">
        <v>1</v>
      </c>
      <c r="AV750" s="4" t="n">
        <v>1</v>
      </c>
      <c r="AW750" s="4" t="n">
        <v>65</v>
      </c>
      <c r="BN750" s="4" t="s">
        <v>127</v>
      </c>
      <c r="BP750" s="4" t="n">
        <v>150</v>
      </c>
      <c r="BQ750" s="4" t="s">
        <v>108</v>
      </c>
      <c r="BR750" s="4" t="n">
        <v>2</v>
      </c>
      <c r="CM750" s="4" t="s">
        <v>111</v>
      </c>
      <c r="CO750" s="4" t="n">
        <v>4.8</v>
      </c>
      <c r="CP750" s="4" t="n">
        <v>22.1</v>
      </c>
      <c r="CQ750" s="4" t="n">
        <v>865</v>
      </c>
      <c r="CR750" s="4" t="n">
        <v>0.189</v>
      </c>
    </row>
    <row r="751" customFormat="false" ht="13.8" hidden="false" customHeight="false" outlineLevel="0" collapsed="false">
      <c r="A751" s="4" t="s">
        <v>1144</v>
      </c>
      <c r="B751" s="1" t="s">
        <v>1127</v>
      </c>
      <c r="C751" s="4" t="s">
        <v>102</v>
      </c>
      <c r="D751" s="4" t="s">
        <v>206</v>
      </c>
      <c r="L751" s="4" t="s">
        <v>121</v>
      </c>
      <c r="N751" s="4" t="s">
        <v>106</v>
      </c>
      <c r="U751" s="4" t="s">
        <v>107</v>
      </c>
      <c r="V751" s="4" t="n">
        <v>5.5</v>
      </c>
      <c r="Y751" s="4" t="s">
        <v>409</v>
      </c>
      <c r="AA751" s="4" t="s">
        <v>1128</v>
      </c>
      <c r="AM751" s="4" t="n">
        <v>10</v>
      </c>
      <c r="AN751" s="4" t="s">
        <v>121</v>
      </c>
      <c r="AO751" s="4" t="n">
        <v>75</v>
      </c>
      <c r="AP751" s="4" t="n">
        <v>8</v>
      </c>
      <c r="AT751" s="4" t="s">
        <v>1129</v>
      </c>
      <c r="AU751" s="4" t="n">
        <v>1</v>
      </c>
      <c r="AV751" s="4" t="n">
        <v>1</v>
      </c>
      <c r="AW751" s="4" t="n">
        <v>65</v>
      </c>
      <c r="BN751" s="4" t="s">
        <v>127</v>
      </c>
      <c r="BP751" s="4" t="n">
        <v>150</v>
      </c>
      <c r="BQ751" s="4" t="s">
        <v>108</v>
      </c>
      <c r="BR751" s="4" t="n">
        <v>2</v>
      </c>
      <c r="CM751" s="4" t="s">
        <v>111</v>
      </c>
      <c r="CO751" s="4" t="n">
        <v>5.8</v>
      </c>
      <c r="CP751" s="4" t="n">
        <v>27</v>
      </c>
      <c r="CQ751" s="4" t="n">
        <v>864</v>
      </c>
      <c r="CR751" s="4" t="n">
        <v>0.158</v>
      </c>
    </row>
    <row r="752" customFormat="false" ht="13.8" hidden="false" customHeight="false" outlineLevel="0" collapsed="false">
      <c r="A752" s="4" t="s">
        <v>1145</v>
      </c>
      <c r="B752" s="1" t="s">
        <v>1127</v>
      </c>
      <c r="C752" s="4" t="s">
        <v>102</v>
      </c>
      <c r="D752" s="4" t="s">
        <v>206</v>
      </c>
      <c r="L752" s="4" t="s">
        <v>121</v>
      </c>
      <c r="N752" s="4" t="s">
        <v>106</v>
      </c>
      <c r="U752" s="4" t="s">
        <v>107</v>
      </c>
      <c r="V752" s="4" t="n">
        <v>5.5</v>
      </c>
      <c r="Y752" s="4" t="s">
        <v>409</v>
      </c>
      <c r="AA752" s="4" t="s">
        <v>1128</v>
      </c>
      <c r="AM752" s="4" t="n">
        <v>10</v>
      </c>
      <c r="AN752" s="4" t="s">
        <v>121</v>
      </c>
      <c r="AO752" s="4" t="n">
        <v>75</v>
      </c>
      <c r="AP752" s="4" t="n">
        <v>16</v>
      </c>
      <c r="AT752" s="4" t="s">
        <v>1129</v>
      </c>
      <c r="AU752" s="4" t="n">
        <v>1</v>
      </c>
      <c r="AV752" s="4" t="n">
        <v>1</v>
      </c>
      <c r="AW752" s="4" t="n">
        <v>65</v>
      </c>
      <c r="BN752" s="4" t="s">
        <v>127</v>
      </c>
      <c r="BP752" s="4" t="n">
        <v>150</v>
      </c>
      <c r="BQ752" s="4" t="s">
        <v>108</v>
      </c>
      <c r="BR752" s="4" t="n">
        <v>2</v>
      </c>
      <c r="CM752" s="4" t="s">
        <v>111</v>
      </c>
      <c r="CO752" s="4" t="n">
        <v>8.5</v>
      </c>
      <c r="CP752" s="4" t="n">
        <v>39.6</v>
      </c>
      <c r="CQ752" s="4" t="n">
        <v>860</v>
      </c>
      <c r="CR752" s="4" t="n">
        <v>0.111</v>
      </c>
    </row>
    <row r="753" customFormat="false" ht="13.8" hidden="false" customHeight="false" outlineLevel="0" collapsed="false">
      <c r="A753" s="4" t="s">
        <v>1146</v>
      </c>
      <c r="B753" s="1" t="s">
        <v>1127</v>
      </c>
      <c r="C753" s="4" t="s">
        <v>102</v>
      </c>
      <c r="D753" s="4" t="s">
        <v>206</v>
      </c>
      <c r="L753" s="4" t="s">
        <v>121</v>
      </c>
      <c r="N753" s="4" t="s">
        <v>106</v>
      </c>
      <c r="U753" s="4" t="s">
        <v>107</v>
      </c>
      <c r="V753" s="4" t="n">
        <v>5.5</v>
      </c>
      <c r="Y753" s="4" t="s">
        <v>409</v>
      </c>
      <c r="AA753" s="4" t="s">
        <v>1128</v>
      </c>
      <c r="AM753" s="4" t="n">
        <v>10</v>
      </c>
      <c r="AN753" s="4" t="s">
        <v>121</v>
      </c>
      <c r="AO753" s="4" t="n">
        <v>75</v>
      </c>
      <c r="AP753" s="4" t="n">
        <v>24</v>
      </c>
      <c r="AT753" s="4" t="s">
        <v>1129</v>
      </c>
      <c r="AU753" s="4" t="n">
        <v>1</v>
      </c>
      <c r="AV753" s="4" t="n">
        <v>1</v>
      </c>
      <c r="AW753" s="4" t="n">
        <v>65</v>
      </c>
      <c r="BN753" s="4" t="s">
        <v>127</v>
      </c>
      <c r="BP753" s="4" t="n">
        <v>150</v>
      </c>
      <c r="BQ753" s="4" t="s">
        <v>108</v>
      </c>
      <c r="BR753" s="4" t="n">
        <v>2</v>
      </c>
      <c r="CM753" s="4" t="s">
        <v>111</v>
      </c>
      <c r="CO753" s="4" t="n">
        <v>8.5</v>
      </c>
      <c r="CP753" s="4" t="n">
        <v>40.6</v>
      </c>
      <c r="CQ753" s="4" t="n">
        <v>838</v>
      </c>
      <c r="CR753" s="4" t="n">
        <v>0.111</v>
      </c>
    </row>
    <row r="754" customFormat="false" ht="13.8" hidden="false" customHeight="false" outlineLevel="0" collapsed="false">
      <c r="A754" s="4" t="s">
        <v>1147</v>
      </c>
      <c r="B754" s="1" t="s">
        <v>1127</v>
      </c>
      <c r="C754" s="4" t="s">
        <v>102</v>
      </c>
      <c r="D754" s="4" t="s">
        <v>206</v>
      </c>
      <c r="L754" s="4" t="s">
        <v>121</v>
      </c>
      <c r="N754" s="4" t="s">
        <v>106</v>
      </c>
      <c r="U754" s="4" t="s">
        <v>107</v>
      </c>
      <c r="V754" s="4" t="n">
        <v>5.5</v>
      </c>
      <c r="Y754" s="4" t="s">
        <v>409</v>
      </c>
      <c r="AA754" s="4" t="s">
        <v>1128</v>
      </c>
      <c r="AM754" s="4" t="n">
        <v>10</v>
      </c>
      <c r="AN754" s="4" t="s">
        <v>121</v>
      </c>
      <c r="AO754" s="4" t="n">
        <v>65</v>
      </c>
      <c r="AP754" s="4" t="n">
        <v>2</v>
      </c>
      <c r="AT754" s="4" t="s">
        <v>1129</v>
      </c>
      <c r="AU754" s="4" t="n">
        <v>1</v>
      </c>
      <c r="AV754" s="4" t="n">
        <v>1</v>
      </c>
      <c r="AW754" s="4" t="n">
        <v>65</v>
      </c>
      <c r="BN754" s="4" t="s">
        <v>109</v>
      </c>
      <c r="BO754" s="4" t="s">
        <v>110</v>
      </c>
      <c r="BP754" s="4" t="n">
        <v>48</v>
      </c>
      <c r="BQ754" s="4" t="n">
        <v>15</v>
      </c>
      <c r="BR754" s="4" t="n">
        <v>3</v>
      </c>
      <c r="CM754" s="4" t="s">
        <v>111</v>
      </c>
      <c r="CO754" s="4" t="n">
        <v>10.4</v>
      </c>
      <c r="CP754" s="4" t="n">
        <v>42.7</v>
      </c>
      <c r="CQ754" s="4" t="n">
        <v>972</v>
      </c>
      <c r="CR754" s="4" t="n">
        <v>0.092</v>
      </c>
    </row>
    <row r="755" customFormat="false" ht="13.8" hidden="false" customHeight="false" outlineLevel="0" collapsed="false">
      <c r="A755" s="4" t="s">
        <v>1148</v>
      </c>
      <c r="B755" s="1" t="s">
        <v>1127</v>
      </c>
      <c r="C755" s="4" t="s">
        <v>102</v>
      </c>
      <c r="D755" s="4" t="s">
        <v>206</v>
      </c>
      <c r="L755" s="4" t="s">
        <v>121</v>
      </c>
      <c r="N755" s="4" t="s">
        <v>106</v>
      </c>
      <c r="U755" s="4" t="s">
        <v>107</v>
      </c>
      <c r="V755" s="4" t="n">
        <v>5.5</v>
      </c>
      <c r="Y755" s="4" t="s">
        <v>409</v>
      </c>
      <c r="AA755" s="4" t="s">
        <v>1128</v>
      </c>
      <c r="AM755" s="4" t="n">
        <v>10</v>
      </c>
      <c r="AN755" s="4" t="s">
        <v>121</v>
      </c>
      <c r="AO755" s="4" t="n">
        <v>65</v>
      </c>
      <c r="AP755" s="4" t="n">
        <v>4</v>
      </c>
      <c r="AT755" s="4" t="s">
        <v>1129</v>
      </c>
      <c r="AU755" s="4" t="n">
        <v>1</v>
      </c>
      <c r="AV755" s="4" t="n">
        <v>1</v>
      </c>
      <c r="AW755" s="4" t="n">
        <v>65</v>
      </c>
      <c r="BN755" s="4" t="s">
        <v>109</v>
      </c>
      <c r="BO755" s="4" t="s">
        <v>110</v>
      </c>
      <c r="BP755" s="4" t="n">
        <v>48</v>
      </c>
      <c r="BQ755" s="4" t="n">
        <v>15</v>
      </c>
      <c r="BR755" s="4" t="n">
        <v>3</v>
      </c>
      <c r="CM755" s="4" t="s">
        <v>111</v>
      </c>
      <c r="CO755" s="4" t="n">
        <v>10.5</v>
      </c>
      <c r="CP755" s="4" t="n">
        <v>44.3</v>
      </c>
      <c r="CQ755" s="4" t="n">
        <v>948</v>
      </c>
      <c r="CR755" s="4" t="n">
        <v>0.091</v>
      </c>
    </row>
    <row r="756" customFormat="false" ht="13.8" hidden="false" customHeight="false" outlineLevel="0" collapsed="false">
      <c r="A756" s="4" t="s">
        <v>1149</v>
      </c>
      <c r="B756" s="1" t="s">
        <v>1127</v>
      </c>
      <c r="C756" s="4" t="s">
        <v>102</v>
      </c>
      <c r="D756" s="4" t="s">
        <v>206</v>
      </c>
      <c r="L756" s="4" t="s">
        <v>121</v>
      </c>
      <c r="N756" s="4" t="s">
        <v>106</v>
      </c>
      <c r="U756" s="4" t="s">
        <v>107</v>
      </c>
      <c r="V756" s="4" t="n">
        <v>5.5</v>
      </c>
      <c r="Y756" s="4" t="s">
        <v>409</v>
      </c>
      <c r="AA756" s="4" t="s">
        <v>1128</v>
      </c>
      <c r="AM756" s="4" t="n">
        <v>10</v>
      </c>
      <c r="AN756" s="4" t="s">
        <v>121</v>
      </c>
      <c r="AO756" s="4" t="n">
        <v>65</v>
      </c>
      <c r="AP756" s="4" t="n">
        <v>6</v>
      </c>
      <c r="AT756" s="4" t="s">
        <v>1129</v>
      </c>
      <c r="AU756" s="4" t="n">
        <v>1</v>
      </c>
      <c r="AV756" s="4" t="n">
        <v>1</v>
      </c>
      <c r="AW756" s="4" t="n">
        <v>65</v>
      </c>
      <c r="BN756" s="4" t="s">
        <v>109</v>
      </c>
      <c r="BO756" s="4" t="s">
        <v>110</v>
      </c>
      <c r="BP756" s="4" t="n">
        <v>48</v>
      </c>
      <c r="BQ756" s="4" t="n">
        <v>15</v>
      </c>
      <c r="BR756" s="4" t="n">
        <v>3</v>
      </c>
      <c r="CM756" s="4" t="s">
        <v>111</v>
      </c>
      <c r="CO756" s="4" t="n">
        <v>10.4</v>
      </c>
      <c r="CP756" s="4" t="n">
        <v>46</v>
      </c>
      <c r="CQ756" s="4" t="n">
        <v>902</v>
      </c>
      <c r="CR756" s="4" t="n">
        <v>0.092</v>
      </c>
    </row>
    <row r="757" customFormat="false" ht="13.8" hidden="false" customHeight="false" outlineLevel="0" collapsed="false">
      <c r="A757" s="4" t="s">
        <v>1150</v>
      </c>
      <c r="B757" s="1" t="s">
        <v>1127</v>
      </c>
      <c r="C757" s="4" t="s">
        <v>102</v>
      </c>
      <c r="D757" s="4" t="s">
        <v>206</v>
      </c>
      <c r="L757" s="4" t="s">
        <v>121</v>
      </c>
      <c r="N757" s="4" t="s">
        <v>106</v>
      </c>
      <c r="U757" s="4" t="s">
        <v>107</v>
      </c>
      <c r="V757" s="4" t="n">
        <v>5.5</v>
      </c>
      <c r="Y757" s="4" t="s">
        <v>409</v>
      </c>
      <c r="AA757" s="4" t="s">
        <v>1128</v>
      </c>
      <c r="AM757" s="4" t="n">
        <v>10</v>
      </c>
      <c r="AN757" s="4" t="s">
        <v>121</v>
      </c>
      <c r="AO757" s="4" t="n">
        <v>65</v>
      </c>
      <c r="AP757" s="4" t="n">
        <v>8</v>
      </c>
      <c r="AT757" s="4" t="s">
        <v>1129</v>
      </c>
      <c r="AU757" s="4" t="n">
        <v>1</v>
      </c>
      <c r="AV757" s="4" t="n">
        <v>1</v>
      </c>
      <c r="AW757" s="4" t="n">
        <v>65</v>
      </c>
      <c r="BN757" s="4" t="s">
        <v>109</v>
      </c>
      <c r="BO757" s="4" t="s">
        <v>110</v>
      </c>
      <c r="BP757" s="4" t="n">
        <v>48</v>
      </c>
      <c r="BQ757" s="4" t="n">
        <v>15</v>
      </c>
      <c r="BR757" s="4" t="n">
        <v>3</v>
      </c>
      <c r="CM757" s="4" t="s">
        <v>111</v>
      </c>
      <c r="CO757" s="4" t="n">
        <v>10.9</v>
      </c>
      <c r="CP757" s="4" t="n">
        <v>48.7</v>
      </c>
      <c r="CQ757" s="4" t="n">
        <v>892</v>
      </c>
      <c r="CR757" s="4" t="n">
        <v>0.088</v>
      </c>
    </row>
    <row r="758" customFormat="false" ht="13.8" hidden="false" customHeight="false" outlineLevel="0" collapsed="false">
      <c r="A758" s="4" t="s">
        <v>1151</v>
      </c>
      <c r="B758" s="1" t="s">
        <v>1127</v>
      </c>
      <c r="C758" s="4" t="s">
        <v>102</v>
      </c>
      <c r="D758" s="4" t="s">
        <v>206</v>
      </c>
      <c r="L758" s="4" t="s">
        <v>121</v>
      </c>
      <c r="N758" s="4" t="s">
        <v>106</v>
      </c>
      <c r="U758" s="4" t="s">
        <v>107</v>
      </c>
      <c r="V758" s="4" t="n">
        <v>5.5</v>
      </c>
      <c r="Y758" s="4" t="s">
        <v>409</v>
      </c>
      <c r="AA758" s="4" t="s">
        <v>1128</v>
      </c>
      <c r="AM758" s="4" t="n">
        <v>10</v>
      </c>
      <c r="AN758" s="4" t="s">
        <v>121</v>
      </c>
      <c r="AO758" s="4" t="n">
        <v>65</v>
      </c>
      <c r="AP758" s="4" t="n">
        <v>16</v>
      </c>
      <c r="AT758" s="4" t="s">
        <v>1129</v>
      </c>
      <c r="AU758" s="4" t="n">
        <v>1</v>
      </c>
      <c r="AV758" s="4" t="n">
        <v>1</v>
      </c>
      <c r="AW758" s="4" t="n">
        <v>65</v>
      </c>
      <c r="BN758" s="4" t="s">
        <v>109</v>
      </c>
      <c r="BO758" s="4" t="s">
        <v>110</v>
      </c>
      <c r="BP758" s="4" t="n">
        <v>48</v>
      </c>
      <c r="BQ758" s="4" t="n">
        <v>15</v>
      </c>
      <c r="BR758" s="4" t="n">
        <v>3</v>
      </c>
      <c r="CM758" s="4" t="s">
        <v>111</v>
      </c>
      <c r="CO758" s="4" t="n">
        <v>10.9</v>
      </c>
      <c r="CP758" s="4" t="n">
        <v>49.8</v>
      </c>
      <c r="CQ758" s="4" t="n">
        <v>872</v>
      </c>
      <c r="CR758" s="4" t="n">
        <v>0.088</v>
      </c>
    </row>
    <row r="759" customFormat="false" ht="13.8" hidden="false" customHeight="false" outlineLevel="0" collapsed="false">
      <c r="A759" s="4" t="s">
        <v>1152</v>
      </c>
      <c r="B759" s="1" t="s">
        <v>1127</v>
      </c>
      <c r="C759" s="4" t="s">
        <v>102</v>
      </c>
      <c r="D759" s="4" t="s">
        <v>206</v>
      </c>
      <c r="L759" s="4" t="s">
        <v>121</v>
      </c>
      <c r="N759" s="4" t="s">
        <v>106</v>
      </c>
      <c r="U759" s="4" t="s">
        <v>107</v>
      </c>
      <c r="V759" s="4" t="n">
        <v>5.5</v>
      </c>
      <c r="Y759" s="4" t="s">
        <v>409</v>
      </c>
      <c r="AA759" s="4" t="s">
        <v>1128</v>
      </c>
      <c r="AM759" s="4" t="n">
        <v>10</v>
      </c>
      <c r="AN759" s="4" t="s">
        <v>121</v>
      </c>
      <c r="AO759" s="4" t="n">
        <v>65</v>
      </c>
      <c r="AP759" s="4" t="n">
        <v>24</v>
      </c>
      <c r="AT759" s="4" t="s">
        <v>1129</v>
      </c>
      <c r="AU759" s="4" t="n">
        <v>1</v>
      </c>
      <c r="AV759" s="4" t="n">
        <v>1</v>
      </c>
      <c r="AW759" s="4" t="n">
        <v>65</v>
      </c>
      <c r="BN759" s="4" t="s">
        <v>109</v>
      </c>
      <c r="BO759" s="4" t="s">
        <v>110</v>
      </c>
      <c r="BP759" s="4" t="n">
        <v>48</v>
      </c>
      <c r="BQ759" s="4" t="n">
        <v>15</v>
      </c>
      <c r="BR759" s="4" t="n">
        <v>3</v>
      </c>
      <c r="CM759" s="4" t="s">
        <v>111</v>
      </c>
      <c r="CO759" s="4" t="n">
        <v>10.7</v>
      </c>
      <c r="CP759" s="4" t="n">
        <v>49.8</v>
      </c>
      <c r="CQ759" s="4" t="n">
        <v>862</v>
      </c>
      <c r="CR759" s="4" t="n">
        <v>0.089</v>
      </c>
    </row>
    <row r="760" customFormat="false" ht="13.8" hidden="false" customHeight="false" outlineLevel="0" collapsed="false">
      <c r="A760" s="4" t="s">
        <v>1153</v>
      </c>
      <c r="B760" s="1" t="s">
        <v>1154</v>
      </c>
      <c r="C760" s="4" t="s">
        <v>1155</v>
      </c>
      <c r="D760" s="4" t="s">
        <v>120</v>
      </c>
      <c r="F760" s="4" t="s">
        <v>131</v>
      </c>
      <c r="H760" s="4" t="s">
        <v>1156</v>
      </c>
      <c r="L760" s="4" t="s">
        <v>1157</v>
      </c>
      <c r="N760" s="4" t="s">
        <v>1158</v>
      </c>
      <c r="U760" s="4" t="s">
        <v>1159</v>
      </c>
      <c r="AI760" s="4" t="s">
        <v>1160</v>
      </c>
      <c r="AM760" s="4" t="n">
        <f aca="false">2</f>
        <v>2</v>
      </c>
      <c r="BN760" s="4" t="s">
        <v>109</v>
      </c>
      <c r="BO760" s="4" t="s">
        <v>121</v>
      </c>
      <c r="BR760" s="4" t="n">
        <v>0.333333333333333</v>
      </c>
      <c r="CO760" s="4" t="n">
        <v>0.541</v>
      </c>
      <c r="CP760" s="4" t="n">
        <v>13.53</v>
      </c>
      <c r="CQ760" s="4" t="n">
        <v>137.59</v>
      </c>
      <c r="CR760" s="4" t="n">
        <v>0.334</v>
      </c>
      <c r="CS760" s="4" t="n">
        <v>32.1</v>
      </c>
    </row>
    <row r="761" customFormat="false" ht="13.8" hidden="false" customHeight="false" outlineLevel="0" collapsed="false">
      <c r="A761" s="4" t="s">
        <v>1161</v>
      </c>
      <c r="B761" s="1" t="s">
        <v>1154</v>
      </c>
      <c r="C761" s="4" t="s">
        <v>1155</v>
      </c>
      <c r="D761" s="4" t="s">
        <v>120</v>
      </c>
      <c r="F761" s="4" t="s">
        <v>131</v>
      </c>
      <c r="H761" s="4" t="s">
        <v>1156</v>
      </c>
      <c r="L761" s="4" t="s">
        <v>1157</v>
      </c>
      <c r="N761" s="4" t="s">
        <v>1158</v>
      </c>
      <c r="U761" s="4" t="s">
        <v>1159</v>
      </c>
      <c r="AI761" s="4" t="s">
        <v>1160</v>
      </c>
      <c r="AM761" s="4" t="n">
        <f aca="false">2</f>
        <v>2</v>
      </c>
      <c r="BN761" s="4" t="s">
        <v>109</v>
      </c>
      <c r="BO761" s="4" t="s">
        <v>121</v>
      </c>
      <c r="BR761" s="4" t="n">
        <v>0.333333333333333</v>
      </c>
      <c r="CO761" s="4" t="n">
        <v>1.36</v>
      </c>
      <c r="CP761" s="4" t="n">
        <v>13.37</v>
      </c>
      <c r="CQ761" s="4" t="n">
        <v>340.86</v>
      </c>
      <c r="CR761" s="4" t="n">
        <v>0.274</v>
      </c>
      <c r="CS761" s="4" t="n">
        <v>28.6</v>
      </c>
    </row>
    <row r="762" customFormat="false" ht="13.8" hidden="false" customHeight="false" outlineLevel="0" collapsed="false">
      <c r="A762" s="4" t="s">
        <v>1162</v>
      </c>
      <c r="B762" s="1" t="s">
        <v>1154</v>
      </c>
      <c r="C762" s="4" t="s">
        <v>1155</v>
      </c>
      <c r="D762" s="4" t="s">
        <v>120</v>
      </c>
      <c r="F762" s="4" t="s">
        <v>131</v>
      </c>
      <c r="H762" s="4" t="s">
        <v>1156</v>
      </c>
      <c r="L762" s="4" t="s">
        <v>1157</v>
      </c>
      <c r="N762" s="4" t="s">
        <v>1158</v>
      </c>
      <c r="U762" s="4" t="s">
        <v>1159</v>
      </c>
      <c r="AI762" s="4" t="s">
        <v>1160</v>
      </c>
      <c r="AM762" s="4" t="n">
        <f aca="false">2</f>
        <v>2</v>
      </c>
      <c r="BN762" s="4" t="s">
        <v>109</v>
      </c>
      <c r="BO762" s="4" t="s">
        <v>121</v>
      </c>
      <c r="BR762" s="4" t="n">
        <v>0.333333333333333</v>
      </c>
      <c r="CO762" s="4" t="n">
        <v>1.41</v>
      </c>
      <c r="CP762" s="4" t="n">
        <v>11.8</v>
      </c>
      <c r="CQ762" s="4" t="n">
        <v>409.57</v>
      </c>
      <c r="CR762" s="4" t="n">
        <v>0.19</v>
      </c>
      <c r="CS762" s="4" t="n">
        <v>8.6</v>
      </c>
    </row>
    <row r="763" customFormat="false" ht="13.8" hidden="false" customHeight="false" outlineLevel="0" collapsed="false">
      <c r="A763" s="4" t="s">
        <v>1163</v>
      </c>
      <c r="B763" s="1" t="s">
        <v>1154</v>
      </c>
      <c r="C763" s="4" t="s">
        <v>1155</v>
      </c>
      <c r="D763" s="4" t="s">
        <v>120</v>
      </c>
      <c r="F763" s="4" t="s">
        <v>131</v>
      </c>
      <c r="H763" s="4" t="s">
        <v>1156</v>
      </c>
      <c r="L763" s="4" t="s">
        <v>1157</v>
      </c>
      <c r="N763" s="4" t="s">
        <v>1158</v>
      </c>
      <c r="U763" s="4" t="s">
        <v>1159</v>
      </c>
      <c r="AI763" s="4" t="s">
        <v>1160</v>
      </c>
      <c r="AM763" s="4" t="n">
        <f aca="false">2</f>
        <v>2</v>
      </c>
      <c r="BN763" s="4" t="s">
        <v>109</v>
      </c>
      <c r="BO763" s="4" t="s">
        <v>121</v>
      </c>
      <c r="BR763" s="4" t="n">
        <v>0.333333333333333</v>
      </c>
      <c r="CO763" s="4" t="n">
        <v>1.57</v>
      </c>
      <c r="CP763" s="4" t="n">
        <v>11.18</v>
      </c>
      <c r="CQ763" s="4" t="n">
        <v>493.14</v>
      </c>
      <c r="CR763" s="4" t="n">
        <v>0.165</v>
      </c>
      <c r="CS763" s="4" t="n">
        <v>5.2</v>
      </c>
    </row>
    <row r="764" customFormat="false" ht="13.8" hidden="false" customHeight="false" outlineLevel="0" collapsed="false">
      <c r="A764" s="4" t="s">
        <v>1164</v>
      </c>
      <c r="B764" s="1" t="s">
        <v>1154</v>
      </c>
      <c r="C764" s="4" t="s">
        <v>1155</v>
      </c>
      <c r="D764" s="4" t="s">
        <v>120</v>
      </c>
      <c r="L764" s="4" t="s">
        <v>1157</v>
      </c>
      <c r="AM764" s="4" t="n">
        <f aca="false">2</f>
        <v>2</v>
      </c>
      <c r="BN764" s="4" t="s">
        <v>109</v>
      </c>
      <c r="BO764" s="4" t="s">
        <v>121</v>
      </c>
      <c r="BR764" s="4" t="n">
        <v>0.333333333333333</v>
      </c>
      <c r="CO764" s="4" t="n">
        <v>1.09</v>
      </c>
      <c r="CP764" s="4" t="n">
        <v>9.1</v>
      </c>
      <c r="CQ764" s="4" t="n">
        <v>478.82</v>
      </c>
      <c r="CR764" s="4" t="n">
        <v>0.084</v>
      </c>
      <c r="CS764" s="4" t="n">
        <v>0.2</v>
      </c>
    </row>
    <row r="765" customFormat="false" ht="13.8" hidden="false" customHeight="false" outlineLevel="0" collapsed="false">
      <c r="A765" s="4" t="s">
        <v>1165</v>
      </c>
      <c r="B765" s="1" t="s">
        <v>1166</v>
      </c>
      <c r="C765" s="4" t="s">
        <v>102</v>
      </c>
      <c r="D765" s="4" t="s">
        <v>147</v>
      </c>
      <c r="L765" s="4" t="s">
        <v>106</v>
      </c>
      <c r="U765" s="4" t="s">
        <v>107</v>
      </c>
      <c r="Y765" s="4" t="s">
        <v>123</v>
      </c>
      <c r="AA765" s="4" t="s">
        <v>1167</v>
      </c>
      <c r="AF765" s="4" t="s">
        <v>1168</v>
      </c>
      <c r="AN765" s="4" t="s">
        <v>105</v>
      </c>
      <c r="AP765" s="4" t="n">
        <v>24</v>
      </c>
      <c r="AT765" s="4" t="s">
        <v>124</v>
      </c>
      <c r="AU765" s="4" t="n">
        <v>1</v>
      </c>
      <c r="AV765" s="4" t="n">
        <v>1</v>
      </c>
      <c r="AX765" s="4" t="s">
        <v>806</v>
      </c>
      <c r="AY765" s="4" t="n">
        <v>1</v>
      </c>
      <c r="AZ765" s="4" t="n">
        <v>1</v>
      </c>
      <c r="BB765" s="4" t="s">
        <v>124</v>
      </c>
      <c r="BC765" s="4" t="n">
        <v>1</v>
      </c>
      <c r="BD765" s="4" t="n">
        <v>1</v>
      </c>
      <c r="BN765" s="4" t="s">
        <v>274</v>
      </c>
      <c r="BP765" s="4" t="n">
        <v>80</v>
      </c>
      <c r="BR765" s="4" t="n">
        <v>3</v>
      </c>
      <c r="BS765" s="4" t="s">
        <v>274</v>
      </c>
      <c r="BT765" s="4" t="n">
        <v>120</v>
      </c>
      <c r="BV765" s="4" t="n">
        <v>1</v>
      </c>
      <c r="BX765" s="4" t="s">
        <v>274</v>
      </c>
      <c r="BY765" s="4" t="n">
        <v>160</v>
      </c>
      <c r="BZ765" s="4" t="n">
        <v>1</v>
      </c>
      <c r="CC765" s="4" t="n">
        <v>200</v>
      </c>
      <c r="CD765" s="4" t="n">
        <v>1</v>
      </c>
      <c r="CN765" s="4" t="n">
        <v>84.34</v>
      </c>
      <c r="CQ765" s="4" t="n">
        <v>447</v>
      </c>
      <c r="CR765" s="4" t="n">
        <v>0.19</v>
      </c>
      <c r="CV765" s="4" t="n">
        <v>8</v>
      </c>
    </row>
    <row r="766" customFormat="false" ht="13.8" hidden="false" customHeight="false" outlineLevel="0" collapsed="false">
      <c r="A766" s="4" t="s">
        <v>1169</v>
      </c>
      <c r="B766" s="1" t="s">
        <v>1166</v>
      </c>
      <c r="C766" s="4" t="s">
        <v>102</v>
      </c>
      <c r="D766" s="4" t="s">
        <v>147</v>
      </c>
      <c r="L766" s="4" t="s">
        <v>106</v>
      </c>
      <c r="U766" s="4" t="s">
        <v>107</v>
      </c>
      <c r="Y766" s="4" t="s">
        <v>123</v>
      </c>
      <c r="AA766" s="4" t="s">
        <v>1167</v>
      </c>
      <c r="AF766" s="4" t="s">
        <v>1168</v>
      </c>
      <c r="AN766" s="4" t="s">
        <v>105</v>
      </c>
      <c r="AP766" s="4" t="n">
        <v>24</v>
      </c>
      <c r="AT766" s="4" t="s">
        <v>124</v>
      </c>
      <c r="AU766" s="4" t="n">
        <v>1</v>
      </c>
      <c r="AV766" s="4" t="n">
        <v>1</v>
      </c>
      <c r="AX766" s="4" t="s">
        <v>806</v>
      </c>
      <c r="AY766" s="4" t="n">
        <v>1</v>
      </c>
      <c r="AZ766" s="4" t="n">
        <v>1</v>
      </c>
      <c r="BB766" s="4" t="s">
        <v>124</v>
      </c>
      <c r="BC766" s="4" t="n">
        <v>1</v>
      </c>
      <c r="BD766" s="4" t="n">
        <v>1</v>
      </c>
      <c r="BN766" s="4" t="s">
        <v>274</v>
      </c>
      <c r="BP766" s="4" t="n">
        <v>80</v>
      </c>
      <c r="BR766" s="4" t="n">
        <v>3</v>
      </c>
      <c r="BS766" s="4" t="s">
        <v>274</v>
      </c>
      <c r="BT766" s="4" t="n">
        <v>120</v>
      </c>
      <c r="BV766" s="4" t="n">
        <v>1</v>
      </c>
      <c r="BX766" s="4" t="s">
        <v>274</v>
      </c>
      <c r="BY766" s="4" t="n">
        <v>160</v>
      </c>
      <c r="BZ766" s="4" t="n">
        <v>1</v>
      </c>
      <c r="CC766" s="4" t="n">
        <v>200</v>
      </c>
      <c r="CD766" s="4" t="n">
        <v>1</v>
      </c>
      <c r="CN766" s="4" t="n">
        <v>89.52</v>
      </c>
      <c r="CQ766" s="4" t="n">
        <v>583</v>
      </c>
      <c r="CR766" s="4" t="n">
        <v>0.15</v>
      </c>
      <c r="CV766" s="4" t="n">
        <v>14</v>
      </c>
    </row>
    <row r="767" customFormat="false" ht="13.8" hidden="false" customHeight="false" outlineLevel="0" collapsed="false">
      <c r="A767" s="4" t="s">
        <v>1170</v>
      </c>
      <c r="B767" s="1" t="s">
        <v>1166</v>
      </c>
      <c r="C767" s="4" t="s">
        <v>102</v>
      </c>
      <c r="D767" s="4" t="s">
        <v>147</v>
      </c>
      <c r="L767" s="4" t="s">
        <v>106</v>
      </c>
      <c r="U767" s="4" t="s">
        <v>107</v>
      </c>
      <c r="Y767" s="4" t="s">
        <v>123</v>
      </c>
      <c r="AA767" s="4" t="s">
        <v>1167</v>
      </c>
      <c r="AF767" s="4" t="s">
        <v>1168</v>
      </c>
      <c r="AN767" s="4" t="s">
        <v>105</v>
      </c>
      <c r="AP767" s="4" t="n">
        <v>24</v>
      </c>
      <c r="AT767" s="4" t="s">
        <v>124</v>
      </c>
      <c r="AU767" s="4" t="n">
        <v>1</v>
      </c>
      <c r="AV767" s="4" t="n">
        <v>1</v>
      </c>
      <c r="AX767" s="4" t="s">
        <v>806</v>
      </c>
      <c r="AY767" s="4" t="n">
        <v>1</v>
      </c>
      <c r="AZ767" s="4" t="n">
        <v>1</v>
      </c>
      <c r="BB767" s="4" t="s">
        <v>124</v>
      </c>
      <c r="BC767" s="4" t="n">
        <v>1</v>
      </c>
      <c r="BD767" s="4" t="n">
        <v>1</v>
      </c>
      <c r="BN767" s="4" t="s">
        <v>274</v>
      </c>
      <c r="BP767" s="4" t="n">
        <v>80</v>
      </c>
      <c r="BR767" s="4" t="n">
        <v>3</v>
      </c>
      <c r="BS767" s="4" t="s">
        <v>274</v>
      </c>
      <c r="BT767" s="4" t="n">
        <v>120</v>
      </c>
      <c r="BV767" s="4" t="n">
        <v>1</v>
      </c>
      <c r="BX767" s="4" t="s">
        <v>274</v>
      </c>
      <c r="BY767" s="4" t="n">
        <v>160</v>
      </c>
      <c r="BZ767" s="4" t="n">
        <v>1</v>
      </c>
      <c r="CC767" s="4" t="n">
        <v>200</v>
      </c>
      <c r="CD767" s="4" t="n">
        <v>1</v>
      </c>
      <c r="CN767" s="4" t="n">
        <v>87.12</v>
      </c>
      <c r="CQ767" s="4" t="n">
        <v>512</v>
      </c>
      <c r="CR767" s="4" t="n">
        <v>0.18</v>
      </c>
      <c r="CV767" s="4" t="n">
        <v>11</v>
      </c>
    </row>
    <row r="768" customFormat="false" ht="13.8" hidden="false" customHeight="false" outlineLevel="0" collapsed="false">
      <c r="A768" s="4" t="s">
        <v>1171</v>
      </c>
      <c r="B768" s="1" t="s">
        <v>1166</v>
      </c>
      <c r="C768" s="4" t="s">
        <v>102</v>
      </c>
      <c r="D768" s="4" t="s">
        <v>147</v>
      </c>
      <c r="L768" s="4" t="s">
        <v>106</v>
      </c>
      <c r="U768" s="4" t="s">
        <v>107</v>
      </c>
      <c r="Y768" s="4" t="s">
        <v>123</v>
      </c>
      <c r="AA768" s="4" t="s">
        <v>1167</v>
      </c>
      <c r="AF768" s="4" t="s">
        <v>1168</v>
      </c>
      <c r="AN768" s="4" t="s">
        <v>105</v>
      </c>
      <c r="AP768" s="4" t="n">
        <v>24</v>
      </c>
      <c r="AT768" s="4" t="s">
        <v>124</v>
      </c>
      <c r="AU768" s="4" t="n">
        <v>1</v>
      </c>
      <c r="AV768" s="4" t="n">
        <v>1</v>
      </c>
      <c r="AX768" s="4" t="s">
        <v>806</v>
      </c>
      <c r="AY768" s="4" t="n">
        <v>1</v>
      </c>
      <c r="AZ768" s="4" t="n">
        <v>1</v>
      </c>
      <c r="BB768" s="4" t="s">
        <v>124</v>
      </c>
      <c r="BC768" s="4" t="n">
        <v>1</v>
      </c>
      <c r="BD768" s="4" t="n">
        <v>1</v>
      </c>
      <c r="BN768" s="4" t="s">
        <v>274</v>
      </c>
      <c r="BP768" s="4" t="n">
        <v>80</v>
      </c>
      <c r="BR768" s="4" t="n">
        <v>3</v>
      </c>
      <c r="BS768" s="4" t="s">
        <v>274</v>
      </c>
      <c r="BT768" s="4" t="n">
        <v>120</v>
      </c>
      <c r="BV768" s="4" t="n">
        <v>1</v>
      </c>
      <c r="BX768" s="4" t="s">
        <v>274</v>
      </c>
      <c r="BY768" s="4" t="n">
        <v>160</v>
      </c>
      <c r="BZ768" s="4" t="n">
        <v>1</v>
      </c>
      <c r="CC768" s="4" t="n">
        <v>200</v>
      </c>
      <c r="CD768" s="4" t="n">
        <v>1</v>
      </c>
      <c r="CN768" s="4" t="n">
        <v>90.03</v>
      </c>
      <c r="CQ768" s="4" t="n">
        <v>613</v>
      </c>
      <c r="CR768" s="4" t="n">
        <v>0.12</v>
      </c>
      <c r="CV768" s="4" t="n">
        <v>13</v>
      </c>
    </row>
    <row r="769" customFormat="false" ht="13.8" hidden="false" customHeight="false" outlineLevel="0" collapsed="false">
      <c r="A769" s="4" t="s">
        <v>1172</v>
      </c>
      <c r="B769" s="1" t="s">
        <v>1166</v>
      </c>
      <c r="C769" s="4" t="s">
        <v>102</v>
      </c>
      <c r="D769" s="4" t="s">
        <v>147</v>
      </c>
      <c r="L769" s="4" t="s">
        <v>106</v>
      </c>
      <c r="U769" s="4" t="s">
        <v>107</v>
      </c>
      <c r="Y769" s="4" t="s">
        <v>123</v>
      </c>
      <c r="AA769" s="4" t="s">
        <v>1167</v>
      </c>
      <c r="AF769" s="4" t="s">
        <v>1168</v>
      </c>
      <c r="AN769" s="4" t="s">
        <v>105</v>
      </c>
      <c r="AP769" s="4" t="n">
        <v>24</v>
      </c>
      <c r="AT769" s="4" t="s">
        <v>124</v>
      </c>
      <c r="AU769" s="4" t="n">
        <v>1</v>
      </c>
      <c r="AV769" s="4" t="n">
        <v>1</v>
      </c>
      <c r="AX769" s="4" t="s">
        <v>806</v>
      </c>
      <c r="AY769" s="4" t="n">
        <v>1</v>
      </c>
      <c r="AZ769" s="4" t="n">
        <v>1</v>
      </c>
      <c r="BB769" s="4" t="s">
        <v>124</v>
      </c>
      <c r="BC769" s="4" t="n">
        <v>1</v>
      </c>
      <c r="BD769" s="4" t="n">
        <v>1</v>
      </c>
      <c r="BN769" s="4" t="s">
        <v>274</v>
      </c>
      <c r="BP769" s="4" t="n">
        <v>80</v>
      </c>
      <c r="BR769" s="4" t="n">
        <v>3</v>
      </c>
      <c r="BS769" s="4" t="s">
        <v>274</v>
      </c>
      <c r="BT769" s="4" t="n">
        <v>120</v>
      </c>
      <c r="BV769" s="4" t="n">
        <v>1</v>
      </c>
      <c r="BX769" s="4" t="s">
        <v>274</v>
      </c>
      <c r="BY769" s="4" t="n">
        <v>160</v>
      </c>
      <c r="BZ769" s="4" t="n">
        <v>1</v>
      </c>
      <c r="CC769" s="4" t="n">
        <v>200</v>
      </c>
      <c r="CD769" s="4" t="n">
        <v>1</v>
      </c>
      <c r="CN769" s="4" t="n">
        <v>93.45</v>
      </c>
      <c r="CQ769" s="4" t="n">
        <v>764</v>
      </c>
      <c r="CR769" s="4" t="n">
        <v>0.08</v>
      </c>
      <c r="CV769" s="4" t="n">
        <v>16</v>
      </c>
    </row>
    <row r="770" customFormat="false" ht="13.8" hidden="false" customHeight="false" outlineLevel="0" collapsed="false">
      <c r="A770" s="4" t="s">
        <v>1173</v>
      </c>
      <c r="B770" s="1" t="s">
        <v>1166</v>
      </c>
      <c r="C770" s="4" t="s">
        <v>102</v>
      </c>
      <c r="D770" s="4" t="s">
        <v>147</v>
      </c>
      <c r="L770" s="4" t="s">
        <v>106</v>
      </c>
      <c r="U770" s="4" t="s">
        <v>107</v>
      </c>
      <c r="Y770" s="4" t="s">
        <v>123</v>
      </c>
      <c r="AA770" s="4" t="s">
        <v>1167</v>
      </c>
      <c r="AF770" s="4" t="s">
        <v>1168</v>
      </c>
      <c r="AN770" s="4" t="s">
        <v>105</v>
      </c>
      <c r="AP770" s="4" t="n">
        <v>24</v>
      </c>
      <c r="AT770" s="4" t="s">
        <v>124</v>
      </c>
      <c r="AU770" s="4" t="n">
        <v>1</v>
      </c>
      <c r="AV770" s="4" t="n">
        <v>1</v>
      </c>
      <c r="AX770" s="4" t="s">
        <v>806</v>
      </c>
      <c r="AY770" s="4" t="n">
        <v>1</v>
      </c>
      <c r="AZ770" s="4" t="n">
        <v>1</v>
      </c>
      <c r="BB770" s="4" t="s">
        <v>124</v>
      </c>
      <c r="BC770" s="4" t="n">
        <v>1</v>
      </c>
      <c r="BD770" s="4" t="n">
        <v>1</v>
      </c>
      <c r="BN770" s="4" t="s">
        <v>274</v>
      </c>
      <c r="BP770" s="4" t="n">
        <v>80</v>
      </c>
      <c r="BR770" s="4" t="n">
        <v>3</v>
      </c>
      <c r="BS770" s="4" t="s">
        <v>274</v>
      </c>
      <c r="BT770" s="4" t="n">
        <v>120</v>
      </c>
      <c r="BV770" s="4" t="n">
        <v>1</v>
      </c>
      <c r="BX770" s="4" t="s">
        <v>274</v>
      </c>
      <c r="BY770" s="4" t="n">
        <v>160</v>
      </c>
      <c r="BZ770" s="4" t="n">
        <v>1</v>
      </c>
      <c r="CC770" s="4" t="n">
        <v>200</v>
      </c>
      <c r="CD770" s="4" t="n">
        <v>1</v>
      </c>
      <c r="CN770" s="4" t="n">
        <v>91.63</v>
      </c>
      <c r="CQ770" s="4" t="n">
        <v>719</v>
      </c>
      <c r="CR770" s="4" t="n">
        <v>0.11</v>
      </c>
      <c r="CV770" s="4" t="n">
        <v>15</v>
      </c>
    </row>
    <row r="771" customFormat="false" ht="13.8" hidden="false" customHeight="false" outlineLevel="0" collapsed="false">
      <c r="A771" s="4" t="s">
        <v>1174</v>
      </c>
      <c r="B771" s="1" t="s">
        <v>1175</v>
      </c>
      <c r="C771" s="4" t="s">
        <v>850</v>
      </c>
      <c r="D771" s="4" t="s">
        <v>120</v>
      </c>
      <c r="L771" s="4" t="s">
        <v>121</v>
      </c>
      <c r="R771" s="4" t="s">
        <v>345</v>
      </c>
      <c r="AK771" s="4" t="n">
        <v>50</v>
      </c>
      <c r="AM771" s="4" t="n">
        <v>1440</v>
      </c>
      <c r="AN771" s="4" t="s">
        <v>121</v>
      </c>
      <c r="AO771" s="4" t="n">
        <v>25</v>
      </c>
      <c r="AP771" s="4" t="n">
        <v>168</v>
      </c>
      <c r="BN771" s="4" t="s">
        <v>109</v>
      </c>
      <c r="BO771" s="4" t="s">
        <v>121</v>
      </c>
      <c r="BP771" s="4" t="n">
        <v>260</v>
      </c>
      <c r="BQ771" s="4" t="n">
        <v>8</v>
      </c>
      <c r="BR771" s="4" t="n">
        <v>0.5</v>
      </c>
      <c r="CM771" s="4" t="s">
        <v>111</v>
      </c>
      <c r="CO771" s="4" t="n">
        <v>3.31</v>
      </c>
      <c r="CQ771" s="4" t="n">
        <v>900</v>
      </c>
      <c r="CR771" s="4" t="n">
        <v>0.27</v>
      </c>
      <c r="CS771" s="4" t="n">
        <v>88.9</v>
      </c>
      <c r="CU771" s="4" t="s">
        <v>112</v>
      </c>
      <c r="CV771" s="4" t="n">
        <v>12.1</v>
      </c>
    </row>
    <row r="772" customFormat="false" ht="13.8" hidden="false" customHeight="false" outlineLevel="0" collapsed="false">
      <c r="A772" s="4" t="s">
        <v>1176</v>
      </c>
      <c r="B772" s="1" t="s">
        <v>1175</v>
      </c>
      <c r="C772" s="4" t="s">
        <v>850</v>
      </c>
      <c r="D772" s="4" t="s">
        <v>120</v>
      </c>
      <c r="F772" s="4" t="s">
        <v>1177</v>
      </c>
      <c r="L772" s="4" t="s">
        <v>121</v>
      </c>
      <c r="R772" s="4" t="s">
        <v>345</v>
      </c>
      <c r="AK772" s="4" t="n">
        <v>50</v>
      </c>
      <c r="AM772" s="4" t="n">
        <v>1440</v>
      </c>
      <c r="AN772" s="4" t="s">
        <v>121</v>
      </c>
      <c r="AO772" s="4" t="n">
        <v>25</v>
      </c>
      <c r="AP772" s="4" t="n">
        <v>168</v>
      </c>
      <c r="BN772" s="4" t="s">
        <v>109</v>
      </c>
      <c r="BO772" s="4" t="s">
        <v>121</v>
      </c>
      <c r="BP772" s="4" t="n">
        <v>260</v>
      </c>
      <c r="BQ772" s="4" t="n">
        <v>8</v>
      </c>
      <c r="BR772" s="4" t="n">
        <v>0.5</v>
      </c>
      <c r="CM772" s="4" t="s">
        <v>111</v>
      </c>
      <c r="CO772" s="4" t="n">
        <v>2.7</v>
      </c>
      <c r="CQ772" s="4" t="n">
        <v>751</v>
      </c>
      <c r="CR772" s="4" t="n">
        <v>0.39</v>
      </c>
      <c r="CU772" s="4" t="s">
        <v>112</v>
      </c>
      <c r="CV772" s="4" t="n">
        <v>11.8</v>
      </c>
    </row>
    <row r="773" customFormat="false" ht="13.8" hidden="false" customHeight="false" outlineLevel="0" collapsed="false">
      <c r="A773" s="4" t="s">
        <v>1178</v>
      </c>
      <c r="B773" s="1" t="s">
        <v>1175</v>
      </c>
      <c r="C773" s="4" t="s">
        <v>850</v>
      </c>
      <c r="D773" s="4" t="s">
        <v>120</v>
      </c>
      <c r="F773" s="4" t="s">
        <v>1177</v>
      </c>
      <c r="L773" s="4" t="s">
        <v>121</v>
      </c>
      <c r="R773" s="4" t="s">
        <v>345</v>
      </c>
      <c r="AK773" s="4" t="n">
        <v>50</v>
      </c>
      <c r="AM773" s="4" t="n">
        <v>1440</v>
      </c>
      <c r="AN773" s="4" t="s">
        <v>121</v>
      </c>
      <c r="AO773" s="4" t="n">
        <v>25</v>
      </c>
      <c r="AP773" s="4" t="n">
        <v>168</v>
      </c>
      <c r="BN773" s="4" t="s">
        <v>109</v>
      </c>
      <c r="BO773" s="4" t="s">
        <v>121</v>
      </c>
      <c r="BP773" s="4" t="n">
        <v>260</v>
      </c>
      <c r="BQ773" s="4" t="n">
        <v>8</v>
      </c>
      <c r="BR773" s="4" t="n">
        <v>0.5</v>
      </c>
      <c r="CM773" s="4" t="s">
        <v>111</v>
      </c>
      <c r="CO773" s="4" t="n">
        <v>1.06</v>
      </c>
      <c r="CQ773" s="4" t="n">
        <v>910</v>
      </c>
      <c r="CR773" s="4" t="n">
        <v>0.44</v>
      </c>
      <c r="CU773" s="4" t="s">
        <v>112</v>
      </c>
      <c r="CV773" s="4" t="n">
        <v>4.4</v>
      </c>
    </row>
    <row r="774" customFormat="false" ht="13.8" hidden="false" customHeight="false" outlineLevel="0" collapsed="false">
      <c r="A774" s="4" t="s">
        <v>1179</v>
      </c>
      <c r="B774" s="1" t="s">
        <v>1175</v>
      </c>
      <c r="C774" s="4" t="s">
        <v>850</v>
      </c>
      <c r="D774" s="4" t="s">
        <v>120</v>
      </c>
      <c r="F774" s="4" t="s">
        <v>1177</v>
      </c>
      <c r="L774" s="4" t="s">
        <v>121</v>
      </c>
      <c r="R774" s="4" t="s">
        <v>345</v>
      </c>
      <c r="AK774" s="4" t="n">
        <v>50</v>
      </c>
      <c r="AM774" s="4" t="n">
        <v>1440</v>
      </c>
      <c r="AN774" s="4" t="s">
        <v>121</v>
      </c>
      <c r="AO774" s="4" t="n">
        <v>25</v>
      </c>
      <c r="AP774" s="4" t="n">
        <v>168</v>
      </c>
      <c r="BN774" s="4" t="s">
        <v>109</v>
      </c>
      <c r="BO774" s="4" t="s">
        <v>121</v>
      </c>
      <c r="BP774" s="4" t="n">
        <v>260</v>
      </c>
      <c r="BQ774" s="4" t="n">
        <v>8</v>
      </c>
      <c r="BR774" s="4" t="n">
        <v>0.5</v>
      </c>
      <c r="CM774" s="4" t="s">
        <v>111</v>
      </c>
      <c r="CO774" s="4" t="n">
        <v>0.5</v>
      </c>
      <c r="CQ774" s="4" t="n">
        <v>810</v>
      </c>
      <c r="CU774" s="4" t="s">
        <v>112</v>
      </c>
      <c r="CV774" s="4" t="n">
        <v>2.8</v>
      </c>
    </row>
    <row r="775" customFormat="false" ht="13.8" hidden="false" customHeight="false" outlineLevel="0" collapsed="false">
      <c r="A775" s="4" t="s">
        <v>1180</v>
      </c>
      <c r="B775" s="1" t="s">
        <v>1175</v>
      </c>
      <c r="C775" s="4" t="s">
        <v>850</v>
      </c>
      <c r="D775" s="4" t="s">
        <v>120</v>
      </c>
      <c r="F775" s="4" t="s">
        <v>1177</v>
      </c>
      <c r="L775" s="4" t="s">
        <v>121</v>
      </c>
      <c r="R775" s="4" t="s">
        <v>345</v>
      </c>
      <c r="AK775" s="4" t="n">
        <v>50</v>
      </c>
      <c r="AM775" s="4" t="n">
        <v>1440</v>
      </c>
      <c r="AN775" s="4" t="s">
        <v>121</v>
      </c>
      <c r="AO775" s="4" t="n">
        <v>25</v>
      </c>
      <c r="AP775" s="4" t="n">
        <v>168</v>
      </c>
      <c r="BN775" s="4" t="s">
        <v>109</v>
      </c>
      <c r="BO775" s="4" t="s">
        <v>121</v>
      </c>
      <c r="BP775" s="4" t="n">
        <v>260</v>
      </c>
      <c r="BQ775" s="4" t="n">
        <v>8</v>
      </c>
      <c r="BR775" s="4" t="n">
        <v>0.5</v>
      </c>
      <c r="CM775" s="4" t="s">
        <v>111</v>
      </c>
      <c r="CO775" s="4" t="n">
        <v>1.5</v>
      </c>
      <c r="CQ775" s="4" t="n">
        <v>699</v>
      </c>
      <c r="CR775" s="4" t="n">
        <v>0.39</v>
      </c>
      <c r="CU775" s="4" t="s">
        <v>112</v>
      </c>
      <c r="CV775" s="4" t="n">
        <v>10.5</v>
      </c>
    </row>
    <row r="776" customFormat="false" ht="13.8" hidden="false" customHeight="false" outlineLevel="0" collapsed="false">
      <c r="A776" s="4" t="s">
        <v>1181</v>
      </c>
      <c r="B776" s="1" t="s">
        <v>1175</v>
      </c>
      <c r="C776" s="4" t="s">
        <v>850</v>
      </c>
      <c r="D776" s="4" t="s">
        <v>120</v>
      </c>
      <c r="F776" s="4" t="s">
        <v>1177</v>
      </c>
      <c r="L776" s="4" t="s">
        <v>121</v>
      </c>
      <c r="R776" s="4" t="s">
        <v>345</v>
      </c>
      <c r="AK776" s="4" t="n">
        <v>50</v>
      </c>
      <c r="AM776" s="4" t="n">
        <v>1440</v>
      </c>
      <c r="AN776" s="4" t="s">
        <v>121</v>
      </c>
      <c r="AO776" s="4" t="n">
        <v>25</v>
      </c>
      <c r="AP776" s="4" t="n">
        <v>168</v>
      </c>
      <c r="BN776" s="4" t="s">
        <v>109</v>
      </c>
      <c r="BO776" s="4" t="s">
        <v>121</v>
      </c>
      <c r="BP776" s="4" t="n">
        <v>260</v>
      </c>
      <c r="BQ776" s="4" t="n">
        <v>8</v>
      </c>
      <c r="BR776" s="4" t="n">
        <v>0.5</v>
      </c>
      <c r="CM776" s="4" t="s">
        <v>111</v>
      </c>
      <c r="CO776" s="4" t="n">
        <v>0.14</v>
      </c>
      <c r="CQ776" s="4" t="n">
        <v>43</v>
      </c>
      <c r="CR776" s="4" t="n">
        <v>0.38</v>
      </c>
      <c r="CS776" s="4" t="n">
        <v>7.9</v>
      </c>
      <c r="CU776" s="4" t="s">
        <v>112</v>
      </c>
      <c r="CV776" s="4" t="n">
        <v>11</v>
      </c>
    </row>
    <row r="777" customFormat="false" ht="13.8" hidden="false" customHeight="false" outlineLevel="0" collapsed="false">
      <c r="A777" s="4" t="s">
        <v>1182</v>
      </c>
      <c r="B777" s="1" t="s">
        <v>1183</v>
      </c>
      <c r="C777" s="4" t="s">
        <v>102</v>
      </c>
      <c r="D777" s="4" t="s">
        <v>1184</v>
      </c>
      <c r="L777" s="4" t="s">
        <v>230</v>
      </c>
      <c r="U777" s="4" t="s">
        <v>107</v>
      </c>
      <c r="V777" s="4" t="n">
        <v>1</v>
      </c>
      <c r="Y777" s="4" t="s">
        <v>123</v>
      </c>
      <c r="AA777" s="4" t="s">
        <v>1185</v>
      </c>
      <c r="AC777" s="4" t="s">
        <v>1186</v>
      </c>
      <c r="AO777" s="4" t="n">
        <v>50</v>
      </c>
      <c r="AP777" s="4" t="n">
        <v>12</v>
      </c>
      <c r="AT777" s="4" t="s">
        <v>106</v>
      </c>
      <c r="AU777" s="4" t="n">
        <v>3</v>
      </c>
      <c r="AV777" s="4" t="n">
        <v>0.5</v>
      </c>
      <c r="AW777" s="4" t="n">
        <v>50</v>
      </c>
      <c r="AX777" s="4" t="s">
        <v>121</v>
      </c>
      <c r="AY777" s="4" t="n">
        <v>3</v>
      </c>
      <c r="AZ777" s="4" t="n">
        <v>0.5</v>
      </c>
      <c r="BA777" s="4" t="n">
        <v>50</v>
      </c>
      <c r="BB777" s="4" t="s">
        <v>124</v>
      </c>
      <c r="BC777" s="4" t="n">
        <v>3</v>
      </c>
      <c r="BD777" s="4" t="n">
        <v>0.5</v>
      </c>
      <c r="BE777" s="4" t="n">
        <v>50</v>
      </c>
      <c r="BF777" s="4" t="s">
        <v>748</v>
      </c>
      <c r="BG777" s="4" t="n">
        <v>1</v>
      </c>
      <c r="BH777" s="4" t="n">
        <v>1</v>
      </c>
      <c r="BN777" s="4" t="s">
        <v>127</v>
      </c>
      <c r="BP777" s="4" t="n">
        <v>50</v>
      </c>
      <c r="BQ777" s="4" t="s">
        <v>108</v>
      </c>
      <c r="BR777" s="4" t="n">
        <v>1</v>
      </c>
      <c r="BS777" s="4" t="s">
        <v>127</v>
      </c>
      <c r="BT777" s="4" t="n">
        <v>200</v>
      </c>
      <c r="BU777" s="4" t="s">
        <v>108</v>
      </c>
      <c r="BV777" s="4" t="n">
        <v>1</v>
      </c>
      <c r="CM777" s="4" t="s">
        <v>111</v>
      </c>
      <c r="CO777" s="4" t="n">
        <v>3.22</v>
      </c>
      <c r="CQ777" s="4" t="n">
        <v>432.39</v>
      </c>
      <c r="CT777" s="4" t="n">
        <v>0.034</v>
      </c>
      <c r="CV777" s="4" t="n">
        <v>18.35</v>
      </c>
    </row>
    <row r="778" customFormat="false" ht="13.8" hidden="false" customHeight="false" outlineLevel="0" collapsed="false">
      <c r="A778" s="4" t="s">
        <v>1187</v>
      </c>
      <c r="B778" s="1" t="s">
        <v>1183</v>
      </c>
      <c r="C778" s="4" t="s">
        <v>102</v>
      </c>
      <c r="D778" s="4" t="s">
        <v>1184</v>
      </c>
      <c r="L778" s="4" t="s">
        <v>230</v>
      </c>
      <c r="U778" s="4" t="s">
        <v>107</v>
      </c>
      <c r="V778" s="4" t="n">
        <v>1</v>
      </c>
      <c r="Y778" s="4" t="s">
        <v>123</v>
      </c>
      <c r="AA778" s="4" t="s">
        <v>1185</v>
      </c>
      <c r="AC778" s="4" t="s">
        <v>1186</v>
      </c>
      <c r="AO778" s="4" t="n">
        <v>50</v>
      </c>
      <c r="AP778" s="4" t="n">
        <v>12</v>
      </c>
      <c r="AT778" s="4" t="s">
        <v>106</v>
      </c>
      <c r="AU778" s="4" t="n">
        <v>3</v>
      </c>
      <c r="AV778" s="4" t="n">
        <v>0.5</v>
      </c>
      <c r="AW778" s="4" t="n">
        <v>50</v>
      </c>
      <c r="AX778" s="4" t="s">
        <v>121</v>
      </c>
      <c r="AY778" s="4" t="n">
        <v>2</v>
      </c>
      <c r="AZ778" s="4" t="n">
        <v>0.333333333333333</v>
      </c>
      <c r="BA778" s="4" t="n">
        <v>50</v>
      </c>
      <c r="BB778" s="4" t="s">
        <v>124</v>
      </c>
      <c r="BC778" s="4" t="n">
        <v>3</v>
      </c>
      <c r="BD778" s="4" t="n">
        <v>0.5</v>
      </c>
      <c r="BE778" s="4" t="n">
        <v>50</v>
      </c>
      <c r="BF778" s="4" t="s">
        <v>748</v>
      </c>
      <c r="BG778" s="4" t="n">
        <v>1</v>
      </c>
      <c r="BH778" s="4" t="n">
        <v>1</v>
      </c>
      <c r="BN778" s="4" t="s">
        <v>127</v>
      </c>
      <c r="BP778" s="4" t="n">
        <v>50</v>
      </c>
      <c r="BQ778" s="4" t="s">
        <v>108</v>
      </c>
      <c r="BR778" s="4" t="n">
        <v>1</v>
      </c>
      <c r="BS778" s="4" t="s">
        <v>127</v>
      </c>
      <c r="BT778" s="4" t="n">
        <v>200</v>
      </c>
      <c r="BU778" s="4" t="s">
        <v>108</v>
      </c>
      <c r="BV778" s="4" t="n">
        <v>1</v>
      </c>
      <c r="CM778" s="4" t="s">
        <v>111</v>
      </c>
      <c r="CO778" s="4" t="n">
        <v>3.56</v>
      </c>
      <c r="CQ778" s="4" t="n">
        <v>396.84</v>
      </c>
      <c r="CT778" s="4" t="n">
        <v>0.034</v>
      </c>
      <c r="CV778" s="4" t="n">
        <v>23.4</v>
      </c>
    </row>
    <row r="779" customFormat="false" ht="13.8" hidden="false" customHeight="false" outlineLevel="0" collapsed="false">
      <c r="A779" s="4" t="s">
        <v>1188</v>
      </c>
      <c r="B779" s="1" t="s">
        <v>1183</v>
      </c>
      <c r="C779" s="4" t="s">
        <v>102</v>
      </c>
      <c r="D779" s="4" t="s">
        <v>1184</v>
      </c>
      <c r="L779" s="4" t="s">
        <v>230</v>
      </c>
      <c r="U779" s="4" t="s">
        <v>107</v>
      </c>
      <c r="V779" s="4" t="n">
        <v>1</v>
      </c>
      <c r="Y779" s="4" t="s">
        <v>123</v>
      </c>
      <c r="AA779" s="4" t="s">
        <v>1185</v>
      </c>
      <c r="AC779" s="4" t="s">
        <v>1186</v>
      </c>
      <c r="AO779" s="4" t="n">
        <v>50</v>
      </c>
      <c r="AP779" s="4" t="n">
        <v>12</v>
      </c>
      <c r="AT779" s="4" t="s">
        <v>106</v>
      </c>
      <c r="AU779" s="4" t="n">
        <v>3</v>
      </c>
      <c r="AV779" s="4" t="n">
        <v>0.5</v>
      </c>
      <c r="AW779" s="4" t="n">
        <v>50</v>
      </c>
      <c r="AX779" s="4" t="s">
        <v>121</v>
      </c>
      <c r="AY779" s="4" t="n">
        <v>1</v>
      </c>
      <c r="AZ779" s="4" t="n">
        <v>0.166666666666667</v>
      </c>
      <c r="BA779" s="4" t="n">
        <v>50</v>
      </c>
      <c r="BB779" s="4" t="s">
        <v>124</v>
      </c>
      <c r="BC779" s="4" t="n">
        <v>3</v>
      </c>
      <c r="BD779" s="4" t="n">
        <v>0.5</v>
      </c>
      <c r="BE779" s="4" t="n">
        <v>50</v>
      </c>
      <c r="BF779" s="4" t="s">
        <v>748</v>
      </c>
      <c r="BG779" s="4" t="n">
        <v>1</v>
      </c>
      <c r="BH779" s="4" t="n">
        <v>1</v>
      </c>
      <c r="BN779" s="4" t="s">
        <v>127</v>
      </c>
      <c r="BP779" s="4" t="n">
        <v>50</v>
      </c>
      <c r="BQ779" s="4" t="s">
        <v>108</v>
      </c>
      <c r="BR779" s="4" t="n">
        <v>1</v>
      </c>
      <c r="BS779" s="4" t="s">
        <v>127</v>
      </c>
      <c r="BT779" s="4" t="n">
        <v>200</v>
      </c>
      <c r="BU779" s="4" t="s">
        <v>108</v>
      </c>
      <c r="BV779" s="4" t="n">
        <v>1</v>
      </c>
      <c r="CM779" s="4" t="s">
        <v>111</v>
      </c>
      <c r="CO779" s="4" t="n">
        <v>1.53</v>
      </c>
      <c r="CQ779" s="4" t="n">
        <v>433.06</v>
      </c>
      <c r="CT779" s="4" t="n">
        <v>0.068</v>
      </c>
      <c r="CV779" s="4" t="n">
        <v>7.07</v>
      </c>
    </row>
    <row r="780" customFormat="false" ht="13.8" hidden="false" customHeight="false" outlineLevel="0" collapsed="false">
      <c r="A780" s="4" t="s">
        <v>1189</v>
      </c>
      <c r="B780" s="1" t="s">
        <v>1183</v>
      </c>
      <c r="C780" s="4" t="s">
        <v>102</v>
      </c>
      <c r="D780" s="4" t="s">
        <v>1184</v>
      </c>
      <c r="L780" s="4" t="s">
        <v>230</v>
      </c>
      <c r="U780" s="4" t="s">
        <v>107</v>
      </c>
      <c r="V780" s="4" t="n">
        <v>1</v>
      </c>
      <c r="Y780" s="4" t="s">
        <v>123</v>
      </c>
      <c r="AA780" s="4" t="s">
        <v>1185</v>
      </c>
      <c r="AC780" s="4" t="s">
        <v>1186</v>
      </c>
      <c r="AO780" s="4" t="n">
        <v>50</v>
      </c>
      <c r="AP780" s="4" t="n">
        <v>12</v>
      </c>
      <c r="AT780" s="4" t="s">
        <v>106</v>
      </c>
      <c r="AU780" s="4" t="n">
        <v>3</v>
      </c>
      <c r="AV780" s="4" t="n">
        <v>0.5</v>
      </c>
      <c r="AW780" s="4" t="n">
        <v>50</v>
      </c>
      <c r="AX780" s="4" t="s">
        <v>121</v>
      </c>
      <c r="AY780" s="4" t="n">
        <v>2</v>
      </c>
      <c r="AZ780" s="4" t="n">
        <v>0.333333333333333</v>
      </c>
      <c r="BA780" s="4" t="n">
        <v>50</v>
      </c>
      <c r="BB780" s="4" t="s">
        <v>124</v>
      </c>
      <c r="BC780" s="4" t="n">
        <v>2</v>
      </c>
      <c r="BD780" s="4" t="n">
        <v>0.333333333333333</v>
      </c>
      <c r="BE780" s="4" t="n">
        <v>50</v>
      </c>
      <c r="BF780" s="4" t="s">
        <v>748</v>
      </c>
      <c r="BG780" s="4" t="n">
        <v>1</v>
      </c>
      <c r="BH780" s="4" t="n">
        <v>1</v>
      </c>
      <c r="BN780" s="4" t="s">
        <v>127</v>
      </c>
      <c r="BP780" s="4" t="n">
        <v>50</v>
      </c>
      <c r="BQ780" s="4" t="s">
        <v>108</v>
      </c>
      <c r="BR780" s="4" t="n">
        <v>1</v>
      </c>
      <c r="BS780" s="4" t="s">
        <v>127</v>
      </c>
      <c r="BT780" s="4" t="n">
        <v>200</v>
      </c>
      <c r="BU780" s="4" t="s">
        <v>108</v>
      </c>
      <c r="BV780" s="4" t="n">
        <v>1</v>
      </c>
      <c r="CM780" s="4" t="s">
        <v>111</v>
      </c>
      <c r="CO780" s="4" t="n">
        <v>2.7</v>
      </c>
      <c r="CQ780" s="4" t="n">
        <v>384.72</v>
      </c>
      <c r="CT780" s="4" t="n">
        <v>0.042</v>
      </c>
      <c r="CV780" s="4" t="n">
        <v>15.02</v>
      </c>
    </row>
    <row r="781" customFormat="false" ht="13.8" hidden="false" customHeight="false" outlineLevel="0" collapsed="false">
      <c r="A781" s="4" t="s">
        <v>1190</v>
      </c>
      <c r="B781" s="1" t="s">
        <v>1183</v>
      </c>
      <c r="C781" s="4" t="s">
        <v>102</v>
      </c>
      <c r="D781" s="4" t="s">
        <v>1184</v>
      </c>
      <c r="L781" s="4" t="s">
        <v>230</v>
      </c>
      <c r="U781" s="4" t="s">
        <v>107</v>
      </c>
      <c r="V781" s="4" t="n">
        <v>1</v>
      </c>
      <c r="Y781" s="4" t="s">
        <v>123</v>
      </c>
      <c r="AA781" s="4" t="s">
        <v>1185</v>
      </c>
      <c r="AC781" s="4" t="s">
        <v>1186</v>
      </c>
      <c r="AO781" s="4" t="n">
        <v>50</v>
      </c>
      <c r="AP781" s="4" t="n">
        <v>12</v>
      </c>
      <c r="AT781" s="4" t="s">
        <v>106</v>
      </c>
      <c r="AU781" s="4" t="n">
        <v>3</v>
      </c>
      <c r="AV781" s="4" t="n">
        <v>0.5</v>
      </c>
      <c r="AW781" s="4" t="n">
        <v>50</v>
      </c>
      <c r="AX781" s="4" t="s">
        <v>121</v>
      </c>
      <c r="AY781" s="4" t="n">
        <v>2</v>
      </c>
      <c r="AZ781" s="4" t="n">
        <v>0.333333333333333</v>
      </c>
      <c r="BA781" s="4" t="n">
        <v>50</v>
      </c>
      <c r="BB781" s="4" t="s">
        <v>124</v>
      </c>
      <c r="BC781" s="4" t="n">
        <v>1</v>
      </c>
      <c r="BD781" s="4" t="n">
        <v>0.166666666666667</v>
      </c>
      <c r="BE781" s="4" t="n">
        <v>50</v>
      </c>
      <c r="BF781" s="4" t="s">
        <v>748</v>
      </c>
      <c r="BG781" s="4" t="n">
        <v>1</v>
      </c>
      <c r="BH781" s="4" t="n">
        <v>1</v>
      </c>
      <c r="BN781" s="4" t="s">
        <v>127</v>
      </c>
      <c r="BP781" s="4" t="n">
        <v>50</v>
      </c>
      <c r="BQ781" s="4" t="s">
        <v>108</v>
      </c>
      <c r="BR781" s="4" t="n">
        <v>1</v>
      </c>
      <c r="BS781" s="4" t="s">
        <v>127</v>
      </c>
      <c r="BT781" s="4" t="n">
        <v>200</v>
      </c>
      <c r="BU781" s="4" t="s">
        <v>108</v>
      </c>
      <c r="BV781" s="4" t="n">
        <v>1</v>
      </c>
      <c r="CM781" s="4" t="s">
        <v>111</v>
      </c>
      <c r="CO781" s="4" t="n">
        <v>3.17</v>
      </c>
      <c r="CQ781" s="4" t="n">
        <v>381.51</v>
      </c>
      <c r="CT781" s="4" t="n">
        <v>0.03</v>
      </c>
      <c r="CV781" s="4" t="n">
        <v>11.92</v>
      </c>
    </row>
    <row r="782" customFormat="false" ht="13.8" hidden="false" customHeight="false" outlineLevel="0" collapsed="false">
      <c r="A782" s="4" t="s">
        <v>1191</v>
      </c>
      <c r="B782" s="1" t="s">
        <v>1183</v>
      </c>
      <c r="C782" s="4" t="s">
        <v>102</v>
      </c>
      <c r="D782" s="4" t="s">
        <v>1184</v>
      </c>
      <c r="L782" s="4" t="s">
        <v>230</v>
      </c>
      <c r="U782" s="4" t="s">
        <v>107</v>
      </c>
      <c r="V782" s="4" t="n">
        <v>1</v>
      </c>
      <c r="Y782" s="4" t="s">
        <v>123</v>
      </c>
      <c r="AA782" s="4" t="s">
        <v>1185</v>
      </c>
      <c r="AC782" s="4" t="s">
        <v>1186</v>
      </c>
      <c r="AO782" s="4" t="n">
        <v>50</v>
      </c>
      <c r="AP782" s="4" t="n">
        <v>12</v>
      </c>
      <c r="AT782" s="4" t="s">
        <v>106</v>
      </c>
      <c r="AU782" s="4" t="n">
        <v>3</v>
      </c>
      <c r="AV782" s="4" t="n">
        <v>0.5</v>
      </c>
      <c r="AW782" s="4" t="n">
        <v>50</v>
      </c>
      <c r="AX782" s="4" t="s">
        <v>121</v>
      </c>
      <c r="AY782" s="4" t="n">
        <v>2</v>
      </c>
      <c r="AZ782" s="4" t="n">
        <v>0.333333333333333</v>
      </c>
      <c r="BA782" s="4" t="n">
        <v>50</v>
      </c>
      <c r="BB782" s="4" t="s">
        <v>124</v>
      </c>
      <c r="BC782" s="4" t="n">
        <v>1</v>
      </c>
      <c r="BD782" s="4" t="n">
        <v>0.166666666666667</v>
      </c>
      <c r="BE782" s="4" t="n">
        <v>50</v>
      </c>
      <c r="BF782" s="4" t="s">
        <v>748</v>
      </c>
      <c r="BG782" s="4" t="n">
        <v>1</v>
      </c>
      <c r="BH782" s="4" t="n">
        <v>1</v>
      </c>
      <c r="BN782" s="4" t="s">
        <v>127</v>
      </c>
      <c r="BP782" s="4" t="n">
        <v>50</v>
      </c>
      <c r="BQ782" s="4" t="s">
        <v>108</v>
      </c>
      <c r="BR782" s="4" t="n">
        <v>1</v>
      </c>
      <c r="BS782" s="4" t="s">
        <v>127</v>
      </c>
      <c r="BT782" s="4" t="n">
        <v>200</v>
      </c>
      <c r="BU782" s="4" t="s">
        <v>108</v>
      </c>
      <c r="BV782" s="4" t="n">
        <v>1</v>
      </c>
      <c r="CM782" s="4" t="s">
        <v>111</v>
      </c>
      <c r="CO782" s="4" t="n">
        <v>3.36</v>
      </c>
      <c r="CQ782" s="4" t="n">
        <v>396.68</v>
      </c>
      <c r="CT782" s="4" t="n">
        <v>0.031</v>
      </c>
      <c r="CV782" s="4" t="n">
        <v>18.31</v>
      </c>
    </row>
    <row r="783" customFormat="false" ht="13.8" hidden="false" customHeight="false" outlineLevel="0" collapsed="false">
      <c r="A783" s="4" t="s">
        <v>1192</v>
      </c>
      <c r="B783" s="1" t="s">
        <v>1183</v>
      </c>
      <c r="C783" s="4" t="s">
        <v>102</v>
      </c>
      <c r="D783" s="4" t="s">
        <v>1184</v>
      </c>
      <c r="L783" s="4" t="s">
        <v>230</v>
      </c>
      <c r="U783" s="4" t="s">
        <v>107</v>
      </c>
      <c r="V783" s="4" t="n">
        <v>1</v>
      </c>
      <c r="Y783" s="4" t="s">
        <v>123</v>
      </c>
      <c r="AA783" s="4" t="s">
        <v>1185</v>
      </c>
      <c r="AC783" s="4" t="s">
        <v>1186</v>
      </c>
      <c r="AO783" s="4" t="n">
        <v>50</v>
      </c>
      <c r="AP783" s="4" t="n">
        <v>12</v>
      </c>
      <c r="AT783" s="4" t="s">
        <v>106</v>
      </c>
      <c r="AU783" s="4" t="n">
        <v>3</v>
      </c>
      <c r="AV783" s="4" t="n">
        <v>0.5</v>
      </c>
      <c r="AW783" s="4" t="n">
        <v>50</v>
      </c>
      <c r="AX783" s="4" t="s">
        <v>121</v>
      </c>
      <c r="AY783" s="4" t="n">
        <v>2</v>
      </c>
      <c r="AZ783" s="4" t="n">
        <v>0.333333333333333</v>
      </c>
      <c r="BA783" s="4" t="n">
        <v>50</v>
      </c>
      <c r="BB783" s="4" t="s">
        <v>124</v>
      </c>
      <c r="BC783" s="4" t="n">
        <v>1</v>
      </c>
      <c r="BD783" s="4" t="n">
        <v>0.166666666666667</v>
      </c>
      <c r="BE783" s="4" t="n">
        <v>50</v>
      </c>
      <c r="BF783" s="4" t="s">
        <v>748</v>
      </c>
      <c r="BG783" s="4" t="n">
        <v>1</v>
      </c>
      <c r="BH783" s="4" t="n">
        <v>1</v>
      </c>
      <c r="BN783" s="4" t="s">
        <v>127</v>
      </c>
      <c r="BP783" s="4" t="n">
        <v>50</v>
      </c>
      <c r="BQ783" s="4" t="s">
        <v>108</v>
      </c>
      <c r="BR783" s="4" t="n">
        <v>1</v>
      </c>
      <c r="BS783" s="4" t="s">
        <v>127</v>
      </c>
      <c r="BT783" s="4" t="n">
        <v>200</v>
      </c>
      <c r="BU783" s="4" t="s">
        <v>108</v>
      </c>
      <c r="BV783" s="4" t="n">
        <v>1</v>
      </c>
      <c r="CM783" s="4" t="s">
        <v>111</v>
      </c>
      <c r="CO783" s="4" t="n">
        <v>3.44</v>
      </c>
      <c r="CQ783" s="4" t="n">
        <v>399.87</v>
      </c>
      <c r="CT783" s="4" t="n">
        <v>0.033</v>
      </c>
      <c r="CV783" s="4" t="n">
        <v>11.21</v>
      </c>
    </row>
    <row r="784" customFormat="false" ht="13.8" hidden="false" customHeight="false" outlineLevel="0" collapsed="false">
      <c r="A784" s="4" t="s">
        <v>1193</v>
      </c>
      <c r="B784" s="1" t="s">
        <v>1183</v>
      </c>
      <c r="C784" s="4" t="s">
        <v>102</v>
      </c>
      <c r="D784" s="4" t="s">
        <v>1184</v>
      </c>
      <c r="L784" s="4" t="s">
        <v>230</v>
      </c>
      <c r="U784" s="4" t="s">
        <v>107</v>
      </c>
      <c r="V784" s="4" t="n">
        <v>1</v>
      </c>
      <c r="Y784" s="4" t="s">
        <v>123</v>
      </c>
      <c r="AA784" s="4" t="s">
        <v>1185</v>
      </c>
      <c r="AC784" s="4" t="s">
        <v>1186</v>
      </c>
      <c r="AO784" s="4" t="n">
        <v>50</v>
      </c>
      <c r="AP784" s="4" t="n">
        <v>12</v>
      </c>
      <c r="AT784" s="4" t="s">
        <v>106</v>
      </c>
      <c r="AU784" s="4" t="n">
        <v>3</v>
      </c>
      <c r="AV784" s="4" t="n">
        <v>0.5</v>
      </c>
      <c r="AW784" s="4" t="n">
        <v>50</v>
      </c>
      <c r="AX784" s="4" t="s">
        <v>121</v>
      </c>
      <c r="AY784" s="4" t="n">
        <v>2</v>
      </c>
      <c r="AZ784" s="4" t="n">
        <v>0.333333333333333</v>
      </c>
      <c r="BA784" s="4" t="n">
        <v>50</v>
      </c>
      <c r="BB784" s="4" t="s">
        <v>124</v>
      </c>
      <c r="BC784" s="4" t="n">
        <v>1</v>
      </c>
      <c r="BD784" s="4" t="n">
        <v>0.166666666666667</v>
      </c>
      <c r="BE784" s="4" t="n">
        <v>50</v>
      </c>
      <c r="BF784" s="4" t="s">
        <v>748</v>
      </c>
      <c r="BG784" s="4" t="n">
        <v>1</v>
      </c>
      <c r="BH784" s="4" t="n">
        <v>0.5</v>
      </c>
      <c r="BN784" s="4" t="s">
        <v>127</v>
      </c>
      <c r="BP784" s="4" t="n">
        <v>50</v>
      </c>
      <c r="BQ784" s="4" t="s">
        <v>108</v>
      </c>
      <c r="BR784" s="4" t="n">
        <v>1</v>
      </c>
      <c r="BS784" s="4" t="s">
        <v>127</v>
      </c>
      <c r="BT784" s="4" t="n">
        <v>200</v>
      </c>
      <c r="BU784" s="4" t="s">
        <v>108</v>
      </c>
      <c r="BV784" s="4" t="n">
        <v>1</v>
      </c>
      <c r="CM784" s="4" t="s">
        <v>111</v>
      </c>
      <c r="CO784" s="4" t="n">
        <v>3.34</v>
      </c>
      <c r="CQ784" s="4" t="n">
        <v>378.17</v>
      </c>
      <c r="CT784" s="4" t="n">
        <v>0.031</v>
      </c>
      <c r="CV784" s="4" t="n">
        <v>23.01</v>
      </c>
    </row>
    <row r="785" customFormat="false" ht="13.8" hidden="false" customHeight="false" outlineLevel="0" collapsed="false">
      <c r="A785" s="4" t="s">
        <v>1194</v>
      </c>
      <c r="B785" s="1" t="s">
        <v>1183</v>
      </c>
      <c r="C785" s="4" t="s">
        <v>102</v>
      </c>
      <c r="D785" s="4" t="s">
        <v>1184</v>
      </c>
      <c r="L785" s="4" t="s">
        <v>230</v>
      </c>
      <c r="U785" s="4" t="s">
        <v>107</v>
      </c>
      <c r="V785" s="4" t="n">
        <v>1</v>
      </c>
      <c r="Y785" s="4" t="s">
        <v>123</v>
      </c>
      <c r="AA785" s="4" t="s">
        <v>1185</v>
      </c>
      <c r="AC785" s="4" t="s">
        <v>1186</v>
      </c>
      <c r="AO785" s="4" t="n">
        <v>50</v>
      </c>
      <c r="AP785" s="4" t="n">
        <v>12</v>
      </c>
      <c r="AT785" s="4" t="s">
        <v>106</v>
      </c>
      <c r="AU785" s="4" t="n">
        <v>3</v>
      </c>
      <c r="AV785" s="4" t="n">
        <v>0.5</v>
      </c>
      <c r="AW785" s="4" t="n">
        <v>50</v>
      </c>
      <c r="AX785" s="4" t="s">
        <v>121</v>
      </c>
      <c r="AY785" s="4" t="n">
        <v>2</v>
      </c>
      <c r="AZ785" s="4" t="n">
        <v>0.333333333333333</v>
      </c>
      <c r="BA785" s="4" t="n">
        <v>50</v>
      </c>
      <c r="BB785" s="4" t="s">
        <v>124</v>
      </c>
      <c r="BC785" s="4" t="n">
        <v>1</v>
      </c>
      <c r="BD785" s="4" t="n">
        <v>0.166666666666667</v>
      </c>
      <c r="BE785" s="4" t="n">
        <v>50</v>
      </c>
      <c r="BF785" s="4" t="s">
        <v>748</v>
      </c>
      <c r="BG785" s="4" t="n">
        <v>1</v>
      </c>
      <c r="BH785" s="4" t="n">
        <v>0.25</v>
      </c>
      <c r="BN785" s="4" t="s">
        <v>127</v>
      </c>
      <c r="BP785" s="4" t="n">
        <v>50</v>
      </c>
      <c r="BQ785" s="4" t="s">
        <v>108</v>
      </c>
      <c r="BR785" s="4" t="n">
        <v>1</v>
      </c>
      <c r="BS785" s="4" t="s">
        <v>127</v>
      </c>
      <c r="BT785" s="4" t="n">
        <v>200</v>
      </c>
      <c r="BU785" s="4" t="s">
        <v>108</v>
      </c>
      <c r="BV785" s="4" t="n">
        <v>1</v>
      </c>
      <c r="CM785" s="4" t="s">
        <v>111</v>
      </c>
      <c r="CO785" s="4" t="n">
        <v>3.44</v>
      </c>
      <c r="CQ785" s="4" t="n">
        <v>419.62</v>
      </c>
      <c r="CT785" s="4" t="n">
        <v>0.032</v>
      </c>
      <c r="CV785" s="4" t="n">
        <v>18.24</v>
      </c>
    </row>
    <row r="786" customFormat="false" ht="13.8" hidden="false" customHeight="false" outlineLevel="0" collapsed="false">
      <c r="A786" s="4" t="s">
        <v>1195</v>
      </c>
      <c r="B786" s="1" t="s">
        <v>1183</v>
      </c>
      <c r="C786" s="4" t="s">
        <v>102</v>
      </c>
      <c r="D786" s="4" t="s">
        <v>1184</v>
      </c>
      <c r="L786" s="4" t="s">
        <v>230</v>
      </c>
      <c r="U786" s="4" t="s">
        <v>107</v>
      </c>
      <c r="V786" s="4" t="n">
        <v>1</v>
      </c>
      <c r="Y786" s="4" t="s">
        <v>123</v>
      </c>
      <c r="AA786" s="4" t="s">
        <v>1185</v>
      </c>
      <c r="AC786" s="4" t="s">
        <v>1186</v>
      </c>
      <c r="AO786" s="4" t="n">
        <v>50</v>
      </c>
      <c r="AP786" s="4" t="n">
        <v>12</v>
      </c>
      <c r="AT786" s="4" t="s">
        <v>106</v>
      </c>
      <c r="AU786" s="4" t="n">
        <v>3</v>
      </c>
      <c r="AV786" s="4" t="n">
        <v>0.5</v>
      </c>
      <c r="AW786" s="4" t="n">
        <v>50</v>
      </c>
      <c r="AX786" s="4" t="s">
        <v>121</v>
      </c>
      <c r="AY786" s="4" t="n">
        <v>2</v>
      </c>
      <c r="AZ786" s="4" t="n">
        <v>0.333333333333333</v>
      </c>
      <c r="BA786" s="4" t="n">
        <v>50</v>
      </c>
      <c r="BB786" s="4" t="s">
        <v>124</v>
      </c>
      <c r="BC786" s="4" t="n">
        <v>1</v>
      </c>
      <c r="BD786" s="4" t="n">
        <v>0.166666666666667</v>
      </c>
      <c r="BE786" s="4" t="n">
        <v>50</v>
      </c>
      <c r="BF786" s="4" t="s">
        <v>748</v>
      </c>
      <c r="BG786" s="4" t="n">
        <v>1</v>
      </c>
      <c r="BH786" s="4" t="n">
        <v>0.125</v>
      </c>
      <c r="BN786" s="4" t="s">
        <v>127</v>
      </c>
      <c r="BP786" s="4" t="n">
        <v>50</v>
      </c>
      <c r="BQ786" s="4" t="s">
        <v>108</v>
      </c>
      <c r="BR786" s="4" t="n">
        <v>1</v>
      </c>
      <c r="BS786" s="4" t="s">
        <v>127</v>
      </c>
      <c r="BT786" s="4" t="n">
        <v>200</v>
      </c>
      <c r="BU786" s="4" t="s">
        <v>108</v>
      </c>
      <c r="BV786" s="4" t="n">
        <v>1</v>
      </c>
      <c r="CM786" s="4" t="s">
        <v>111</v>
      </c>
      <c r="CO786" s="4" t="n">
        <v>1.36</v>
      </c>
      <c r="CQ786" s="4" t="n">
        <v>514.98</v>
      </c>
      <c r="CT786" s="4" t="n">
        <v>0.064</v>
      </c>
      <c r="CV786" s="4" t="n">
        <v>10.99</v>
      </c>
    </row>
    <row r="787" customFormat="false" ht="13.8" hidden="false" customHeight="false" outlineLevel="0" collapsed="false">
      <c r="A787" s="4" t="s">
        <v>1196</v>
      </c>
      <c r="B787" s="1" t="s">
        <v>1183</v>
      </c>
      <c r="C787" s="4" t="s">
        <v>102</v>
      </c>
      <c r="D787" s="4" t="s">
        <v>1184</v>
      </c>
      <c r="L787" s="4" t="s">
        <v>230</v>
      </c>
      <c r="U787" s="4" t="s">
        <v>107</v>
      </c>
      <c r="V787" s="4" t="n">
        <v>1</v>
      </c>
      <c r="Y787" s="4" t="s">
        <v>123</v>
      </c>
      <c r="AA787" s="4" t="s">
        <v>1185</v>
      </c>
      <c r="AC787" s="4" t="s">
        <v>1186</v>
      </c>
      <c r="AO787" s="4" t="n">
        <v>50</v>
      </c>
      <c r="AP787" s="4" t="n">
        <v>12</v>
      </c>
      <c r="AT787" s="4" t="s">
        <v>106</v>
      </c>
      <c r="AU787" s="4" t="n">
        <v>3</v>
      </c>
      <c r="AV787" s="4" t="n">
        <v>0.5</v>
      </c>
      <c r="AW787" s="4" t="n">
        <v>50</v>
      </c>
      <c r="AX787" s="4" t="s">
        <v>121</v>
      </c>
      <c r="AY787" s="4" t="n">
        <v>2</v>
      </c>
      <c r="AZ787" s="4" t="n">
        <v>0.333333333333333</v>
      </c>
      <c r="BA787" s="4" t="n">
        <v>50</v>
      </c>
      <c r="BB787" s="4" t="s">
        <v>124</v>
      </c>
      <c r="BC787" s="4" t="n">
        <v>1</v>
      </c>
      <c r="BD787" s="4" t="n">
        <v>0.166666666666667</v>
      </c>
      <c r="BE787" s="4" t="n">
        <v>50</v>
      </c>
      <c r="BF787" s="4" t="s">
        <v>748</v>
      </c>
      <c r="BG787" s="4" t="n">
        <v>1</v>
      </c>
      <c r="BH787" s="4" t="n">
        <v>1</v>
      </c>
      <c r="BN787" s="4" t="s">
        <v>127</v>
      </c>
      <c r="BP787" s="4" t="n">
        <v>50</v>
      </c>
      <c r="BQ787" s="4" t="s">
        <v>108</v>
      </c>
      <c r="BR787" s="4" t="n">
        <v>1</v>
      </c>
      <c r="BS787" s="4" t="s">
        <v>127</v>
      </c>
      <c r="BT787" s="4" t="n">
        <v>200</v>
      </c>
      <c r="BU787" s="4" t="s">
        <v>108</v>
      </c>
      <c r="BV787" s="4" t="n">
        <v>1</v>
      </c>
      <c r="CM787" s="4" t="s">
        <v>111</v>
      </c>
      <c r="CO787" s="4" t="n">
        <v>1.67</v>
      </c>
      <c r="CQ787" s="4" t="n">
        <v>478.74</v>
      </c>
      <c r="CT787" s="4" t="n">
        <v>0.06</v>
      </c>
      <c r="CV787" s="4" t="n">
        <v>14.97</v>
      </c>
    </row>
    <row r="788" customFormat="false" ht="13.8" hidden="false" customHeight="false" outlineLevel="0" collapsed="false">
      <c r="A788" s="4" t="s">
        <v>1197</v>
      </c>
      <c r="B788" s="1" t="s">
        <v>1198</v>
      </c>
      <c r="C788" s="4" t="s">
        <v>102</v>
      </c>
      <c r="D788" s="4" t="s">
        <v>206</v>
      </c>
      <c r="L788" s="4" t="s">
        <v>121</v>
      </c>
      <c r="N788" s="4" t="s">
        <v>106</v>
      </c>
      <c r="AI788" s="4" t="s">
        <v>107</v>
      </c>
      <c r="AP788" s="4" t="n">
        <v>48</v>
      </c>
      <c r="AQ788" s="4" t="s">
        <v>121</v>
      </c>
      <c r="AS788" s="4" t="n">
        <v>48</v>
      </c>
      <c r="BN788" s="4" t="s">
        <v>109</v>
      </c>
      <c r="BO788" s="4" t="s">
        <v>121</v>
      </c>
      <c r="BP788" s="4" t="n">
        <v>240</v>
      </c>
      <c r="BQ788" s="4" t="n">
        <v>6.1</v>
      </c>
      <c r="BR788" s="4" t="n">
        <v>3</v>
      </c>
      <c r="CM788" s="4" t="s">
        <v>111</v>
      </c>
      <c r="CQ788" s="4" t="n">
        <v>817.3</v>
      </c>
      <c r="CR788" s="4" t="n">
        <v>0.117</v>
      </c>
      <c r="CV788" s="4" t="n">
        <v>16.4</v>
      </c>
    </row>
    <row r="789" customFormat="false" ht="13.8" hidden="false" customHeight="false" outlineLevel="0" collapsed="false">
      <c r="A789" s="4" t="s">
        <v>1199</v>
      </c>
      <c r="B789" s="1" t="s">
        <v>1198</v>
      </c>
      <c r="C789" s="4" t="s">
        <v>102</v>
      </c>
      <c r="D789" s="4" t="s">
        <v>206</v>
      </c>
      <c r="L789" s="4" t="s">
        <v>121</v>
      </c>
      <c r="N789" s="4" t="s">
        <v>106</v>
      </c>
      <c r="AI789" s="4" t="s">
        <v>107</v>
      </c>
      <c r="AP789" s="4" t="n">
        <v>48</v>
      </c>
      <c r="AQ789" s="4" t="s">
        <v>121</v>
      </c>
      <c r="AS789" s="4" t="n">
        <v>48</v>
      </c>
      <c r="BN789" s="4" t="s">
        <v>109</v>
      </c>
      <c r="BO789" s="4" t="s">
        <v>1200</v>
      </c>
      <c r="BP789" s="4" t="n">
        <v>240</v>
      </c>
      <c r="BQ789" s="4" t="n">
        <v>6.1</v>
      </c>
      <c r="BR789" s="4" t="n">
        <v>3</v>
      </c>
      <c r="CM789" s="4" t="s">
        <v>1201</v>
      </c>
      <c r="CQ789" s="4" t="n">
        <v>732.8</v>
      </c>
      <c r="CR789" s="4" t="n">
        <v>0.134</v>
      </c>
      <c r="CV789" s="4" t="n">
        <v>16</v>
      </c>
    </row>
    <row r="790" customFormat="false" ht="13.8" hidden="false" customHeight="false" outlineLevel="0" collapsed="false">
      <c r="A790" s="4" t="s">
        <v>1202</v>
      </c>
      <c r="B790" s="1" t="s">
        <v>1198</v>
      </c>
      <c r="C790" s="4" t="s">
        <v>102</v>
      </c>
      <c r="D790" s="4" t="s">
        <v>206</v>
      </c>
      <c r="L790" s="4" t="s">
        <v>121</v>
      </c>
      <c r="N790" s="4" t="s">
        <v>106</v>
      </c>
      <c r="AI790" s="4" t="s">
        <v>107</v>
      </c>
      <c r="AP790" s="4" t="n">
        <v>48</v>
      </c>
      <c r="AQ790" s="4" t="s">
        <v>121</v>
      </c>
      <c r="AS790" s="4" t="n">
        <v>48</v>
      </c>
      <c r="BN790" s="4" t="s">
        <v>109</v>
      </c>
      <c r="BO790" s="4" t="s">
        <v>1200</v>
      </c>
      <c r="BP790" s="4" t="n">
        <v>240</v>
      </c>
      <c r="BQ790" s="4" t="n">
        <v>6.1</v>
      </c>
      <c r="BR790" s="4" t="n">
        <v>3</v>
      </c>
      <c r="CM790" s="4" t="s">
        <v>1201</v>
      </c>
      <c r="CQ790" s="4" t="n">
        <v>591.5</v>
      </c>
      <c r="CR790" s="4" t="n">
        <v>0.136</v>
      </c>
      <c r="CV790" s="4" t="n">
        <v>16.1</v>
      </c>
    </row>
    <row r="791" customFormat="false" ht="13.8" hidden="false" customHeight="false" outlineLevel="0" collapsed="false">
      <c r="A791" s="4" t="s">
        <v>1203</v>
      </c>
      <c r="B791" s="1" t="s">
        <v>1198</v>
      </c>
      <c r="C791" s="4" t="s">
        <v>102</v>
      </c>
      <c r="D791" s="4" t="s">
        <v>206</v>
      </c>
      <c r="L791" s="4" t="s">
        <v>121</v>
      </c>
      <c r="N791" s="4" t="s">
        <v>106</v>
      </c>
      <c r="AI791" s="4" t="s">
        <v>107</v>
      </c>
      <c r="AP791" s="4" t="n">
        <v>48</v>
      </c>
      <c r="AQ791" s="4" t="s">
        <v>121</v>
      </c>
      <c r="AS791" s="4" t="n">
        <v>48</v>
      </c>
      <c r="BN791" s="4" t="s">
        <v>109</v>
      </c>
      <c r="BO791" s="4" t="s">
        <v>1200</v>
      </c>
      <c r="BP791" s="4" t="n">
        <v>240</v>
      </c>
      <c r="BQ791" s="4" t="n">
        <v>6.1</v>
      </c>
      <c r="BR791" s="4" t="n">
        <v>3</v>
      </c>
      <c r="CM791" s="4" t="s">
        <v>1201</v>
      </c>
      <c r="CQ791" s="4" t="n">
        <v>571.1</v>
      </c>
      <c r="CR791" s="4" t="n">
        <v>0.128</v>
      </c>
      <c r="CV791" s="4" t="n">
        <v>15.9</v>
      </c>
    </row>
    <row r="792" customFormat="false" ht="13.8" hidden="false" customHeight="false" outlineLevel="0" collapsed="false">
      <c r="A792" s="4" t="s">
        <v>1204</v>
      </c>
      <c r="B792" s="1" t="s">
        <v>1198</v>
      </c>
      <c r="C792" s="4" t="s">
        <v>102</v>
      </c>
      <c r="D792" s="4" t="s">
        <v>206</v>
      </c>
      <c r="L792" s="4" t="s">
        <v>121</v>
      </c>
      <c r="N792" s="4" t="s">
        <v>106</v>
      </c>
      <c r="AI792" s="4" t="s">
        <v>107</v>
      </c>
      <c r="AP792" s="4" t="n">
        <v>48</v>
      </c>
      <c r="AQ792" s="4" t="s">
        <v>121</v>
      </c>
      <c r="AS792" s="4" t="n">
        <v>48</v>
      </c>
      <c r="BN792" s="4" t="s">
        <v>109</v>
      </c>
      <c r="BO792" s="4" t="s">
        <v>1200</v>
      </c>
      <c r="BP792" s="4" t="n">
        <v>240</v>
      </c>
      <c r="BQ792" s="4" t="n">
        <v>6.1</v>
      </c>
      <c r="BR792" s="4" t="n">
        <v>3</v>
      </c>
      <c r="CM792" s="4" t="s">
        <v>1201</v>
      </c>
      <c r="CQ792" s="4" t="n">
        <v>556</v>
      </c>
      <c r="CR792" s="4" t="n">
        <v>0.131</v>
      </c>
      <c r="CV792" s="4" t="n">
        <v>15.8</v>
      </c>
    </row>
    <row r="793" customFormat="false" ht="13.8" hidden="false" customHeight="false" outlineLevel="0" collapsed="false">
      <c r="A793" s="4" t="s">
        <v>1205</v>
      </c>
      <c r="B793" s="1" t="s">
        <v>1206</v>
      </c>
      <c r="C793" s="4" t="s">
        <v>102</v>
      </c>
      <c r="D793" s="4" t="s">
        <v>120</v>
      </c>
      <c r="F793" s="4" t="s">
        <v>1207</v>
      </c>
      <c r="L793" s="4" t="s">
        <v>121</v>
      </c>
      <c r="N793" s="4" t="s">
        <v>106</v>
      </c>
      <c r="R793" s="4" t="s">
        <v>122</v>
      </c>
      <c r="S793" s="4" t="n">
        <v>0.5</v>
      </c>
      <c r="Y793" s="4" t="s">
        <v>123</v>
      </c>
      <c r="AA793" s="4" t="s">
        <v>124</v>
      </c>
      <c r="AF793" s="4" t="s">
        <v>198</v>
      </c>
      <c r="AK793" s="4" t="s">
        <v>108</v>
      </c>
      <c r="AL793" s="4" t="s">
        <v>108</v>
      </c>
      <c r="AO793" s="4" t="n">
        <v>35</v>
      </c>
      <c r="AP793" s="4" t="n">
        <v>12</v>
      </c>
      <c r="AT793" s="4" t="s">
        <v>209</v>
      </c>
      <c r="AU793" s="4" t="n">
        <v>1</v>
      </c>
      <c r="AV793" s="4" t="n">
        <v>1</v>
      </c>
      <c r="AX793" s="4" t="s">
        <v>124</v>
      </c>
      <c r="AY793" s="4" t="n">
        <v>2</v>
      </c>
      <c r="AZ793" s="4" t="n">
        <v>1</v>
      </c>
      <c r="BB793" s="4" t="s">
        <v>126</v>
      </c>
      <c r="BC793" s="4" t="n">
        <v>1</v>
      </c>
      <c r="BD793" s="4" t="n">
        <v>1</v>
      </c>
      <c r="BE793" s="4" t="s">
        <v>108</v>
      </c>
      <c r="BF793" s="4" t="s">
        <v>124</v>
      </c>
      <c r="BG793" s="4" t="n">
        <v>2</v>
      </c>
      <c r="BN793" s="4" t="s">
        <v>127</v>
      </c>
      <c r="BP793" s="4" t="n">
        <v>60</v>
      </c>
      <c r="BQ793" s="4" t="s">
        <v>108</v>
      </c>
      <c r="BR793" s="4" t="n">
        <v>12</v>
      </c>
      <c r="BS793" s="4" t="s">
        <v>127</v>
      </c>
      <c r="BT793" s="4" t="n">
        <v>90</v>
      </c>
      <c r="BU793" s="4" t="s">
        <v>108</v>
      </c>
      <c r="BV793" s="4" t="n">
        <v>2</v>
      </c>
      <c r="CO793" s="4" t="n">
        <v>3.875</v>
      </c>
      <c r="CQ793" s="4" t="n">
        <v>745.265</v>
      </c>
      <c r="CR793" s="4" t="n">
        <v>0.129</v>
      </c>
      <c r="CV793" s="4" t="n">
        <v>12.126</v>
      </c>
    </row>
    <row r="794" customFormat="false" ht="13.8" hidden="false" customHeight="false" outlineLevel="0" collapsed="false">
      <c r="A794" s="4" t="s">
        <v>1208</v>
      </c>
      <c r="B794" s="1" t="s">
        <v>1206</v>
      </c>
      <c r="C794" s="4" t="s">
        <v>102</v>
      </c>
      <c r="D794" s="4" t="s">
        <v>120</v>
      </c>
      <c r="F794" s="4" t="s">
        <v>1207</v>
      </c>
      <c r="L794" s="4" t="s">
        <v>121</v>
      </c>
      <c r="N794" s="4" t="s">
        <v>106</v>
      </c>
      <c r="R794" s="4" t="s">
        <v>122</v>
      </c>
      <c r="S794" s="4" t="n">
        <v>0.5</v>
      </c>
      <c r="Y794" s="4" t="s">
        <v>123</v>
      </c>
      <c r="AA794" s="4" t="s">
        <v>124</v>
      </c>
      <c r="AF794" s="4" t="s">
        <v>198</v>
      </c>
      <c r="AK794" s="4" t="s">
        <v>108</v>
      </c>
      <c r="AL794" s="4" t="s">
        <v>108</v>
      </c>
      <c r="AO794" s="4" t="n">
        <v>35</v>
      </c>
      <c r="AP794" s="4" t="n">
        <v>12</v>
      </c>
      <c r="AT794" s="4" t="s">
        <v>209</v>
      </c>
      <c r="AU794" s="4" t="n">
        <v>1</v>
      </c>
      <c r="AV794" s="4" t="n">
        <v>1</v>
      </c>
      <c r="AX794" s="4" t="s">
        <v>124</v>
      </c>
      <c r="AY794" s="4" t="n">
        <v>2</v>
      </c>
      <c r="AZ794" s="4" t="n">
        <v>1</v>
      </c>
      <c r="BB794" s="4" t="s">
        <v>126</v>
      </c>
      <c r="BC794" s="4" t="n">
        <v>1</v>
      </c>
      <c r="BD794" s="4" t="n">
        <v>1</v>
      </c>
      <c r="BE794" s="4" t="s">
        <v>108</v>
      </c>
      <c r="BF794" s="4" t="s">
        <v>124</v>
      </c>
      <c r="BG794" s="4" t="n">
        <v>2</v>
      </c>
      <c r="BN794" s="4" t="s">
        <v>127</v>
      </c>
      <c r="BP794" s="4" t="n">
        <v>60</v>
      </c>
      <c r="BQ794" s="4" t="s">
        <v>108</v>
      </c>
      <c r="BR794" s="4" t="n">
        <v>12</v>
      </c>
      <c r="BS794" s="4" t="s">
        <v>127</v>
      </c>
      <c r="BT794" s="4" t="n">
        <v>90</v>
      </c>
      <c r="BU794" s="4" t="s">
        <v>108</v>
      </c>
      <c r="BV794" s="4" t="n">
        <v>2</v>
      </c>
      <c r="CO794" s="4" t="n">
        <v>3.689</v>
      </c>
      <c r="CQ794" s="4" t="n">
        <v>743.368</v>
      </c>
      <c r="CR794" s="4" t="n">
        <v>0.133</v>
      </c>
      <c r="CV794" s="4" t="n">
        <v>13.263</v>
      </c>
    </row>
    <row r="795" customFormat="false" ht="13.8" hidden="false" customHeight="false" outlineLevel="0" collapsed="false">
      <c r="A795" s="4" t="s">
        <v>1209</v>
      </c>
      <c r="B795" s="1" t="s">
        <v>1206</v>
      </c>
      <c r="C795" s="4" t="s">
        <v>102</v>
      </c>
      <c r="D795" s="4" t="s">
        <v>120</v>
      </c>
      <c r="F795" s="4" t="s">
        <v>1207</v>
      </c>
      <c r="L795" s="4" t="s">
        <v>121</v>
      </c>
      <c r="N795" s="4" t="s">
        <v>106</v>
      </c>
      <c r="R795" s="4" t="s">
        <v>122</v>
      </c>
      <c r="S795" s="4" t="n">
        <v>0.5</v>
      </c>
      <c r="Y795" s="4" t="s">
        <v>123</v>
      </c>
      <c r="AA795" s="4" t="s">
        <v>124</v>
      </c>
      <c r="AF795" s="4" t="s">
        <v>198</v>
      </c>
      <c r="AK795" s="4" t="s">
        <v>108</v>
      </c>
      <c r="AL795" s="4" t="s">
        <v>108</v>
      </c>
      <c r="AO795" s="4" t="n">
        <v>35</v>
      </c>
      <c r="AP795" s="4" t="n">
        <v>12</v>
      </c>
      <c r="AT795" s="4" t="s">
        <v>209</v>
      </c>
      <c r="AU795" s="4" t="n">
        <v>1</v>
      </c>
      <c r="AV795" s="4" t="n">
        <v>1</v>
      </c>
      <c r="AX795" s="4" t="s">
        <v>124</v>
      </c>
      <c r="AY795" s="4" t="n">
        <v>2</v>
      </c>
      <c r="AZ795" s="4" t="n">
        <v>1</v>
      </c>
      <c r="BB795" s="4" t="s">
        <v>126</v>
      </c>
      <c r="BC795" s="4" t="n">
        <v>1</v>
      </c>
      <c r="BD795" s="4" t="n">
        <v>1</v>
      </c>
      <c r="BE795" s="4" t="s">
        <v>108</v>
      </c>
      <c r="BF795" s="4" t="s">
        <v>124</v>
      </c>
      <c r="BG795" s="4" t="n">
        <v>2</v>
      </c>
      <c r="BN795" s="4" t="s">
        <v>127</v>
      </c>
      <c r="BP795" s="4" t="n">
        <v>60</v>
      </c>
      <c r="BQ795" s="4" t="s">
        <v>108</v>
      </c>
      <c r="BR795" s="4" t="n">
        <v>12</v>
      </c>
      <c r="BS795" s="4" t="s">
        <v>127</v>
      </c>
      <c r="BT795" s="4" t="n">
        <v>90</v>
      </c>
      <c r="BU795" s="4" t="s">
        <v>108</v>
      </c>
      <c r="BV795" s="4" t="n">
        <v>2</v>
      </c>
      <c r="CO795" s="4" t="n">
        <v>3.502</v>
      </c>
      <c r="CQ795" s="4" t="n">
        <v>730.637</v>
      </c>
      <c r="CR795" s="4" t="n">
        <v>0.14</v>
      </c>
      <c r="CV795" s="4" t="n">
        <v>11.059</v>
      </c>
    </row>
    <row r="796" customFormat="false" ht="13.8" hidden="false" customHeight="false" outlineLevel="0" collapsed="false">
      <c r="A796" s="4" t="s">
        <v>1210</v>
      </c>
      <c r="B796" s="1" t="s">
        <v>1206</v>
      </c>
      <c r="C796" s="4" t="s">
        <v>102</v>
      </c>
      <c r="D796" s="4" t="s">
        <v>120</v>
      </c>
      <c r="F796" s="4" t="s">
        <v>1207</v>
      </c>
      <c r="L796" s="4" t="s">
        <v>121</v>
      </c>
      <c r="N796" s="4" t="s">
        <v>106</v>
      </c>
      <c r="R796" s="4" t="s">
        <v>122</v>
      </c>
      <c r="S796" s="4" t="n">
        <v>0.5</v>
      </c>
      <c r="Y796" s="4" t="s">
        <v>123</v>
      </c>
      <c r="AA796" s="4" t="s">
        <v>124</v>
      </c>
      <c r="AF796" s="4" t="s">
        <v>198</v>
      </c>
      <c r="AK796" s="4" t="s">
        <v>108</v>
      </c>
      <c r="AL796" s="4" t="s">
        <v>108</v>
      </c>
      <c r="AO796" s="4" t="n">
        <v>35</v>
      </c>
      <c r="AP796" s="4" t="n">
        <v>12</v>
      </c>
      <c r="AT796" s="4" t="s">
        <v>209</v>
      </c>
      <c r="AU796" s="4" t="n">
        <v>1</v>
      </c>
      <c r="AV796" s="4" t="n">
        <v>1</v>
      </c>
      <c r="AX796" s="4" t="s">
        <v>124</v>
      </c>
      <c r="AY796" s="4" t="n">
        <v>2</v>
      </c>
      <c r="AZ796" s="4" t="n">
        <v>1</v>
      </c>
      <c r="BB796" s="4" t="s">
        <v>126</v>
      </c>
      <c r="BC796" s="4" t="n">
        <v>1</v>
      </c>
      <c r="BD796" s="4" t="n">
        <v>1</v>
      </c>
      <c r="BE796" s="4" t="s">
        <v>108</v>
      </c>
      <c r="BF796" s="4" t="s">
        <v>124</v>
      </c>
      <c r="BG796" s="4" t="n">
        <v>2</v>
      </c>
      <c r="BN796" s="4" t="s">
        <v>127</v>
      </c>
      <c r="BP796" s="4" t="n">
        <v>60</v>
      </c>
      <c r="BQ796" s="4" t="s">
        <v>108</v>
      </c>
      <c r="BR796" s="4" t="n">
        <v>12</v>
      </c>
      <c r="BS796" s="4" t="s">
        <v>127</v>
      </c>
      <c r="BT796" s="4" t="n">
        <v>90</v>
      </c>
      <c r="BU796" s="4" t="s">
        <v>108</v>
      </c>
      <c r="BV796" s="4" t="n">
        <v>2</v>
      </c>
      <c r="CN796" s="4" t="n">
        <v>93.52</v>
      </c>
      <c r="CO796" s="4" t="n">
        <v>3.259</v>
      </c>
      <c r="CQ796" s="4" t="n">
        <v>734.741</v>
      </c>
      <c r="CR796" s="4" t="n">
        <v>0.142</v>
      </c>
      <c r="CV796" s="4" t="n">
        <v>10.67</v>
      </c>
    </row>
    <row r="797" customFormat="false" ht="13.8" hidden="false" customHeight="false" outlineLevel="0" collapsed="false">
      <c r="A797" s="4" t="s">
        <v>1211</v>
      </c>
      <c r="B797" s="1" t="s">
        <v>1206</v>
      </c>
      <c r="C797" s="4" t="s">
        <v>102</v>
      </c>
      <c r="D797" s="4" t="s">
        <v>120</v>
      </c>
      <c r="F797" s="4" t="s">
        <v>1207</v>
      </c>
      <c r="L797" s="4" t="s">
        <v>121</v>
      </c>
      <c r="N797" s="4" t="s">
        <v>106</v>
      </c>
      <c r="R797" s="4" t="s">
        <v>122</v>
      </c>
      <c r="S797" s="4" t="n">
        <v>0.5</v>
      </c>
      <c r="Y797" s="4" t="s">
        <v>123</v>
      </c>
      <c r="AA797" s="4" t="s">
        <v>124</v>
      </c>
      <c r="AF797" s="4" t="s">
        <v>198</v>
      </c>
      <c r="AK797" s="4" t="s">
        <v>108</v>
      </c>
      <c r="AL797" s="4" t="s">
        <v>108</v>
      </c>
      <c r="AO797" s="4" t="n">
        <v>35</v>
      </c>
      <c r="AP797" s="4" t="n">
        <v>12</v>
      </c>
      <c r="AT797" s="4" t="s">
        <v>209</v>
      </c>
      <c r="AU797" s="4" t="n">
        <v>1</v>
      </c>
      <c r="AV797" s="4" t="n">
        <v>1</v>
      </c>
      <c r="AX797" s="4" t="s">
        <v>124</v>
      </c>
      <c r="AY797" s="4" t="n">
        <v>2</v>
      </c>
      <c r="AZ797" s="4" t="n">
        <v>1</v>
      </c>
      <c r="BB797" s="4" t="s">
        <v>126</v>
      </c>
      <c r="BC797" s="4" t="n">
        <v>1</v>
      </c>
      <c r="BD797" s="4" t="n">
        <v>1</v>
      </c>
      <c r="BE797" s="4" t="s">
        <v>108</v>
      </c>
      <c r="BF797" s="4" t="s">
        <v>124</v>
      </c>
      <c r="BG797" s="4" t="n">
        <v>2</v>
      </c>
      <c r="BN797" s="4" t="s">
        <v>127</v>
      </c>
      <c r="BP797" s="4" t="n">
        <v>60</v>
      </c>
      <c r="BQ797" s="4" t="s">
        <v>108</v>
      </c>
      <c r="BR797" s="4" t="n">
        <v>12</v>
      </c>
      <c r="BS797" s="4" t="s">
        <v>127</v>
      </c>
      <c r="BT797" s="4" t="n">
        <v>90</v>
      </c>
      <c r="BU797" s="4" t="s">
        <v>108</v>
      </c>
      <c r="BV797" s="4" t="n">
        <v>2</v>
      </c>
      <c r="CO797" s="4" t="n">
        <v>3.016</v>
      </c>
      <c r="CQ797" s="4" t="n">
        <v>710.263</v>
      </c>
      <c r="CR797" s="4" t="n">
        <v>0.165</v>
      </c>
      <c r="CV797" s="4" t="n">
        <v>12.028</v>
      </c>
    </row>
    <row r="798" customFormat="false" ht="13.8" hidden="false" customHeight="false" outlineLevel="0" collapsed="false">
      <c r="A798" s="4" t="s">
        <v>1212</v>
      </c>
      <c r="B798" s="1" t="s">
        <v>1206</v>
      </c>
      <c r="C798" s="4" t="s">
        <v>102</v>
      </c>
      <c r="D798" s="4" t="s">
        <v>120</v>
      </c>
      <c r="F798" s="4" t="s">
        <v>1207</v>
      </c>
      <c r="L798" s="4" t="s">
        <v>121</v>
      </c>
      <c r="N798" s="4" t="s">
        <v>106</v>
      </c>
      <c r="R798" s="4" t="s">
        <v>122</v>
      </c>
      <c r="S798" s="4" t="n">
        <v>0.5</v>
      </c>
      <c r="Y798" s="4" t="s">
        <v>123</v>
      </c>
      <c r="AA798" s="4" t="s">
        <v>124</v>
      </c>
      <c r="AF798" s="4" t="s">
        <v>198</v>
      </c>
      <c r="AK798" s="4" t="s">
        <v>108</v>
      </c>
      <c r="AL798" s="4" t="s">
        <v>108</v>
      </c>
      <c r="AO798" s="4" t="n">
        <v>35</v>
      </c>
      <c r="AP798" s="4" t="n">
        <v>12</v>
      </c>
      <c r="AT798" s="4" t="s">
        <v>209</v>
      </c>
      <c r="AU798" s="4" t="n">
        <v>1</v>
      </c>
      <c r="AV798" s="4" t="n">
        <v>1</v>
      </c>
      <c r="AX798" s="4" t="s">
        <v>124</v>
      </c>
      <c r="AY798" s="4" t="n">
        <v>2</v>
      </c>
      <c r="AZ798" s="4" t="n">
        <v>1</v>
      </c>
      <c r="BB798" s="4" t="s">
        <v>126</v>
      </c>
      <c r="BC798" s="4" t="n">
        <v>1</v>
      </c>
      <c r="BD798" s="4" t="n">
        <v>1</v>
      </c>
      <c r="BE798" s="4" t="s">
        <v>108</v>
      </c>
      <c r="BF798" s="4" t="s">
        <v>124</v>
      </c>
      <c r="BG798" s="4" t="n">
        <v>2</v>
      </c>
      <c r="BN798" s="4" t="s">
        <v>127</v>
      </c>
      <c r="BP798" s="4" t="n">
        <v>60</v>
      </c>
      <c r="BQ798" s="4" t="s">
        <v>108</v>
      </c>
      <c r="BR798" s="4" t="n">
        <v>12</v>
      </c>
      <c r="BS798" s="4" t="s">
        <v>127</v>
      </c>
      <c r="BT798" s="4" t="n">
        <v>90</v>
      </c>
      <c r="BU798" s="4" t="s">
        <v>108</v>
      </c>
      <c r="BV798" s="4" t="n">
        <v>2</v>
      </c>
      <c r="CO798" s="4" t="n">
        <v>2.896</v>
      </c>
      <c r="CQ798" s="4" t="n">
        <v>685.362</v>
      </c>
      <c r="CR798" s="4" t="n">
        <v>0.176</v>
      </c>
      <c r="CV798" s="4" t="n">
        <v>13.362</v>
      </c>
    </row>
    <row r="799" customFormat="false" ht="13.8" hidden="false" customHeight="false" outlineLevel="0" collapsed="false">
      <c r="A799" s="4" t="s">
        <v>1213</v>
      </c>
      <c r="B799" s="1" t="s">
        <v>1206</v>
      </c>
      <c r="C799" s="4" t="s">
        <v>102</v>
      </c>
      <c r="D799" s="4" t="s">
        <v>120</v>
      </c>
      <c r="F799" s="4" t="s">
        <v>1207</v>
      </c>
      <c r="L799" s="4" t="s">
        <v>121</v>
      </c>
      <c r="N799" s="4" t="s">
        <v>106</v>
      </c>
      <c r="R799" s="4" t="s">
        <v>122</v>
      </c>
      <c r="S799" s="4" t="n">
        <v>0.5</v>
      </c>
      <c r="Y799" s="4" t="s">
        <v>123</v>
      </c>
      <c r="AA799" s="4" t="s">
        <v>124</v>
      </c>
      <c r="AF799" s="4" t="s">
        <v>198</v>
      </c>
      <c r="AK799" s="4" t="s">
        <v>108</v>
      </c>
      <c r="AL799" s="4" t="s">
        <v>108</v>
      </c>
      <c r="AO799" s="4" t="n">
        <v>35</v>
      </c>
      <c r="AP799" s="4" t="n">
        <v>12</v>
      </c>
      <c r="AT799" s="4" t="s">
        <v>209</v>
      </c>
      <c r="AU799" s="4" t="n">
        <v>1</v>
      </c>
      <c r="AV799" s="4" t="n">
        <v>1</v>
      </c>
      <c r="AX799" s="4" t="s">
        <v>124</v>
      </c>
      <c r="AY799" s="4" t="n">
        <v>2</v>
      </c>
      <c r="AZ799" s="4" t="n">
        <v>1</v>
      </c>
      <c r="BB799" s="4" t="s">
        <v>126</v>
      </c>
      <c r="BC799" s="4" t="n">
        <v>1</v>
      </c>
      <c r="BD799" s="4" t="n">
        <v>1</v>
      </c>
      <c r="BE799" s="4" t="s">
        <v>108</v>
      </c>
      <c r="BF799" s="4" t="s">
        <v>124</v>
      </c>
      <c r="BG799" s="4" t="n">
        <v>2</v>
      </c>
      <c r="BN799" s="4" t="s">
        <v>127</v>
      </c>
      <c r="BP799" s="4" t="n">
        <v>60</v>
      </c>
      <c r="BQ799" s="4" t="s">
        <v>108</v>
      </c>
      <c r="BR799" s="4" t="n">
        <v>12</v>
      </c>
      <c r="BS799" s="4" t="s">
        <v>127</v>
      </c>
      <c r="BT799" s="4" t="n">
        <v>90</v>
      </c>
      <c r="BU799" s="4" t="s">
        <v>108</v>
      </c>
      <c r="BV799" s="4" t="n">
        <v>2</v>
      </c>
      <c r="CO799" s="4" t="n">
        <v>2.806</v>
      </c>
      <c r="CQ799" s="4" t="n">
        <v>647.696</v>
      </c>
      <c r="CR799" s="4" t="n">
        <v>0.193</v>
      </c>
      <c r="CU799" s="4" t="s">
        <v>112</v>
      </c>
      <c r="CV799" s="4" t="n">
        <v>15.326</v>
      </c>
    </row>
    <row r="800" customFormat="false" ht="13.8" hidden="false" customHeight="false" outlineLevel="0" collapsed="false">
      <c r="A800" s="4" t="s">
        <v>1214</v>
      </c>
      <c r="B800" s="1" t="s">
        <v>1206</v>
      </c>
      <c r="C800" s="4" t="s">
        <v>102</v>
      </c>
      <c r="D800" s="4" t="s">
        <v>120</v>
      </c>
      <c r="F800" s="4" t="s">
        <v>1207</v>
      </c>
      <c r="L800" s="4" t="s">
        <v>121</v>
      </c>
      <c r="N800" s="4" t="s">
        <v>106</v>
      </c>
      <c r="R800" s="4" t="s">
        <v>122</v>
      </c>
      <c r="S800" s="4" t="n">
        <v>0.5</v>
      </c>
      <c r="Y800" s="4" t="s">
        <v>123</v>
      </c>
      <c r="AA800" s="4" t="s">
        <v>124</v>
      </c>
      <c r="AF800" s="4" t="s">
        <v>1215</v>
      </c>
      <c r="AK800" s="4" t="s">
        <v>108</v>
      </c>
      <c r="AL800" s="4" t="s">
        <v>108</v>
      </c>
      <c r="AO800" s="4" t="n">
        <v>35</v>
      </c>
      <c r="AP800" s="4" t="n">
        <v>12</v>
      </c>
      <c r="AT800" s="4" t="s">
        <v>209</v>
      </c>
      <c r="AU800" s="4" t="n">
        <v>1</v>
      </c>
      <c r="AV800" s="4" t="n">
        <v>1</v>
      </c>
      <c r="AX800" s="4" t="s">
        <v>124</v>
      </c>
      <c r="AY800" s="4" t="n">
        <v>2</v>
      </c>
      <c r="AZ800" s="4" t="n">
        <v>1</v>
      </c>
      <c r="BB800" s="4" t="s">
        <v>126</v>
      </c>
      <c r="BC800" s="4" t="n">
        <v>1</v>
      </c>
      <c r="BD800" s="4" t="n">
        <v>1</v>
      </c>
      <c r="BE800" s="4" t="s">
        <v>108</v>
      </c>
      <c r="BF800" s="4" t="s">
        <v>124</v>
      </c>
      <c r="BG800" s="4" t="n">
        <v>2</v>
      </c>
      <c r="BN800" s="4" t="s">
        <v>127</v>
      </c>
      <c r="BP800" s="4" t="n">
        <v>60</v>
      </c>
      <c r="BQ800" s="4" t="s">
        <v>108</v>
      </c>
      <c r="BR800" s="4" t="n">
        <v>12</v>
      </c>
      <c r="BS800" s="4" t="s">
        <v>127</v>
      </c>
      <c r="BT800" s="4" t="n">
        <v>90</v>
      </c>
      <c r="BU800" s="4" t="s">
        <v>108</v>
      </c>
      <c r="BV800" s="4" t="n">
        <v>2</v>
      </c>
      <c r="CN800" s="4" t="n">
        <v>90.96</v>
      </c>
      <c r="CO800" s="4" t="n">
        <v>2.628</v>
      </c>
      <c r="CQ800" s="4" t="n">
        <v>782.582</v>
      </c>
      <c r="CR800" s="4" t="n">
        <v>0.198</v>
      </c>
      <c r="CU800" s="4" t="s">
        <v>112</v>
      </c>
      <c r="CV800" s="4" t="n">
        <v>7.192</v>
      </c>
    </row>
    <row r="801" customFormat="false" ht="13.8" hidden="false" customHeight="false" outlineLevel="0" collapsed="false">
      <c r="A801" s="4" t="s">
        <v>1216</v>
      </c>
      <c r="B801" s="1" t="s">
        <v>1206</v>
      </c>
      <c r="C801" s="4" t="s">
        <v>102</v>
      </c>
      <c r="D801" s="4" t="s">
        <v>120</v>
      </c>
      <c r="F801" s="4" t="s">
        <v>1207</v>
      </c>
      <c r="L801" s="4" t="s">
        <v>121</v>
      </c>
      <c r="N801" s="4" t="s">
        <v>106</v>
      </c>
      <c r="R801" s="4" t="s">
        <v>122</v>
      </c>
      <c r="S801" s="4" t="n">
        <v>0.5</v>
      </c>
      <c r="Y801" s="4" t="s">
        <v>123</v>
      </c>
      <c r="AA801" s="4" t="s">
        <v>124</v>
      </c>
      <c r="AF801" s="4" t="s">
        <v>1217</v>
      </c>
      <c r="AK801" s="4" t="s">
        <v>108</v>
      </c>
      <c r="AL801" s="4" t="s">
        <v>108</v>
      </c>
      <c r="AO801" s="4" t="n">
        <v>35</v>
      </c>
      <c r="AP801" s="4" t="n">
        <v>12</v>
      </c>
      <c r="AT801" s="4" t="s">
        <v>209</v>
      </c>
      <c r="AU801" s="4" t="n">
        <v>1</v>
      </c>
      <c r="AV801" s="4" t="n">
        <v>1</v>
      </c>
      <c r="AX801" s="4" t="s">
        <v>124</v>
      </c>
      <c r="AY801" s="4" t="n">
        <v>2</v>
      </c>
      <c r="AZ801" s="4" t="n">
        <v>1</v>
      </c>
      <c r="BB801" s="4" t="s">
        <v>126</v>
      </c>
      <c r="BC801" s="4" t="n">
        <v>1</v>
      </c>
      <c r="BD801" s="4" t="n">
        <v>1</v>
      </c>
      <c r="BE801" s="4" t="s">
        <v>108</v>
      </c>
      <c r="BF801" s="4" t="s">
        <v>124</v>
      </c>
      <c r="BG801" s="4" t="n">
        <v>2</v>
      </c>
      <c r="BN801" s="4" t="s">
        <v>127</v>
      </c>
      <c r="BP801" s="4" t="n">
        <v>60</v>
      </c>
      <c r="BQ801" s="4" t="s">
        <v>108</v>
      </c>
      <c r="BR801" s="4" t="n">
        <v>12</v>
      </c>
      <c r="BS801" s="4" t="s">
        <v>127</v>
      </c>
      <c r="BT801" s="4" t="n">
        <v>90</v>
      </c>
      <c r="BU801" s="4" t="s">
        <v>108</v>
      </c>
      <c r="BV801" s="4" t="n">
        <v>2</v>
      </c>
      <c r="CN801" s="4" t="n">
        <v>94.06</v>
      </c>
      <c r="CO801" s="4" t="n">
        <v>3.062</v>
      </c>
      <c r="CQ801" s="4" t="n">
        <v>736.235</v>
      </c>
      <c r="CR801" s="4" t="n">
        <v>0.13</v>
      </c>
      <c r="CU801" s="4" t="s">
        <v>112</v>
      </c>
      <c r="CV801" s="4" t="n">
        <v>12.818</v>
      </c>
    </row>
    <row r="802" customFormat="false" ht="13.8" hidden="false" customHeight="false" outlineLevel="0" collapsed="false">
      <c r="A802" s="4" t="s">
        <v>1218</v>
      </c>
      <c r="B802" s="1" t="s">
        <v>1206</v>
      </c>
      <c r="C802" s="4" t="s">
        <v>102</v>
      </c>
      <c r="D802" s="4" t="s">
        <v>120</v>
      </c>
      <c r="F802" s="4" t="s">
        <v>1207</v>
      </c>
      <c r="L802" s="4" t="s">
        <v>121</v>
      </c>
      <c r="N802" s="4" t="s">
        <v>106</v>
      </c>
      <c r="R802" s="4" t="s">
        <v>122</v>
      </c>
      <c r="S802" s="4" t="n">
        <v>0.5</v>
      </c>
      <c r="Y802" s="4" t="s">
        <v>123</v>
      </c>
      <c r="AA802" s="4" t="s">
        <v>124</v>
      </c>
      <c r="AF802" s="4" t="s">
        <v>366</v>
      </c>
      <c r="AK802" s="4" t="s">
        <v>108</v>
      </c>
      <c r="AL802" s="4" t="s">
        <v>108</v>
      </c>
      <c r="AO802" s="4" t="n">
        <v>35</v>
      </c>
      <c r="AP802" s="4" t="n">
        <v>12</v>
      </c>
      <c r="AT802" s="4" t="s">
        <v>209</v>
      </c>
      <c r="AU802" s="4" t="n">
        <v>1</v>
      </c>
      <c r="AV802" s="4" t="n">
        <v>1</v>
      </c>
      <c r="AX802" s="4" t="s">
        <v>124</v>
      </c>
      <c r="AY802" s="4" t="n">
        <v>2</v>
      </c>
      <c r="AZ802" s="4" t="n">
        <v>1</v>
      </c>
      <c r="BB802" s="4" t="s">
        <v>126</v>
      </c>
      <c r="BC802" s="4" t="n">
        <v>1</v>
      </c>
      <c r="BD802" s="4" t="n">
        <v>1</v>
      </c>
      <c r="BE802" s="4" t="s">
        <v>108</v>
      </c>
      <c r="BF802" s="4" t="s">
        <v>124</v>
      </c>
      <c r="BG802" s="4" t="n">
        <v>2</v>
      </c>
      <c r="BN802" s="4" t="s">
        <v>127</v>
      </c>
      <c r="BP802" s="4" t="n">
        <v>60</v>
      </c>
      <c r="BQ802" s="4" t="s">
        <v>108</v>
      </c>
      <c r="BR802" s="4" t="n">
        <v>12</v>
      </c>
      <c r="BS802" s="4" t="s">
        <v>127</v>
      </c>
      <c r="BT802" s="4" t="n">
        <v>90</v>
      </c>
      <c r="BU802" s="4" t="s">
        <v>108</v>
      </c>
      <c r="BV802" s="4" t="n">
        <v>2</v>
      </c>
      <c r="CN802" s="4" t="n">
        <v>93.7</v>
      </c>
      <c r="CO802" s="4" t="n">
        <v>3.665</v>
      </c>
      <c r="CQ802" s="4" t="n">
        <v>708.356</v>
      </c>
      <c r="CR802" s="4" t="n">
        <v>0.138</v>
      </c>
      <c r="CU802" s="4" t="s">
        <v>1219</v>
      </c>
      <c r="CV802" s="4" t="n">
        <v>13.156</v>
      </c>
    </row>
    <row r="803" customFormat="false" ht="13.8" hidden="false" customHeight="false" outlineLevel="0" collapsed="false">
      <c r="A803" s="4" t="s">
        <v>1220</v>
      </c>
      <c r="B803" s="1" t="s">
        <v>1221</v>
      </c>
      <c r="C803" s="4" t="s">
        <v>102</v>
      </c>
      <c r="D803" s="4" t="s">
        <v>103</v>
      </c>
      <c r="H803" s="4" t="s">
        <v>1222</v>
      </c>
      <c r="L803" s="4" t="s">
        <v>167</v>
      </c>
      <c r="N803" s="4" t="s">
        <v>106</v>
      </c>
      <c r="R803" s="4" t="s">
        <v>314</v>
      </c>
      <c r="AM803" s="4" t="n">
        <f aca="false">50</f>
        <v>50</v>
      </c>
      <c r="AO803" s="4" t="s">
        <v>108</v>
      </c>
      <c r="AP803" s="4" t="n">
        <v>24</v>
      </c>
      <c r="AT803" s="4" t="s">
        <v>110</v>
      </c>
      <c r="AU803" s="4" t="n">
        <v>5</v>
      </c>
      <c r="AV803" s="4" t="n">
        <v>5</v>
      </c>
      <c r="BN803" s="4" t="s">
        <v>109</v>
      </c>
      <c r="BO803" s="4" t="s">
        <v>110</v>
      </c>
      <c r="BP803" s="4" t="n">
        <v>31</v>
      </c>
      <c r="BQ803" s="4" t="n">
        <v>7.376</v>
      </c>
      <c r="CQ803" s="4" t="n">
        <v>1060</v>
      </c>
      <c r="CU803" s="4" t="s">
        <v>1223</v>
      </c>
    </row>
    <row r="804" customFormat="false" ht="13.8" hidden="false" customHeight="false" outlineLevel="0" collapsed="false">
      <c r="A804" s="4" t="s">
        <v>1224</v>
      </c>
      <c r="B804" s="1" t="s">
        <v>1221</v>
      </c>
      <c r="C804" s="4" t="s">
        <v>102</v>
      </c>
      <c r="D804" s="4" t="s">
        <v>103</v>
      </c>
      <c r="H804" s="4" t="s">
        <v>1222</v>
      </c>
      <c r="L804" s="4" t="s">
        <v>167</v>
      </c>
      <c r="N804" s="4" t="s">
        <v>106</v>
      </c>
      <c r="P804" s="4" t="s">
        <v>1005</v>
      </c>
      <c r="R804" s="4" t="s">
        <v>314</v>
      </c>
      <c r="AM804" s="4" t="n">
        <f aca="false">50</f>
        <v>50</v>
      </c>
      <c r="AO804" s="4" t="s">
        <v>108</v>
      </c>
      <c r="AP804" s="4" t="n">
        <v>24</v>
      </c>
      <c r="AT804" s="4" t="s">
        <v>110</v>
      </c>
      <c r="AU804" s="4" t="n">
        <v>5</v>
      </c>
      <c r="AV804" s="4" t="n">
        <v>5</v>
      </c>
      <c r="BN804" s="4" t="s">
        <v>109</v>
      </c>
      <c r="BO804" s="4" t="s">
        <v>110</v>
      </c>
      <c r="BP804" s="4" t="n">
        <v>31</v>
      </c>
      <c r="BQ804" s="4" t="n">
        <v>7.376</v>
      </c>
      <c r="CQ804" s="4" t="n">
        <v>790</v>
      </c>
      <c r="CU804" s="4" t="s">
        <v>1223</v>
      </c>
    </row>
    <row r="805" customFormat="false" ht="13.8" hidden="false" customHeight="false" outlineLevel="0" collapsed="false">
      <c r="A805" s="4" t="s">
        <v>1225</v>
      </c>
      <c r="B805" s="1" t="s">
        <v>1221</v>
      </c>
      <c r="C805" s="4" t="s">
        <v>102</v>
      </c>
      <c r="D805" s="4" t="s">
        <v>103</v>
      </c>
      <c r="H805" s="4" t="s">
        <v>1222</v>
      </c>
      <c r="L805" s="4" t="s">
        <v>167</v>
      </c>
      <c r="N805" s="4" t="s">
        <v>106</v>
      </c>
      <c r="P805" s="4" t="s">
        <v>1005</v>
      </c>
      <c r="R805" s="4" t="s">
        <v>314</v>
      </c>
      <c r="AM805" s="4" t="n">
        <f aca="false">50</f>
        <v>50</v>
      </c>
      <c r="AO805" s="4" t="s">
        <v>108</v>
      </c>
      <c r="AP805" s="4" t="n">
        <v>24</v>
      </c>
      <c r="AT805" s="4" t="s">
        <v>110</v>
      </c>
      <c r="AU805" s="4" t="n">
        <v>5</v>
      </c>
      <c r="AV805" s="4" t="n">
        <v>5</v>
      </c>
      <c r="BN805" s="4" t="s">
        <v>109</v>
      </c>
      <c r="BO805" s="4" t="s">
        <v>110</v>
      </c>
      <c r="BP805" s="4" t="n">
        <v>31</v>
      </c>
      <c r="BQ805" s="4" t="n">
        <v>7.376</v>
      </c>
      <c r="CQ805" s="4" t="n">
        <v>570</v>
      </c>
      <c r="CU805" s="4" t="s">
        <v>1223</v>
      </c>
    </row>
    <row r="806" customFormat="false" ht="13.8" hidden="false" customHeight="false" outlineLevel="0" collapsed="false">
      <c r="A806" s="4" t="s">
        <v>1226</v>
      </c>
      <c r="B806" s="1" t="s">
        <v>1221</v>
      </c>
      <c r="C806" s="4" t="s">
        <v>102</v>
      </c>
      <c r="D806" s="4" t="s">
        <v>103</v>
      </c>
      <c r="H806" s="4" t="s">
        <v>1222</v>
      </c>
      <c r="L806" s="4" t="s">
        <v>167</v>
      </c>
      <c r="N806" s="4" t="s">
        <v>106</v>
      </c>
      <c r="P806" s="4" t="s">
        <v>1005</v>
      </c>
      <c r="R806" s="4" t="s">
        <v>314</v>
      </c>
      <c r="AM806" s="4" t="n">
        <f aca="false">50</f>
        <v>50</v>
      </c>
      <c r="AO806" s="4" t="s">
        <v>108</v>
      </c>
      <c r="AP806" s="4" t="n">
        <v>24</v>
      </c>
      <c r="AT806" s="4" t="s">
        <v>110</v>
      </c>
      <c r="AU806" s="4" t="n">
        <v>5</v>
      </c>
      <c r="AV806" s="4" t="n">
        <v>5</v>
      </c>
      <c r="BN806" s="4" t="s">
        <v>109</v>
      </c>
      <c r="BO806" s="4" t="s">
        <v>110</v>
      </c>
      <c r="BP806" s="4" t="n">
        <v>31</v>
      </c>
      <c r="BQ806" s="4" t="n">
        <v>7.376</v>
      </c>
      <c r="CQ806" s="4" t="n">
        <v>250</v>
      </c>
      <c r="CU806" s="4" t="s">
        <v>1223</v>
      </c>
    </row>
    <row r="807" customFormat="false" ht="13.8" hidden="false" customHeight="false" outlineLevel="0" collapsed="false">
      <c r="A807" s="4" t="s">
        <v>1227</v>
      </c>
      <c r="B807" s="1" t="s">
        <v>1221</v>
      </c>
      <c r="C807" s="4" t="s">
        <v>102</v>
      </c>
      <c r="D807" s="4" t="s">
        <v>103</v>
      </c>
      <c r="H807" s="4" t="s">
        <v>1222</v>
      </c>
      <c r="L807" s="4" t="s">
        <v>167</v>
      </c>
      <c r="N807" s="4" t="s">
        <v>106</v>
      </c>
      <c r="P807" s="4" t="s">
        <v>1005</v>
      </c>
      <c r="R807" s="4" t="s">
        <v>314</v>
      </c>
      <c r="AM807" s="4" t="n">
        <f aca="false">50</f>
        <v>50</v>
      </c>
      <c r="AO807" s="4" t="s">
        <v>108</v>
      </c>
      <c r="AP807" s="4" t="n">
        <v>24</v>
      </c>
      <c r="AT807" s="4" t="s">
        <v>110</v>
      </c>
      <c r="AU807" s="4" t="n">
        <v>5</v>
      </c>
      <c r="AV807" s="4" t="n">
        <v>5</v>
      </c>
      <c r="BN807" s="4" t="s">
        <v>109</v>
      </c>
      <c r="BO807" s="4" t="s">
        <v>110</v>
      </c>
      <c r="BP807" s="4" t="n">
        <v>31</v>
      </c>
      <c r="BQ807" s="4" t="n">
        <v>7.376</v>
      </c>
      <c r="CQ807" s="4" t="n">
        <v>320</v>
      </c>
      <c r="CU807" s="4" t="s">
        <v>1223</v>
      </c>
    </row>
    <row r="808" customFormat="false" ht="13.8" hidden="false" customHeight="false" outlineLevel="0" collapsed="false">
      <c r="A808" s="4" t="s">
        <v>1228</v>
      </c>
      <c r="B808" s="1" t="s">
        <v>1221</v>
      </c>
      <c r="C808" s="4" t="s">
        <v>102</v>
      </c>
      <c r="D808" s="4" t="s">
        <v>103</v>
      </c>
      <c r="H808" s="4" t="s">
        <v>1222</v>
      </c>
      <c r="L808" s="4" t="s">
        <v>167</v>
      </c>
      <c r="N808" s="4" t="s">
        <v>106</v>
      </c>
      <c r="R808" s="4" t="s">
        <v>314</v>
      </c>
      <c r="AM808" s="4" t="n">
        <f aca="false">50</f>
        <v>50</v>
      </c>
      <c r="AO808" s="4" t="s">
        <v>108</v>
      </c>
      <c r="AP808" s="4" t="n">
        <v>24</v>
      </c>
      <c r="AT808" s="4" t="s">
        <v>1229</v>
      </c>
      <c r="AU808" s="4" t="n">
        <v>5</v>
      </c>
      <c r="AV808" s="4" t="n">
        <v>5</v>
      </c>
      <c r="BN808" s="4" t="s">
        <v>109</v>
      </c>
      <c r="BO808" s="4" t="s">
        <v>1229</v>
      </c>
      <c r="BP808" s="4" t="n">
        <v>182</v>
      </c>
      <c r="BQ808" s="4" t="n">
        <v>3.06</v>
      </c>
      <c r="CQ808" s="4" t="n">
        <v>830</v>
      </c>
      <c r="CU808" s="4" t="s">
        <v>1223</v>
      </c>
    </row>
    <row r="809" customFormat="false" ht="13.8" hidden="false" customHeight="false" outlineLevel="0" collapsed="false">
      <c r="A809" s="4" t="s">
        <v>1230</v>
      </c>
      <c r="B809" s="1" t="s">
        <v>1221</v>
      </c>
      <c r="C809" s="4" t="s">
        <v>102</v>
      </c>
      <c r="D809" s="4" t="s">
        <v>103</v>
      </c>
      <c r="H809" s="4" t="s">
        <v>1222</v>
      </c>
      <c r="L809" s="4" t="s">
        <v>167</v>
      </c>
      <c r="N809" s="4" t="s">
        <v>106</v>
      </c>
      <c r="P809" s="4" t="s">
        <v>1005</v>
      </c>
      <c r="R809" s="4" t="s">
        <v>314</v>
      </c>
      <c r="AM809" s="4" t="n">
        <f aca="false">50</f>
        <v>50</v>
      </c>
      <c r="AO809" s="4" t="s">
        <v>108</v>
      </c>
      <c r="AP809" s="4" t="n">
        <v>24</v>
      </c>
      <c r="AT809" s="4" t="s">
        <v>1229</v>
      </c>
      <c r="AU809" s="4" t="n">
        <v>5</v>
      </c>
      <c r="AV809" s="4" t="n">
        <v>5</v>
      </c>
      <c r="BN809" s="4" t="s">
        <v>109</v>
      </c>
      <c r="BO809" s="4" t="s">
        <v>1229</v>
      </c>
      <c r="BP809" s="4" t="n">
        <v>182</v>
      </c>
      <c r="BQ809" s="4" t="n">
        <v>3.06</v>
      </c>
      <c r="CQ809" s="4" t="n">
        <v>930</v>
      </c>
      <c r="CU809" s="4" t="s">
        <v>1223</v>
      </c>
    </row>
    <row r="810" customFormat="false" ht="13.8" hidden="false" customHeight="false" outlineLevel="0" collapsed="false">
      <c r="A810" s="4" t="s">
        <v>1231</v>
      </c>
      <c r="B810" s="1" t="s">
        <v>1221</v>
      </c>
      <c r="C810" s="4" t="s">
        <v>102</v>
      </c>
      <c r="D810" s="4" t="s">
        <v>103</v>
      </c>
      <c r="H810" s="4" t="s">
        <v>1222</v>
      </c>
      <c r="L810" s="4" t="s">
        <v>167</v>
      </c>
      <c r="N810" s="4" t="s">
        <v>106</v>
      </c>
      <c r="P810" s="4" t="s">
        <v>1005</v>
      </c>
      <c r="R810" s="4" t="s">
        <v>314</v>
      </c>
      <c r="AM810" s="4" t="n">
        <f aca="false">50</f>
        <v>50</v>
      </c>
      <c r="AO810" s="4" t="s">
        <v>108</v>
      </c>
      <c r="AP810" s="4" t="n">
        <v>24</v>
      </c>
      <c r="AT810" s="4" t="s">
        <v>1229</v>
      </c>
      <c r="AU810" s="4" t="n">
        <v>5</v>
      </c>
      <c r="AV810" s="4" t="n">
        <v>5</v>
      </c>
      <c r="BN810" s="4" t="s">
        <v>109</v>
      </c>
      <c r="BO810" s="4" t="s">
        <v>1229</v>
      </c>
      <c r="BP810" s="4" t="n">
        <v>182</v>
      </c>
      <c r="BQ810" s="4" t="n">
        <v>3.06</v>
      </c>
      <c r="CQ810" s="4" t="n">
        <v>790</v>
      </c>
      <c r="CU810" s="4" t="s">
        <v>1223</v>
      </c>
    </row>
    <row r="811" customFormat="false" ht="13.8" hidden="false" customHeight="false" outlineLevel="0" collapsed="false">
      <c r="A811" s="4" t="s">
        <v>1232</v>
      </c>
      <c r="B811" s="1" t="s">
        <v>1221</v>
      </c>
      <c r="C811" s="4" t="s">
        <v>102</v>
      </c>
      <c r="D811" s="4" t="s">
        <v>103</v>
      </c>
      <c r="H811" s="4" t="s">
        <v>1222</v>
      </c>
      <c r="L811" s="4" t="s">
        <v>167</v>
      </c>
      <c r="N811" s="4" t="s">
        <v>106</v>
      </c>
      <c r="P811" s="4" t="s">
        <v>1005</v>
      </c>
      <c r="R811" s="4" t="s">
        <v>314</v>
      </c>
      <c r="AM811" s="4" t="n">
        <f aca="false">50</f>
        <v>50</v>
      </c>
      <c r="AO811" s="4" t="s">
        <v>108</v>
      </c>
      <c r="AP811" s="4" t="n">
        <v>24</v>
      </c>
      <c r="AT811" s="4" t="s">
        <v>1229</v>
      </c>
      <c r="AU811" s="4" t="n">
        <v>5</v>
      </c>
      <c r="AV811" s="4" t="n">
        <v>5</v>
      </c>
      <c r="BN811" s="4" t="s">
        <v>109</v>
      </c>
      <c r="BO811" s="4" t="s">
        <v>1229</v>
      </c>
      <c r="BP811" s="4" t="n">
        <v>182</v>
      </c>
      <c r="BQ811" s="4" t="n">
        <v>3.06</v>
      </c>
      <c r="CQ811" s="4" t="n">
        <v>670</v>
      </c>
      <c r="CU811" s="4" t="s">
        <v>1223</v>
      </c>
    </row>
    <row r="812" customFormat="false" ht="13.8" hidden="false" customHeight="false" outlineLevel="0" collapsed="false">
      <c r="A812" s="4" t="s">
        <v>1233</v>
      </c>
      <c r="B812" s="1" t="s">
        <v>1221</v>
      </c>
      <c r="C812" s="4" t="s">
        <v>102</v>
      </c>
      <c r="D812" s="4" t="s">
        <v>103</v>
      </c>
      <c r="H812" s="4" t="s">
        <v>1222</v>
      </c>
      <c r="L812" s="4" t="s">
        <v>167</v>
      </c>
      <c r="N812" s="4" t="s">
        <v>106</v>
      </c>
      <c r="P812" s="4" t="s">
        <v>1005</v>
      </c>
      <c r="R812" s="4" t="s">
        <v>314</v>
      </c>
      <c r="AM812" s="4" t="n">
        <f aca="false">50</f>
        <v>50</v>
      </c>
      <c r="AO812" s="4" t="s">
        <v>108</v>
      </c>
      <c r="AP812" s="4" t="n">
        <v>24</v>
      </c>
      <c r="AT812" s="4" t="s">
        <v>1229</v>
      </c>
      <c r="AU812" s="4" t="n">
        <v>5</v>
      </c>
      <c r="AV812" s="4" t="n">
        <v>5</v>
      </c>
      <c r="BN812" s="4" t="s">
        <v>109</v>
      </c>
      <c r="BO812" s="4" t="s">
        <v>1229</v>
      </c>
      <c r="BP812" s="4" t="n">
        <v>182</v>
      </c>
      <c r="BQ812" s="4" t="n">
        <v>3.06</v>
      </c>
      <c r="CQ812" s="4" t="n">
        <v>660</v>
      </c>
      <c r="CU812" s="4" t="s">
        <v>1223</v>
      </c>
    </row>
    <row r="813" customFormat="false" ht="13.8" hidden="false" customHeight="false" outlineLevel="0" collapsed="false">
      <c r="A813" s="4" t="s">
        <v>1234</v>
      </c>
      <c r="B813" s="1" t="s">
        <v>1221</v>
      </c>
      <c r="C813" s="4" t="s">
        <v>102</v>
      </c>
      <c r="D813" s="4" t="s">
        <v>103</v>
      </c>
      <c r="H813" s="4" t="s">
        <v>1222</v>
      </c>
      <c r="L813" s="4" t="s">
        <v>167</v>
      </c>
      <c r="N813" s="4" t="s">
        <v>106</v>
      </c>
      <c r="R813" s="4" t="s">
        <v>314</v>
      </c>
      <c r="AM813" s="4" t="n">
        <f aca="false">50</f>
        <v>50</v>
      </c>
      <c r="AO813" s="4" t="s">
        <v>108</v>
      </c>
      <c r="AP813" s="4" t="n">
        <v>24</v>
      </c>
      <c r="AT813" s="4" t="s">
        <v>167</v>
      </c>
      <c r="AU813" s="4" t="n">
        <v>5</v>
      </c>
      <c r="AV813" s="4" t="n">
        <v>5</v>
      </c>
      <c r="BN813" s="4" t="s">
        <v>109</v>
      </c>
      <c r="BO813" s="4" t="s">
        <v>167</v>
      </c>
      <c r="BP813" s="4" t="n">
        <v>235.1</v>
      </c>
      <c r="BQ813" s="4" t="n">
        <v>4.82</v>
      </c>
      <c r="CQ813" s="4" t="n">
        <v>950</v>
      </c>
      <c r="CU813" s="4" t="s">
        <v>1223</v>
      </c>
    </row>
    <row r="814" customFormat="false" ht="13.8" hidden="false" customHeight="false" outlineLevel="0" collapsed="false">
      <c r="A814" s="4" t="s">
        <v>1235</v>
      </c>
      <c r="B814" s="1" t="s">
        <v>1221</v>
      </c>
      <c r="C814" s="4" t="s">
        <v>102</v>
      </c>
      <c r="D814" s="4" t="s">
        <v>103</v>
      </c>
      <c r="H814" s="4" t="s">
        <v>1222</v>
      </c>
      <c r="L814" s="4" t="s">
        <v>167</v>
      </c>
      <c r="N814" s="4" t="s">
        <v>106</v>
      </c>
      <c r="P814" s="4" t="s">
        <v>1005</v>
      </c>
      <c r="R814" s="4" t="s">
        <v>314</v>
      </c>
      <c r="AM814" s="4" t="n">
        <f aca="false">50</f>
        <v>50</v>
      </c>
      <c r="AO814" s="4" t="s">
        <v>108</v>
      </c>
      <c r="AP814" s="4" t="n">
        <v>24</v>
      </c>
      <c r="AT814" s="4" t="s">
        <v>167</v>
      </c>
      <c r="AU814" s="4" t="n">
        <v>5</v>
      </c>
      <c r="AV814" s="4" t="n">
        <v>5</v>
      </c>
      <c r="BN814" s="4" t="s">
        <v>109</v>
      </c>
      <c r="BO814" s="4" t="s">
        <v>167</v>
      </c>
      <c r="BP814" s="4" t="n">
        <v>235.1</v>
      </c>
      <c r="BQ814" s="4" t="n">
        <v>4.82</v>
      </c>
      <c r="CQ814" s="4" t="n">
        <v>830</v>
      </c>
      <c r="CU814" s="4" t="s">
        <v>1236</v>
      </c>
    </row>
    <row r="815" customFormat="false" ht="13.8" hidden="false" customHeight="false" outlineLevel="0" collapsed="false">
      <c r="A815" s="4" t="s">
        <v>1237</v>
      </c>
      <c r="B815" s="1" t="s">
        <v>1221</v>
      </c>
      <c r="C815" s="4" t="s">
        <v>102</v>
      </c>
      <c r="D815" s="4" t="s">
        <v>103</v>
      </c>
      <c r="H815" s="4" t="s">
        <v>1222</v>
      </c>
      <c r="L815" s="4" t="s">
        <v>167</v>
      </c>
      <c r="N815" s="4" t="s">
        <v>106</v>
      </c>
      <c r="P815" s="4" t="s">
        <v>1005</v>
      </c>
      <c r="R815" s="4" t="s">
        <v>314</v>
      </c>
      <c r="AM815" s="4" t="n">
        <f aca="false">50</f>
        <v>50</v>
      </c>
      <c r="AO815" s="4" t="s">
        <v>108</v>
      </c>
      <c r="AP815" s="4" t="n">
        <v>24</v>
      </c>
      <c r="AT815" s="4" t="s">
        <v>167</v>
      </c>
      <c r="AU815" s="4" t="n">
        <v>5</v>
      </c>
      <c r="AV815" s="4" t="n">
        <v>5</v>
      </c>
      <c r="BN815" s="4" t="s">
        <v>109</v>
      </c>
      <c r="BO815" s="4" t="s">
        <v>167</v>
      </c>
      <c r="BP815" s="4" t="n">
        <v>235.1</v>
      </c>
      <c r="BQ815" s="4" t="n">
        <v>4.82</v>
      </c>
      <c r="CQ815" s="4" t="n">
        <v>710</v>
      </c>
      <c r="CU815" s="4" t="s">
        <v>1236</v>
      </c>
    </row>
    <row r="816" customFormat="false" ht="13.8" hidden="false" customHeight="false" outlineLevel="0" collapsed="false">
      <c r="A816" s="4" t="s">
        <v>1238</v>
      </c>
      <c r="B816" s="1" t="s">
        <v>1221</v>
      </c>
      <c r="C816" s="4" t="s">
        <v>102</v>
      </c>
      <c r="D816" s="4" t="s">
        <v>103</v>
      </c>
      <c r="H816" s="4" t="s">
        <v>1222</v>
      </c>
      <c r="L816" s="4" t="s">
        <v>167</v>
      </c>
      <c r="N816" s="4" t="s">
        <v>106</v>
      </c>
      <c r="P816" s="4" t="s">
        <v>1005</v>
      </c>
      <c r="R816" s="4" t="s">
        <v>314</v>
      </c>
      <c r="AM816" s="4" t="n">
        <f aca="false">50</f>
        <v>50</v>
      </c>
      <c r="AO816" s="4" t="s">
        <v>108</v>
      </c>
      <c r="AP816" s="4" t="n">
        <v>24</v>
      </c>
      <c r="AT816" s="4" t="s">
        <v>167</v>
      </c>
      <c r="AU816" s="4" t="n">
        <v>5</v>
      </c>
      <c r="AV816" s="4" t="n">
        <v>5</v>
      </c>
      <c r="BN816" s="4" t="s">
        <v>109</v>
      </c>
      <c r="BO816" s="4" t="s">
        <v>167</v>
      </c>
      <c r="BP816" s="4" t="n">
        <v>235.1</v>
      </c>
      <c r="BQ816" s="4" t="n">
        <v>4.82</v>
      </c>
      <c r="CQ816" s="4" t="n">
        <v>610</v>
      </c>
      <c r="CU816" s="4" t="s">
        <v>1236</v>
      </c>
    </row>
    <row r="817" customFormat="false" ht="13.8" hidden="false" customHeight="false" outlineLevel="0" collapsed="false">
      <c r="A817" s="4" t="s">
        <v>1239</v>
      </c>
      <c r="B817" s="1" t="s">
        <v>1221</v>
      </c>
      <c r="C817" s="4" t="s">
        <v>102</v>
      </c>
      <c r="D817" s="4" t="s">
        <v>103</v>
      </c>
      <c r="H817" s="4" t="s">
        <v>1222</v>
      </c>
      <c r="L817" s="4" t="s">
        <v>167</v>
      </c>
      <c r="N817" s="4" t="s">
        <v>106</v>
      </c>
      <c r="P817" s="4" t="s">
        <v>1005</v>
      </c>
      <c r="R817" s="4" t="s">
        <v>314</v>
      </c>
      <c r="AM817" s="4" t="n">
        <f aca="false">50</f>
        <v>50</v>
      </c>
      <c r="AO817" s="4" t="s">
        <v>108</v>
      </c>
      <c r="AP817" s="4" t="n">
        <v>24</v>
      </c>
      <c r="AT817" s="4" t="s">
        <v>167</v>
      </c>
      <c r="AU817" s="4" t="n">
        <v>5</v>
      </c>
      <c r="AV817" s="4" t="n">
        <v>5</v>
      </c>
      <c r="BN817" s="4" t="s">
        <v>109</v>
      </c>
      <c r="BO817" s="4" t="s">
        <v>167</v>
      </c>
      <c r="BP817" s="4" t="n">
        <v>235.1</v>
      </c>
      <c r="BQ817" s="4" t="n">
        <v>4.82</v>
      </c>
      <c r="CQ817" s="4" t="n">
        <v>700</v>
      </c>
      <c r="CU817" s="4" t="s">
        <v>1236</v>
      </c>
    </row>
    <row r="818" customFormat="false" ht="13.8" hidden="false" customHeight="false" outlineLevel="0" collapsed="false">
      <c r="A818" s="4" t="s">
        <v>1240</v>
      </c>
      <c r="B818" s="1" t="s">
        <v>1221</v>
      </c>
      <c r="C818" s="4" t="s">
        <v>102</v>
      </c>
      <c r="D818" s="4" t="s">
        <v>103</v>
      </c>
      <c r="H818" s="4" t="s">
        <v>1222</v>
      </c>
      <c r="L818" s="4" t="s">
        <v>167</v>
      </c>
      <c r="N818" s="4" t="s">
        <v>106</v>
      </c>
      <c r="R818" s="4" t="s">
        <v>314</v>
      </c>
      <c r="AM818" s="4" t="n">
        <f aca="false">50</f>
        <v>50</v>
      </c>
      <c r="AO818" s="4" t="s">
        <v>108</v>
      </c>
      <c r="AP818" s="4" t="n">
        <v>24</v>
      </c>
      <c r="AT818" s="4" t="s">
        <v>951</v>
      </c>
      <c r="AU818" s="4" t="n">
        <v>5</v>
      </c>
      <c r="AV818" s="4" t="n">
        <v>5</v>
      </c>
      <c r="BN818" s="4" t="s">
        <v>109</v>
      </c>
      <c r="BO818" s="4" t="s">
        <v>951</v>
      </c>
      <c r="BP818" s="4" t="n">
        <v>224.1</v>
      </c>
      <c r="BQ818" s="4" t="n">
        <v>3.47</v>
      </c>
      <c r="CQ818" s="4" t="n">
        <v>1250</v>
      </c>
      <c r="CU818" s="4" t="s">
        <v>1223</v>
      </c>
    </row>
    <row r="819" customFormat="false" ht="13.8" hidden="false" customHeight="false" outlineLevel="0" collapsed="false">
      <c r="A819" s="4" t="s">
        <v>1241</v>
      </c>
      <c r="B819" s="1" t="s">
        <v>1221</v>
      </c>
      <c r="C819" s="4" t="s">
        <v>102</v>
      </c>
      <c r="D819" s="4" t="s">
        <v>103</v>
      </c>
      <c r="H819" s="4" t="s">
        <v>1222</v>
      </c>
      <c r="L819" s="4" t="s">
        <v>167</v>
      </c>
      <c r="N819" s="4" t="s">
        <v>106</v>
      </c>
      <c r="P819" s="4" t="s">
        <v>1005</v>
      </c>
      <c r="R819" s="4" t="s">
        <v>314</v>
      </c>
      <c r="AM819" s="4" t="n">
        <f aca="false">50</f>
        <v>50</v>
      </c>
      <c r="AO819" s="4" t="s">
        <v>108</v>
      </c>
      <c r="AP819" s="4" t="n">
        <v>24</v>
      </c>
      <c r="AT819" s="4" t="s">
        <v>951</v>
      </c>
      <c r="AU819" s="4" t="n">
        <v>5</v>
      </c>
      <c r="AV819" s="4" t="n">
        <v>5</v>
      </c>
      <c r="BN819" s="4" t="s">
        <v>109</v>
      </c>
      <c r="BO819" s="4" t="s">
        <v>951</v>
      </c>
      <c r="BP819" s="4" t="n">
        <v>224.1</v>
      </c>
      <c r="BQ819" s="4" t="n">
        <v>3.47</v>
      </c>
      <c r="CQ819" s="4" t="n">
        <v>1050</v>
      </c>
      <c r="CU819" s="4" t="s">
        <v>1236</v>
      </c>
    </row>
    <row r="820" customFormat="false" ht="13.8" hidden="false" customHeight="false" outlineLevel="0" collapsed="false">
      <c r="A820" s="4" t="s">
        <v>1242</v>
      </c>
      <c r="B820" s="1" t="s">
        <v>1221</v>
      </c>
      <c r="C820" s="4" t="s">
        <v>102</v>
      </c>
      <c r="D820" s="4" t="s">
        <v>103</v>
      </c>
      <c r="H820" s="4" t="s">
        <v>1222</v>
      </c>
      <c r="L820" s="4" t="s">
        <v>167</v>
      </c>
      <c r="N820" s="4" t="s">
        <v>106</v>
      </c>
      <c r="P820" s="4" t="s">
        <v>1005</v>
      </c>
      <c r="R820" s="4" t="s">
        <v>314</v>
      </c>
      <c r="AM820" s="4" t="n">
        <f aca="false">50</f>
        <v>50</v>
      </c>
      <c r="AO820" s="4" t="s">
        <v>108</v>
      </c>
      <c r="AP820" s="4" t="n">
        <v>24</v>
      </c>
      <c r="AT820" s="4" t="s">
        <v>951</v>
      </c>
      <c r="AU820" s="4" t="n">
        <v>5</v>
      </c>
      <c r="AV820" s="4" t="n">
        <v>5</v>
      </c>
      <c r="BN820" s="4" t="s">
        <v>109</v>
      </c>
      <c r="BO820" s="4" t="s">
        <v>951</v>
      </c>
      <c r="BP820" s="4" t="n">
        <v>224.1</v>
      </c>
      <c r="BQ820" s="4" t="n">
        <v>3.47</v>
      </c>
      <c r="CQ820" s="4" t="n">
        <v>890</v>
      </c>
      <c r="CU820" s="4" t="s">
        <v>1236</v>
      </c>
    </row>
    <row r="821" customFormat="false" ht="13.8" hidden="false" customHeight="false" outlineLevel="0" collapsed="false">
      <c r="A821" s="4" t="s">
        <v>1243</v>
      </c>
      <c r="B821" s="1" t="s">
        <v>1221</v>
      </c>
      <c r="C821" s="4" t="s">
        <v>102</v>
      </c>
      <c r="D821" s="4" t="s">
        <v>103</v>
      </c>
      <c r="H821" s="4" t="s">
        <v>1222</v>
      </c>
      <c r="L821" s="4" t="s">
        <v>167</v>
      </c>
      <c r="N821" s="4" t="s">
        <v>106</v>
      </c>
      <c r="P821" s="4" t="s">
        <v>1005</v>
      </c>
      <c r="R821" s="4" t="s">
        <v>314</v>
      </c>
      <c r="AM821" s="4" t="n">
        <f aca="false">50</f>
        <v>50</v>
      </c>
      <c r="AO821" s="4" t="s">
        <v>108</v>
      </c>
      <c r="AP821" s="4" t="n">
        <v>24</v>
      </c>
      <c r="AT821" s="4" t="s">
        <v>951</v>
      </c>
      <c r="AU821" s="4" t="n">
        <v>5</v>
      </c>
      <c r="AV821" s="4" t="n">
        <v>5</v>
      </c>
      <c r="BN821" s="4" t="s">
        <v>109</v>
      </c>
      <c r="BO821" s="4" t="s">
        <v>951</v>
      </c>
      <c r="BP821" s="4" t="n">
        <v>224.1</v>
      </c>
      <c r="BQ821" s="4" t="n">
        <v>3.47</v>
      </c>
      <c r="CQ821" s="4" t="n">
        <v>600</v>
      </c>
      <c r="CU821" s="4" t="s">
        <v>1236</v>
      </c>
    </row>
    <row r="822" customFormat="false" ht="13.8" hidden="false" customHeight="false" outlineLevel="0" collapsed="false">
      <c r="A822" s="4" t="s">
        <v>1244</v>
      </c>
      <c r="B822" s="1" t="s">
        <v>1221</v>
      </c>
      <c r="C822" s="4" t="s">
        <v>102</v>
      </c>
      <c r="D822" s="4" t="s">
        <v>103</v>
      </c>
      <c r="H822" s="4" t="s">
        <v>1222</v>
      </c>
      <c r="L822" s="4" t="s">
        <v>167</v>
      </c>
      <c r="N822" s="4" t="s">
        <v>106</v>
      </c>
      <c r="P822" s="4" t="s">
        <v>1005</v>
      </c>
      <c r="R822" s="4" t="s">
        <v>314</v>
      </c>
      <c r="AM822" s="4" t="n">
        <f aca="false">50</f>
        <v>50</v>
      </c>
      <c r="AO822" s="4" t="s">
        <v>108</v>
      </c>
      <c r="AP822" s="4" t="n">
        <v>24</v>
      </c>
      <c r="AT822" s="4" t="s">
        <v>951</v>
      </c>
      <c r="AU822" s="4" t="n">
        <v>5</v>
      </c>
      <c r="AV822" s="4" t="n">
        <v>5</v>
      </c>
      <c r="BN822" s="4" t="s">
        <v>109</v>
      </c>
      <c r="BO822" s="4" t="s">
        <v>951</v>
      </c>
      <c r="BP822" s="4" t="n">
        <v>224.1</v>
      </c>
      <c r="BQ822" s="4" t="n">
        <v>3.47</v>
      </c>
      <c r="CQ822" s="4" t="n">
        <v>680</v>
      </c>
      <c r="CU822" s="4" t="s">
        <v>1236</v>
      </c>
    </row>
    <row r="823" customFormat="false" ht="13.8" hidden="false" customHeight="false" outlineLevel="0" collapsed="false">
      <c r="A823" s="4" t="s">
        <v>1245</v>
      </c>
      <c r="B823" s="1" t="s">
        <v>1221</v>
      </c>
      <c r="C823" s="4" t="s">
        <v>102</v>
      </c>
      <c r="D823" s="4" t="s">
        <v>103</v>
      </c>
      <c r="H823" s="4" t="s">
        <v>1222</v>
      </c>
      <c r="L823" s="4" t="s">
        <v>167</v>
      </c>
      <c r="N823" s="4" t="s">
        <v>106</v>
      </c>
      <c r="R823" s="4" t="s">
        <v>314</v>
      </c>
      <c r="AM823" s="4" t="n">
        <f aca="false">50</f>
        <v>50</v>
      </c>
      <c r="AO823" s="4" t="s">
        <v>108</v>
      </c>
      <c r="AP823" s="4" t="n">
        <v>24</v>
      </c>
      <c r="AT823" s="4" t="s">
        <v>110</v>
      </c>
      <c r="AU823" s="4" t="n">
        <v>5</v>
      </c>
      <c r="AV823" s="4" t="n">
        <v>5</v>
      </c>
      <c r="BN823" s="4" t="s">
        <v>109</v>
      </c>
      <c r="BO823" s="4" t="s">
        <v>110</v>
      </c>
      <c r="BP823" s="4" t="n">
        <v>31</v>
      </c>
      <c r="BQ823" s="4" t="n">
        <v>7.376</v>
      </c>
      <c r="CI823" s="4" t="n">
        <v>400</v>
      </c>
      <c r="CQ823" s="4" t="n">
        <v>1230</v>
      </c>
      <c r="CU823" s="4" t="s">
        <v>1223</v>
      </c>
    </row>
    <row r="824" customFormat="false" ht="13.8" hidden="false" customHeight="false" outlineLevel="0" collapsed="false">
      <c r="A824" s="4" t="s">
        <v>1246</v>
      </c>
      <c r="B824" s="1" t="s">
        <v>1221</v>
      </c>
      <c r="C824" s="4" t="s">
        <v>102</v>
      </c>
      <c r="D824" s="4" t="s">
        <v>103</v>
      </c>
      <c r="H824" s="4" t="s">
        <v>1222</v>
      </c>
      <c r="L824" s="4" t="s">
        <v>167</v>
      </c>
      <c r="N824" s="4" t="s">
        <v>106</v>
      </c>
      <c r="P824" s="4" t="s">
        <v>1005</v>
      </c>
      <c r="R824" s="4" t="s">
        <v>314</v>
      </c>
      <c r="AM824" s="4" t="n">
        <f aca="false">50</f>
        <v>50</v>
      </c>
      <c r="AO824" s="4" t="s">
        <v>108</v>
      </c>
      <c r="AP824" s="4" t="n">
        <v>24</v>
      </c>
      <c r="AT824" s="4" t="s">
        <v>110</v>
      </c>
      <c r="AU824" s="4" t="n">
        <v>5</v>
      </c>
      <c r="AV824" s="4" t="n">
        <v>5</v>
      </c>
      <c r="BN824" s="4" t="s">
        <v>109</v>
      </c>
      <c r="BO824" s="4" t="s">
        <v>110</v>
      </c>
      <c r="BP824" s="4" t="n">
        <v>31</v>
      </c>
      <c r="BQ824" s="4" t="n">
        <v>7.376</v>
      </c>
      <c r="CI824" s="4" t="n">
        <v>400</v>
      </c>
      <c r="CQ824" s="4" t="n">
        <v>670</v>
      </c>
      <c r="CU824" s="4" t="s">
        <v>1223</v>
      </c>
    </row>
    <row r="825" customFormat="false" ht="13.8" hidden="false" customHeight="false" outlineLevel="0" collapsed="false">
      <c r="A825" s="4" t="s">
        <v>1247</v>
      </c>
      <c r="B825" s="1" t="s">
        <v>1221</v>
      </c>
      <c r="C825" s="4" t="s">
        <v>102</v>
      </c>
      <c r="D825" s="4" t="s">
        <v>103</v>
      </c>
      <c r="H825" s="4" t="s">
        <v>1222</v>
      </c>
      <c r="L825" s="4" t="s">
        <v>167</v>
      </c>
      <c r="N825" s="4" t="s">
        <v>106</v>
      </c>
      <c r="P825" s="4" t="s">
        <v>1005</v>
      </c>
      <c r="R825" s="4" t="s">
        <v>314</v>
      </c>
      <c r="AM825" s="4" t="n">
        <f aca="false">50</f>
        <v>50</v>
      </c>
      <c r="AO825" s="4" t="s">
        <v>108</v>
      </c>
      <c r="AP825" s="4" t="n">
        <v>24</v>
      </c>
      <c r="AT825" s="4" t="s">
        <v>110</v>
      </c>
      <c r="AU825" s="4" t="n">
        <v>5</v>
      </c>
      <c r="AV825" s="4" t="n">
        <v>5</v>
      </c>
      <c r="BN825" s="4" t="s">
        <v>109</v>
      </c>
      <c r="BO825" s="4" t="s">
        <v>110</v>
      </c>
      <c r="BP825" s="4" t="n">
        <v>31</v>
      </c>
      <c r="BQ825" s="4" t="n">
        <v>7.376</v>
      </c>
      <c r="CI825" s="4" t="n">
        <v>400</v>
      </c>
      <c r="CQ825" s="4" t="n">
        <v>630</v>
      </c>
      <c r="CU825" s="4" t="s">
        <v>1223</v>
      </c>
    </row>
    <row r="826" customFormat="false" ht="13.8" hidden="false" customHeight="false" outlineLevel="0" collapsed="false">
      <c r="A826" s="4" t="s">
        <v>1248</v>
      </c>
      <c r="B826" s="1" t="s">
        <v>1221</v>
      </c>
      <c r="C826" s="4" t="s">
        <v>102</v>
      </c>
      <c r="D826" s="4" t="s">
        <v>103</v>
      </c>
      <c r="H826" s="4" t="s">
        <v>1222</v>
      </c>
      <c r="L826" s="4" t="s">
        <v>167</v>
      </c>
      <c r="N826" s="4" t="s">
        <v>106</v>
      </c>
      <c r="P826" s="4" t="s">
        <v>1005</v>
      </c>
      <c r="R826" s="4" t="s">
        <v>314</v>
      </c>
      <c r="AM826" s="4" t="n">
        <f aca="false">50</f>
        <v>50</v>
      </c>
      <c r="AO826" s="4" t="s">
        <v>108</v>
      </c>
      <c r="AP826" s="4" t="n">
        <v>24</v>
      </c>
      <c r="AT826" s="4" t="s">
        <v>110</v>
      </c>
      <c r="AU826" s="4" t="n">
        <v>5</v>
      </c>
      <c r="AV826" s="4" t="n">
        <v>5</v>
      </c>
      <c r="BN826" s="4" t="s">
        <v>109</v>
      </c>
      <c r="BO826" s="4" t="s">
        <v>110</v>
      </c>
      <c r="BP826" s="4" t="n">
        <v>31</v>
      </c>
      <c r="BQ826" s="4" t="n">
        <v>7.376</v>
      </c>
      <c r="CI826" s="4" t="n">
        <v>400</v>
      </c>
      <c r="CQ826" s="4" t="n">
        <v>190</v>
      </c>
      <c r="CU826" s="4" t="s">
        <v>1223</v>
      </c>
    </row>
    <row r="827" customFormat="false" ht="13.8" hidden="false" customHeight="false" outlineLevel="0" collapsed="false">
      <c r="A827" s="4" t="s">
        <v>1249</v>
      </c>
      <c r="B827" s="1" t="s">
        <v>1221</v>
      </c>
      <c r="C827" s="4" t="s">
        <v>102</v>
      </c>
      <c r="D827" s="4" t="s">
        <v>103</v>
      </c>
      <c r="H827" s="4" t="s">
        <v>1222</v>
      </c>
      <c r="L827" s="4" t="s">
        <v>167</v>
      </c>
      <c r="N827" s="4" t="s">
        <v>106</v>
      </c>
      <c r="P827" s="4" t="s">
        <v>1005</v>
      </c>
      <c r="R827" s="4" t="s">
        <v>314</v>
      </c>
      <c r="AM827" s="4" t="n">
        <f aca="false">50</f>
        <v>50</v>
      </c>
      <c r="AO827" s="4" t="s">
        <v>108</v>
      </c>
      <c r="AP827" s="4" t="n">
        <v>24</v>
      </c>
      <c r="AT827" s="4" t="s">
        <v>110</v>
      </c>
      <c r="AU827" s="4" t="n">
        <v>5</v>
      </c>
      <c r="AV827" s="4" t="n">
        <v>5</v>
      </c>
      <c r="BN827" s="4" t="s">
        <v>109</v>
      </c>
      <c r="BO827" s="4" t="s">
        <v>110</v>
      </c>
      <c r="BP827" s="4" t="n">
        <v>31</v>
      </c>
      <c r="BQ827" s="4" t="n">
        <v>7.376</v>
      </c>
      <c r="CI827" s="4" t="n">
        <v>400</v>
      </c>
      <c r="CQ827" s="4" t="n">
        <v>240</v>
      </c>
      <c r="CU827" s="4" t="s">
        <v>1223</v>
      </c>
    </row>
    <row r="828" customFormat="false" ht="13.8" hidden="false" customHeight="false" outlineLevel="0" collapsed="false">
      <c r="A828" s="4" t="s">
        <v>1250</v>
      </c>
      <c r="B828" s="1" t="s">
        <v>1221</v>
      </c>
      <c r="C828" s="4" t="s">
        <v>102</v>
      </c>
      <c r="D828" s="4" t="s">
        <v>103</v>
      </c>
      <c r="H828" s="4" t="s">
        <v>1222</v>
      </c>
      <c r="L828" s="4" t="s">
        <v>167</v>
      </c>
      <c r="N828" s="4" t="s">
        <v>106</v>
      </c>
      <c r="R828" s="4" t="s">
        <v>314</v>
      </c>
      <c r="AM828" s="4" t="n">
        <f aca="false">50</f>
        <v>50</v>
      </c>
      <c r="AO828" s="4" t="s">
        <v>108</v>
      </c>
      <c r="AP828" s="4" t="n">
        <v>24</v>
      </c>
      <c r="AT828" s="4" t="s">
        <v>1229</v>
      </c>
      <c r="AU828" s="4" t="n">
        <v>5</v>
      </c>
      <c r="AV828" s="4" t="n">
        <v>5</v>
      </c>
      <c r="BN828" s="4" t="s">
        <v>109</v>
      </c>
      <c r="BO828" s="4" t="s">
        <v>1229</v>
      </c>
      <c r="BP828" s="4" t="n">
        <v>182</v>
      </c>
      <c r="BQ828" s="4" t="n">
        <v>3.06</v>
      </c>
      <c r="CI828" s="4" t="n">
        <v>400</v>
      </c>
      <c r="CQ828" s="4" t="n">
        <v>1040</v>
      </c>
      <c r="CU828" s="4" t="s">
        <v>1223</v>
      </c>
    </row>
    <row r="829" customFormat="false" ht="13.8" hidden="false" customHeight="false" outlineLevel="0" collapsed="false">
      <c r="A829" s="4" t="s">
        <v>1251</v>
      </c>
      <c r="B829" s="1" t="s">
        <v>1221</v>
      </c>
      <c r="C829" s="4" t="s">
        <v>102</v>
      </c>
      <c r="D829" s="4" t="s">
        <v>103</v>
      </c>
      <c r="H829" s="4" t="s">
        <v>1222</v>
      </c>
      <c r="L829" s="4" t="s">
        <v>167</v>
      </c>
      <c r="N829" s="4" t="s">
        <v>106</v>
      </c>
      <c r="P829" s="4" t="s">
        <v>1005</v>
      </c>
      <c r="R829" s="4" t="s">
        <v>314</v>
      </c>
      <c r="AM829" s="4" t="n">
        <f aca="false">50</f>
        <v>50</v>
      </c>
      <c r="AO829" s="4" t="s">
        <v>108</v>
      </c>
      <c r="AP829" s="4" t="n">
        <v>24</v>
      </c>
      <c r="AT829" s="4" t="s">
        <v>1229</v>
      </c>
      <c r="AU829" s="4" t="n">
        <v>5</v>
      </c>
      <c r="AV829" s="4" t="n">
        <v>5</v>
      </c>
      <c r="BN829" s="4" t="s">
        <v>109</v>
      </c>
      <c r="BO829" s="4" t="s">
        <v>1229</v>
      </c>
      <c r="BP829" s="4" t="n">
        <v>182</v>
      </c>
      <c r="BQ829" s="4" t="n">
        <v>3.06</v>
      </c>
      <c r="CI829" s="4" t="n">
        <v>400</v>
      </c>
      <c r="CQ829" s="4" t="n">
        <v>1080</v>
      </c>
      <c r="CU829" s="4" t="s">
        <v>1223</v>
      </c>
    </row>
    <row r="830" customFormat="false" ht="13.8" hidden="false" customHeight="false" outlineLevel="0" collapsed="false">
      <c r="A830" s="4" t="s">
        <v>1252</v>
      </c>
      <c r="B830" s="1" t="s">
        <v>1221</v>
      </c>
      <c r="C830" s="4" t="s">
        <v>102</v>
      </c>
      <c r="D830" s="4" t="s">
        <v>103</v>
      </c>
      <c r="H830" s="4" t="s">
        <v>1222</v>
      </c>
      <c r="L830" s="4" t="s">
        <v>167</v>
      </c>
      <c r="N830" s="4" t="s">
        <v>106</v>
      </c>
      <c r="P830" s="4" t="s">
        <v>1005</v>
      </c>
      <c r="R830" s="4" t="s">
        <v>314</v>
      </c>
      <c r="AM830" s="4" t="n">
        <f aca="false">50</f>
        <v>50</v>
      </c>
      <c r="AO830" s="4" t="s">
        <v>108</v>
      </c>
      <c r="AP830" s="4" t="n">
        <v>24</v>
      </c>
      <c r="AT830" s="4" t="s">
        <v>1229</v>
      </c>
      <c r="AU830" s="4" t="n">
        <v>5</v>
      </c>
      <c r="AV830" s="4" t="n">
        <v>5</v>
      </c>
      <c r="BN830" s="4" t="s">
        <v>109</v>
      </c>
      <c r="BO830" s="4" t="s">
        <v>1229</v>
      </c>
      <c r="BP830" s="4" t="n">
        <v>182</v>
      </c>
      <c r="BQ830" s="4" t="n">
        <v>3.06</v>
      </c>
      <c r="CI830" s="4" t="n">
        <v>400</v>
      </c>
      <c r="CQ830" s="4" t="n">
        <v>720</v>
      </c>
      <c r="CU830" s="4" t="s">
        <v>1223</v>
      </c>
    </row>
    <row r="831" customFormat="false" ht="13.8" hidden="false" customHeight="false" outlineLevel="0" collapsed="false">
      <c r="A831" s="4" t="s">
        <v>1253</v>
      </c>
      <c r="B831" s="1" t="s">
        <v>1221</v>
      </c>
      <c r="C831" s="4" t="s">
        <v>102</v>
      </c>
      <c r="D831" s="4" t="s">
        <v>103</v>
      </c>
      <c r="H831" s="4" t="s">
        <v>1222</v>
      </c>
      <c r="L831" s="4" t="s">
        <v>167</v>
      </c>
      <c r="N831" s="4" t="s">
        <v>106</v>
      </c>
      <c r="P831" s="4" t="s">
        <v>1005</v>
      </c>
      <c r="R831" s="4" t="s">
        <v>314</v>
      </c>
      <c r="AM831" s="4" t="n">
        <f aca="false">50</f>
        <v>50</v>
      </c>
      <c r="AO831" s="4" t="s">
        <v>108</v>
      </c>
      <c r="AP831" s="4" t="n">
        <v>24</v>
      </c>
      <c r="AT831" s="4" t="s">
        <v>1229</v>
      </c>
      <c r="AU831" s="4" t="n">
        <v>5</v>
      </c>
      <c r="AV831" s="4" t="n">
        <v>5</v>
      </c>
      <c r="BN831" s="4" t="s">
        <v>109</v>
      </c>
      <c r="BO831" s="4" t="s">
        <v>1229</v>
      </c>
      <c r="BP831" s="4" t="n">
        <v>182</v>
      </c>
      <c r="BQ831" s="4" t="n">
        <v>3.06</v>
      </c>
      <c r="CI831" s="4" t="n">
        <v>400</v>
      </c>
      <c r="CQ831" s="4" t="n">
        <v>630</v>
      </c>
      <c r="CU831" s="4" t="s">
        <v>1223</v>
      </c>
    </row>
    <row r="832" customFormat="false" ht="13.8" hidden="false" customHeight="false" outlineLevel="0" collapsed="false">
      <c r="A832" s="4" t="s">
        <v>1254</v>
      </c>
      <c r="B832" s="1" t="s">
        <v>1221</v>
      </c>
      <c r="C832" s="4" t="s">
        <v>102</v>
      </c>
      <c r="D832" s="4" t="s">
        <v>103</v>
      </c>
      <c r="H832" s="4" t="s">
        <v>1222</v>
      </c>
      <c r="L832" s="4" t="s">
        <v>167</v>
      </c>
      <c r="N832" s="4" t="s">
        <v>106</v>
      </c>
      <c r="P832" s="4" t="s">
        <v>1005</v>
      </c>
      <c r="R832" s="4" t="s">
        <v>314</v>
      </c>
      <c r="AM832" s="4" t="n">
        <f aca="false">50</f>
        <v>50</v>
      </c>
      <c r="AO832" s="4" t="s">
        <v>108</v>
      </c>
      <c r="AP832" s="4" t="n">
        <v>24</v>
      </c>
      <c r="AT832" s="4" t="s">
        <v>1229</v>
      </c>
      <c r="AU832" s="4" t="n">
        <v>5</v>
      </c>
      <c r="AV832" s="4" t="n">
        <v>5</v>
      </c>
      <c r="BN832" s="4" t="s">
        <v>109</v>
      </c>
      <c r="BO832" s="4" t="s">
        <v>1229</v>
      </c>
      <c r="BP832" s="4" t="n">
        <v>182</v>
      </c>
      <c r="BQ832" s="4" t="n">
        <v>3.06</v>
      </c>
      <c r="CI832" s="4" t="n">
        <v>400</v>
      </c>
      <c r="CQ832" s="4" t="n">
        <v>670</v>
      </c>
      <c r="CU832" s="4" t="s">
        <v>1236</v>
      </c>
    </row>
    <row r="833" customFormat="false" ht="13.8" hidden="false" customHeight="false" outlineLevel="0" collapsed="false">
      <c r="A833" s="4" t="s">
        <v>1255</v>
      </c>
      <c r="B833" s="1" t="s">
        <v>1221</v>
      </c>
      <c r="C833" s="4" t="s">
        <v>102</v>
      </c>
      <c r="D833" s="4" t="s">
        <v>103</v>
      </c>
      <c r="H833" s="4" t="s">
        <v>1222</v>
      </c>
      <c r="L833" s="4" t="s">
        <v>167</v>
      </c>
      <c r="N833" s="4" t="s">
        <v>106</v>
      </c>
      <c r="R833" s="4" t="s">
        <v>314</v>
      </c>
      <c r="AM833" s="4" t="n">
        <f aca="false">50</f>
        <v>50</v>
      </c>
      <c r="AO833" s="4" t="s">
        <v>108</v>
      </c>
      <c r="AP833" s="4" t="n">
        <v>24</v>
      </c>
      <c r="AT833" s="4" t="s">
        <v>167</v>
      </c>
      <c r="AU833" s="4" t="n">
        <v>5</v>
      </c>
      <c r="AV833" s="4" t="n">
        <v>5</v>
      </c>
      <c r="BN833" s="4" t="s">
        <v>109</v>
      </c>
      <c r="BO833" s="4" t="s">
        <v>167</v>
      </c>
      <c r="BP833" s="4" t="n">
        <v>235.1</v>
      </c>
      <c r="BQ833" s="4" t="n">
        <v>4.82</v>
      </c>
      <c r="CI833" s="4" t="n">
        <v>400</v>
      </c>
      <c r="CQ833" s="4" t="n">
        <v>1140</v>
      </c>
      <c r="CU833" s="4" t="s">
        <v>1223</v>
      </c>
    </row>
    <row r="834" customFormat="false" ht="13.8" hidden="false" customHeight="false" outlineLevel="0" collapsed="false">
      <c r="A834" s="4" t="s">
        <v>1256</v>
      </c>
      <c r="B834" s="1" t="s">
        <v>1221</v>
      </c>
      <c r="C834" s="4" t="s">
        <v>102</v>
      </c>
      <c r="D834" s="4" t="s">
        <v>103</v>
      </c>
      <c r="H834" s="4" t="s">
        <v>1222</v>
      </c>
      <c r="L834" s="4" t="s">
        <v>167</v>
      </c>
      <c r="N834" s="4" t="s">
        <v>106</v>
      </c>
      <c r="P834" s="4" t="s">
        <v>1005</v>
      </c>
      <c r="R834" s="4" t="s">
        <v>314</v>
      </c>
      <c r="AM834" s="4" t="n">
        <f aca="false">50</f>
        <v>50</v>
      </c>
      <c r="AO834" s="4" t="s">
        <v>108</v>
      </c>
      <c r="AP834" s="4" t="n">
        <v>24</v>
      </c>
      <c r="AT834" s="4" t="s">
        <v>167</v>
      </c>
      <c r="AU834" s="4" t="n">
        <v>5</v>
      </c>
      <c r="AV834" s="4" t="n">
        <v>5</v>
      </c>
      <c r="BN834" s="4" t="s">
        <v>109</v>
      </c>
      <c r="BO834" s="4" t="s">
        <v>167</v>
      </c>
      <c r="BP834" s="4" t="n">
        <v>235.1</v>
      </c>
      <c r="BQ834" s="4" t="n">
        <v>4.82</v>
      </c>
      <c r="CI834" s="4" t="n">
        <v>400</v>
      </c>
      <c r="CQ834" s="4" t="n">
        <v>1060</v>
      </c>
      <c r="CU834" s="4" t="s">
        <v>1236</v>
      </c>
    </row>
    <row r="835" customFormat="false" ht="13.8" hidden="false" customHeight="false" outlineLevel="0" collapsed="false">
      <c r="A835" s="4" t="s">
        <v>1257</v>
      </c>
      <c r="B835" s="1" t="s">
        <v>1221</v>
      </c>
      <c r="C835" s="4" t="s">
        <v>102</v>
      </c>
      <c r="D835" s="4" t="s">
        <v>103</v>
      </c>
      <c r="H835" s="4" t="s">
        <v>1222</v>
      </c>
      <c r="L835" s="4" t="s">
        <v>167</v>
      </c>
      <c r="N835" s="4" t="s">
        <v>106</v>
      </c>
      <c r="P835" s="4" t="s">
        <v>1005</v>
      </c>
      <c r="R835" s="4" t="s">
        <v>314</v>
      </c>
      <c r="AM835" s="4" t="n">
        <f aca="false">50</f>
        <v>50</v>
      </c>
      <c r="AO835" s="4" t="s">
        <v>108</v>
      </c>
      <c r="AP835" s="4" t="n">
        <v>24</v>
      </c>
      <c r="AT835" s="4" t="s">
        <v>167</v>
      </c>
      <c r="AU835" s="4" t="n">
        <v>5</v>
      </c>
      <c r="AV835" s="4" t="n">
        <v>5</v>
      </c>
      <c r="BN835" s="4" t="s">
        <v>109</v>
      </c>
      <c r="BO835" s="4" t="s">
        <v>167</v>
      </c>
      <c r="BP835" s="4" t="n">
        <v>235.1</v>
      </c>
      <c r="BQ835" s="4" t="n">
        <v>4.82</v>
      </c>
      <c r="CI835" s="4" t="n">
        <v>400</v>
      </c>
      <c r="CQ835" s="4" t="n">
        <v>800</v>
      </c>
      <c r="CU835" s="4" t="s">
        <v>1236</v>
      </c>
    </row>
    <row r="836" customFormat="false" ht="13.8" hidden="false" customHeight="false" outlineLevel="0" collapsed="false">
      <c r="A836" s="4" t="s">
        <v>1258</v>
      </c>
      <c r="B836" s="1" t="s">
        <v>1221</v>
      </c>
      <c r="C836" s="4" t="s">
        <v>102</v>
      </c>
      <c r="D836" s="4" t="s">
        <v>103</v>
      </c>
      <c r="H836" s="4" t="s">
        <v>1222</v>
      </c>
      <c r="L836" s="4" t="s">
        <v>167</v>
      </c>
      <c r="N836" s="4" t="s">
        <v>106</v>
      </c>
      <c r="P836" s="4" t="s">
        <v>1005</v>
      </c>
      <c r="R836" s="4" t="s">
        <v>314</v>
      </c>
      <c r="AM836" s="4" t="n">
        <f aca="false">50</f>
        <v>50</v>
      </c>
      <c r="AO836" s="4" t="s">
        <v>108</v>
      </c>
      <c r="AP836" s="4" t="n">
        <v>24</v>
      </c>
      <c r="AT836" s="4" t="s">
        <v>167</v>
      </c>
      <c r="AU836" s="4" t="n">
        <v>5</v>
      </c>
      <c r="AV836" s="4" t="n">
        <v>5</v>
      </c>
      <c r="BN836" s="4" t="s">
        <v>109</v>
      </c>
      <c r="BO836" s="4" t="s">
        <v>167</v>
      </c>
      <c r="BP836" s="4" t="n">
        <v>235.1</v>
      </c>
      <c r="BQ836" s="4" t="n">
        <v>4.82</v>
      </c>
      <c r="CI836" s="4" t="n">
        <v>400</v>
      </c>
      <c r="CQ836" s="4" t="n">
        <v>500</v>
      </c>
      <c r="CU836" s="4" t="s">
        <v>1236</v>
      </c>
    </row>
    <row r="837" customFormat="false" ht="13.8" hidden="false" customHeight="false" outlineLevel="0" collapsed="false">
      <c r="A837" s="4" t="s">
        <v>1259</v>
      </c>
      <c r="B837" s="1" t="s">
        <v>1221</v>
      </c>
      <c r="C837" s="4" t="s">
        <v>102</v>
      </c>
      <c r="D837" s="4" t="s">
        <v>103</v>
      </c>
      <c r="H837" s="4" t="s">
        <v>1222</v>
      </c>
      <c r="L837" s="4" t="s">
        <v>167</v>
      </c>
      <c r="N837" s="4" t="s">
        <v>106</v>
      </c>
      <c r="P837" s="4" t="s">
        <v>1005</v>
      </c>
      <c r="R837" s="4" t="s">
        <v>314</v>
      </c>
      <c r="AM837" s="4" t="n">
        <f aca="false">50</f>
        <v>50</v>
      </c>
      <c r="AO837" s="4" t="s">
        <v>108</v>
      </c>
      <c r="AP837" s="4" t="n">
        <v>24</v>
      </c>
      <c r="AT837" s="4" t="s">
        <v>167</v>
      </c>
      <c r="AU837" s="4" t="n">
        <v>5</v>
      </c>
      <c r="AV837" s="4" t="n">
        <v>5</v>
      </c>
      <c r="BN837" s="4" t="s">
        <v>109</v>
      </c>
      <c r="BO837" s="4" t="s">
        <v>167</v>
      </c>
      <c r="BP837" s="4" t="n">
        <v>235.1</v>
      </c>
      <c r="BQ837" s="4" t="n">
        <v>4.82</v>
      </c>
      <c r="CI837" s="4" t="n">
        <v>400</v>
      </c>
      <c r="CQ837" s="4" t="n">
        <v>430</v>
      </c>
      <c r="CU837" s="4" t="s">
        <v>1236</v>
      </c>
    </row>
    <row r="838" customFormat="false" ht="13.8" hidden="false" customHeight="false" outlineLevel="0" collapsed="false">
      <c r="A838" s="4" t="s">
        <v>1260</v>
      </c>
      <c r="B838" s="1" t="s">
        <v>1221</v>
      </c>
      <c r="C838" s="4" t="s">
        <v>102</v>
      </c>
      <c r="D838" s="4" t="s">
        <v>103</v>
      </c>
      <c r="H838" s="4" t="s">
        <v>1222</v>
      </c>
      <c r="L838" s="4" t="s">
        <v>167</v>
      </c>
      <c r="N838" s="4" t="s">
        <v>106</v>
      </c>
      <c r="R838" s="4" t="s">
        <v>314</v>
      </c>
      <c r="AM838" s="4" t="n">
        <f aca="false">50</f>
        <v>50</v>
      </c>
      <c r="AO838" s="4" t="s">
        <v>108</v>
      </c>
      <c r="AP838" s="4" t="n">
        <v>24</v>
      </c>
      <c r="AT838" s="4" t="s">
        <v>951</v>
      </c>
      <c r="AU838" s="4" t="n">
        <v>5</v>
      </c>
      <c r="AV838" s="4" t="n">
        <v>5</v>
      </c>
      <c r="BN838" s="4" t="s">
        <v>109</v>
      </c>
      <c r="BO838" s="4" t="s">
        <v>951</v>
      </c>
      <c r="BP838" s="4" t="n">
        <v>224.1</v>
      </c>
      <c r="BQ838" s="4" t="n">
        <v>3.47</v>
      </c>
      <c r="CI838" s="4" t="n">
        <v>400</v>
      </c>
      <c r="CQ838" s="4" t="n">
        <v>1190</v>
      </c>
      <c r="CU838" s="4" t="s">
        <v>1223</v>
      </c>
    </row>
    <row r="839" customFormat="false" ht="13.8" hidden="false" customHeight="false" outlineLevel="0" collapsed="false">
      <c r="A839" s="4" t="s">
        <v>1261</v>
      </c>
      <c r="B839" s="1" t="s">
        <v>1221</v>
      </c>
      <c r="C839" s="4" t="s">
        <v>102</v>
      </c>
      <c r="D839" s="4" t="s">
        <v>103</v>
      </c>
      <c r="H839" s="4" t="s">
        <v>1222</v>
      </c>
      <c r="L839" s="4" t="s">
        <v>167</v>
      </c>
      <c r="N839" s="4" t="s">
        <v>106</v>
      </c>
      <c r="P839" s="4" t="s">
        <v>1005</v>
      </c>
      <c r="R839" s="4" t="s">
        <v>314</v>
      </c>
      <c r="AM839" s="4" t="n">
        <f aca="false">50</f>
        <v>50</v>
      </c>
      <c r="AO839" s="4" t="s">
        <v>108</v>
      </c>
      <c r="AP839" s="4" t="n">
        <v>24</v>
      </c>
      <c r="AT839" s="4" t="s">
        <v>951</v>
      </c>
      <c r="AU839" s="4" t="n">
        <v>5</v>
      </c>
      <c r="AV839" s="4" t="n">
        <v>5</v>
      </c>
      <c r="BN839" s="4" t="s">
        <v>109</v>
      </c>
      <c r="BO839" s="4" t="s">
        <v>951</v>
      </c>
      <c r="BP839" s="4" t="n">
        <v>224.1</v>
      </c>
      <c r="BQ839" s="4" t="n">
        <v>3.47</v>
      </c>
      <c r="CI839" s="4" t="n">
        <v>400</v>
      </c>
      <c r="CQ839" s="4" t="n">
        <v>900</v>
      </c>
      <c r="CU839" s="4" t="s">
        <v>1236</v>
      </c>
    </row>
    <row r="840" customFormat="false" ht="13.8" hidden="false" customHeight="false" outlineLevel="0" collapsed="false">
      <c r="A840" s="4" t="s">
        <v>1262</v>
      </c>
      <c r="B840" s="1" t="s">
        <v>1221</v>
      </c>
      <c r="C840" s="4" t="s">
        <v>102</v>
      </c>
      <c r="D840" s="4" t="s">
        <v>103</v>
      </c>
      <c r="H840" s="4" t="s">
        <v>1222</v>
      </c>
      <c r="L840" s="4" t="s">
        <v>167</v>
      </c>
      <c r="N840" s="4" t="s">
        <v>106</v>
      </c>
      <c r="P840" s="4" t="s">
        <v>1005</v>
      </c>
      <c r="R840" s="4" t="s">
        <v>314</v>
      </c>
      <c r="AM840" s="4" t="n">
        <f aca="false">50</f>
        <v>50</v>
      </c>
      <c r="AO840" s="4" t="s">
        <v>108</v>
      </c>
      <c r="AP840" s="4" t="n">
        <v>24</v>
      </c>
      <c r="AT840" s="4" t="s">
        <v>951</v>
      </c>
      <c r="AU840" s="4" t="n">
        <v>5</v>
      </c>
      <c r="AV840" s="4" t="n">
        <v>5</v>
      </c>
      <c r="BN840" s="4" t="s">
        <v>109</v>
      </c>
      <c r="BO840" s="4" t="s">
        <v>951</v>
      </c>
      <c r="BP840" s="4" t="n">
        <v>224.1</v>
      </c>
      <c r="BQ840" s="4" t="n">
        <v>3.47</v>
      </c>
      <c r="CI840" s="4" t="n">
        <v>400</v>
      </c>
      <c r="CQ840" s="4" t="n">
        <v>800</v>
      </c>
      <c r="CU840" s="4" t="s">
        <v>1236</v>
      </c>
    </row>
    <row r="841" customFormat="false" ht="13.8" hidden="false" customHeight="false" outlineLevel="0" collapsed="false">
      <c r="A841" s="4" t="s">
        <v>1263</v>
      </c>
      <c r="B841" s="1" t="s">
        <v>1221</v>
      </c>
      <c r="C841" s="4" t="s">
        <v>102</v>
      </c>
      <c r="D841" s="4" t="s">
        <v>103</v>
      </c>
      <c r="H841" s="4" t="s">
        <v>1222</v>
      </c>
      <c r="L841" s="4" t="s">
        <v>167</v>
      </c>
      <c r="N841" s="4" t="s">
        <v>106</v>
      </c>
      <c r="P841" s="4" t="s">
        <v>1005</v>
      </c>
      <c r="R841" s="4" t="s">
        <v>314</v>
      </c>
      <c r="AM841" s="4" t="n">
        <f aca="false">50</f>
        <v>50</v>
      </c>
      <c r="AO841" s="4" t="s">
        <v>108</v>
      </c>
      <c r="AP841" s="4" t="n">
        <v>24</v>
      </c>
      <c r="AT841" s="4" t="s">
        <v>951</v>
      </c>
      <c r="AU841" s="4" t="n">
        <v>5</v>
      </c>
      <c r="AV841" s="4" t="n">
        <v>5</v>
      </c>
      <c r="BN841" s="4" t="s">
        <v>109</v>
      </c>
      <c r="BO841" s="4" t="s">
        <v>951</v>
      </c>
      <c r="BP841" s="4" t="n">
        <v>224.1</v>
      </c>
      <c r="BQ841" s="4" t="n">
        <v>3.47</v>
      </c>
      <c r="CI841" s="4" t="n">
        <v>400</v>
      </c>
      <c r="CQ841" s="4" t="n">
        <v>490</v>
      </c>
      <c r="CU841" s="4" t="s">
        <v>1236</v>
      </c>
    </row>
    <row r="842" customFormat="false" ht="13.8" hidden="false" customHeight="false" outlineLevel="0" collapsed="false">
      <c r="A842" s="4" t="s">
        <v>1264</v>
      </c>
      <c r="B842" s="1" t="s">
        <v>1221</v>
      </c>
      <c r="C842" s="4" t="s">
        <v>102</v>
      </c>
      <c r="D842" s="4" t="s">
        <v>103</v>
      </c>
      <c r="H842" s="4" t="s">
        <v>1222</v>
      </c>
      <c r="L842" s="4" t="s">
        <v>167</v>
      </c>
      <c r="N842" s="4" t="s">
        <v>106</v>
      </c>
      <c r="P842" s="4" t="s">
        <v>1005</v>
      </c>
      <c r="R842" s="4" t="s">
        <v>314</v>
      </c>
      <c r="AM842" s="4" t="n">
        <f aca="false">50</f>
        <v>50</v>
      </c>
      <c r="AO842" s="4" t="s">
        <v>108</v>
      </c>
      <c r="AP842" s="4" t="n">
        <v>24</v>
      </c>
      <c r="AT842" s="4" t="s">
        <v>951</v>
      </c>
      <c r="AU842" s="4" t="n">
        <v>5</v>
      </c>
      <c r="AV842" s="4" t="n">
        <v>5</v>
      </c>
      <c r="BN842" s="4" t="s">
        <v>109</v>
      </c>
      <c r="BO842" s="4" t="s">
        <v>951</v>
      </c>
      <c r="BP842" s="4" t="n">
        <v>224.1</v>
      </c>
      <c r="BQ842" s="4" t="n">
        <v>3.47</v>
      </c>
      <c r="CI842" s="4" t="n">
        <v>400</v>
      </c>
      <c r="CQ842" s="4" t="n">
        <v>450</v>
      </c>
      <c r="CU842" s="4" t="s">
        <v>1236</v>
      </c>
    </row>
    <row r="843" customFormat="false" ht="13.8" hidden="false" customHeight="false" outlineLevel="0" collapsed="false">
      <c r="A843" s="4" t="s">
        <v>1265</v>
      </c>
      <c r="B843" s="1" t="s">
        <v>1221</v>
      </c>
      <c r="C843" s="4" t="s">
        <v>102</v>
      </c>
      <c r="D843" s="4" t="s">
        <v>103</v>
      </c>
      <c r="H843" s="4" t="s">
        <v>1222</v>
      </c>
      <c r="L843" s="4" t="s">
        <v>167</v>
      </c>
      <c r="N843" s="4" t="s">
        <v>106</v>
      </c>
      <c r="R843" s="4" t="s">
        <v>314</v>
      </c>
      <c r="AM843" s="4" t="n">
        <f aca="false">50</f>
        <v>50</v>
      </c>
      <c r="AO843" s="4" t="s">
        <v>108</v>
      </c>
      <c r="AP843" s="4" t="n">
        <v>24</v>
      </c>
      <c r="AT843" s="4" t="s">
        <v>110</v>
      </c>
      <c r="AU843" s="4" t="n">
        <v>5</v>
      </c>
      <c r="AV843" s="4" t="n">
        <v>5</v>
      </c>
      <c r="BN843" s="4" t="s">
        <v>109</v>
      </c>
      <c r="BO843" s="4" t="s">
        <v>110</v>
      </c>
      <c r="BP843" s="4" t="n">
        <v>31</v>
      </c>
      <c r="BQ843" s="4" t="n">
        <v>7.376</v>
      </c>
      <c r="CI843" s="4" t="n">
        <v>600</v>
      </c>
      <c r="CQ843" s="4" t="n">
        <v>1010</v>
      </c>
      <c r="CU843" s="4" t="s">
        <v>1223</v>
      </c>
    </row>
    <row r="844" customFormat="false" ht="13.8" hidden="false" customHeight="false" outlineLevel="0" collapsed="false">
      <c r="A844" s="4" t="s">
        <v>1266</v>
      </c>
      <c r="B844" s="1" t="s">
        <v>1221</v>
      </c>
      <c r="C844" s="4" t="s">
        <v>102</v>
      </c>
      <c r="D844" s="4" t="s">
        <v>103</v>
      </c>
      <c r="H844" s="4" t="s">
        <v>1222</v>
      </c>
      <c r="L844" s="4" t="s">
        <v>167</v>
      </c>
      <c r="N844" s="4" t="s">
        <v>106</v>
      </c>
      <c r="P844" s="4" t="s">
        <v>1005</v>
      </c>
      <c r="R844" s="4" t="s">
        <v>314</v>
      </c>
      <c r="AM844" s="4" t="n">
        <f aca="false">50</f>
        <v>50</v>
      </c>
      <c r="AO844" s="4" t="s">
        <v>108</v>
      </c>
      <c r="AP844" s="4" t="n">
        <v>24</v>
      </c>
      <c r="AT844" s="4" t="s">
        <v>110</v>
      </c>
      <c r="AU844" s="4" t="n">
        <v>5</v>
      </c>
      <c r="AV844" s="4" t="n">
        <v>5</v>
      </c>
      <c r="BN844" s="4" t="s">
        <v>109</v>
      </c>
      <c r="BO844" s="4" t="s">
        <v>110</v>
      </c>
      <c r="BP844" s="4" t="n">
        <v>31</v>
      </c>
      <c r="BQ844" s="4" t="n">
        <v>7.376</v>
      </c>
      <c r="CI844" s="4" t="n">
        <v>600</v>
      </c>
      <c r="CQ844" s="4" t="n">
        <v>620</v>
      </c>
      <c r="CU844" s="4" t="s">
        <v>1223</v>
      </c>
    </row>
    <row r="845" customFormat="false" ht="13.8" hidden="false" customHeight="false" outlineLevel="0" collapsed="false">
      <c r="A845" s="4" t="s">
        <v>1267</v>
      </c>
      <c r="B845" s="1" t="s">
        <v>1221</v>
      </c>
      <c r="C845" s="4" t="s">
        <v>102</v>
      </c>
      <c r="D845" s="4" t="s">
        <v>103</v>
      </c>
      <c r="H845" s="4" t="s">
        <v>1222</v>
      </c>
      <c r="L845" s="4" t="s">
        <v>167</v>
      </c>
      <c r="N845" s="4" t="s">
        <v>106</v>
      </c>
      <c r="P845" s="4" t="s">
        <v>1005</v>
      </c>
      <c r="R845" s="4" t="s">
        <v>314</v>
      </c>
      <c r="AM845" s="4" t="n">
        <f aca="false">50</f>
        <v>50</v>
      </c>
      <c r="AO845" s="4" t="s">
        <v>108</v>
      </c>
      <c r="AP845" s="4" t="n">
        <v>24</v>
      </c>
      <c r="AT845" s="4" t="s">
        <v>110</v>
      </c>
      <c r="AU845" s="4" t="n">
        <v>5</v>
      </c>
      <c r="AV845" s="4" t="n">
        <v>5</v>
      </c>
      <c r="BN845" s="4" t="s">
        <v>109</v>
      </c>
      <c r="BO845" s="4" t="s">
        <v>110</v>
      </c>
      <c r="BP845" s="4" t="n">
        <v>31</v>
      </c>
      <c r="BQ845" s="4" t="n">
        <v>7.376</v>
      </c>
      <c r="CI845" s="4" t="n">
        <v>600</v>
      </c>
      <c r="CQ845" s="4" t="n">
        <v>530</v>
      </c>
      <c r="CU845" s="4" t="s">
        <v>1223</v>
      </c>
    </row>
    <row r="846" customFormat="false" ht="13.8" hidden="false" customHeight="false" outlineLevel="0" collapsed="false">
      <c r="A846" s="4" t="s">
        <v>1268</v>
      </c>
      <c r="B846" s="1" t="s">
        <v>1221</v>
      </c>
      <c r="C846" s="4" t="s">
        <v>102</v>
      </c>
      <c r="D846" s="4" t="s">
        <v>103</v>
      </c>
      <c r="H846" s="4" t="s">
        <v>1222</v>
      </c>
      <c r="L846" s="4" t="s">
        <v>167</v>
      </c>
      <c r="N846" s="4" t="s">
        <v>106</v>
      </c>
      <c r="P846" s="4" t="s">
        <v>1005</v>
      </c>
      <c r="R846" s="4" t="s">
        <v>314</v>
      </c>
      <c r="AM846" s="4" t="n">
        <f aca="false">50</f>
        <v>50</v>
      </c>
      <c r="AO846" s="4" t="s">
        <v>108</v>
      </c>
      <c r="AP846" s="4" t="n">
        <v>24</v>
      </c>
      <c r="AT846" s="4" t="s">
        <v>110</v>
      </c>
      <c r="AU846" s="4" t="n">
        <v>5</v>
      </c>
      <c r="AV846" s="4" t="n">
        <v>5</v>
      </c>
      <c r="BN846" s="4" t="s">
        <v>109</v>
      </c>
      <c r="BO846" s="4" t="s">
        <v>110</v>
      </c>
      <c r="BP846" s="4" t="n">
        <v>31</v>
      </c>
      <c r="BQ846" s="4" t="n">
        <v>7.376</v>
      </c>
      <c r="CI846" s="4" t="n">
        <v>600</v>
      </c>
      <c r="CQ846" s="4" t="n">
        <v>110</v>
      </c>
      <c r="CU846" s="4" t="s">
        <v>1223</v>
      </c>
    </row>
    <row r="847" customFormat="false" ht="13.8" hidden="false" customHeight="false" outlineLevel="0" collapsed="false">
      <c r="A847" s="4" t="s">
        <v>1269</v>
      </c>
      <c r="B847" s="1" t="s">
        <v>1221</v>
      </c>
      <c r="C847" s="4" t="s">
        <v>102</v>
      </c>
      <c r="D847" s="4" t="s">
        <v>103</v>
      </c>
      <c r="H847" s="4" t="s">
        <v>1222</v>
      </c>
      <c r="L847" s="4" t="s">
        <v>167</v>
      </c>
      <c r="N847" s="4" t="s">
        <v>106</v>
      </c>
      <c r="P847" s="4" t="s">
        <v>1005</v>
      </c>
      <c r="R847" s="4" t="s">
        <v>314</v>
      </c>
      <c r="AM847" s="4" t="n">
        <f aca="false">50</f>
        <v>50</v>
      </c>
      <c r="AO847" s="4" t="s">
        <v>108</v>
      </c>
      <c r="AP847" s="4" t="n">
        <v>24</v>
      </c>
      <c r="AT847" s="4" t="s">
        <v>110</v>
      </c>
      <c r="AU847" s="4" t="n">
        <v>5</v>
      </c>
      <c r="AV847" s="4" t="n">
        <v>5</v>
      </c>
      <c r="BN847" s="4" t="s">
        <v>109</v>
      </c>
      <c r="BO847" s="4" t="s">
        <v>110</v>
      </c>
      <c r="BP847" s="4" t="n">
        <v>31</v>
      </c>
      <c r="BQ847" s="4" t="n">
        <v>7.376</v>
      </c>
      <c r="CI847" s="4" t="n">
        <v>600</v>
      </c>
      <c r="CQ847" s="4" t="n">
        <v>150</v>
      </c>
      <c r="CU847" s="4" t="s">
        <v>1223</v>
      </c>
    </row>
    <row r="848" customFormat="false" ht="13.8" hidden="false" customHeight="false" outlineLevel="0" collapsed="false">
      <c r="A848" s="4" t="s">
        <v>1270</v>
      </c>
      <c r="B848" s="1" t="s">
        <v>1221</v>
      </c>
      <c r="C848" s="4" t="s">
        <v>102</v>
      </c>
      <c r="D848" s="4" t="s">
        <v>103</v>
      </c>
      <c r="H848" s="4" t="s">
        <v>1222</v>
      </c>
      <c r="L848" s="4" t="s">
        <v>167</v>
      </c>
      <c r="N848" s="4" t="s">
        <v>106</v>
      </c>
      <c r="R848" s="4" t="s">
        <v>314</v>
      </c>
      <c r="AM848" s="4" t="n">
        <f aca="false">50</f>
        <v>50</v>
      </c>
      <c r="AO848" s="4" t="s">
        <v>108</v>
      </c>
      <c r="AP848" s="4" t="n">
        <v>24</v>
      </c>
      <c r="AT848" s="4" t="s">
        <v>1229</v>
      </c>
      <c r="AU848" s="4" t="n">
        <v>5</v>
      </c>
      <c r="AV848" s="4" t="n">
        <v>5</v>
      </c>
      <c r="BN848" s="4" t="s">
        <v>109</v>
      </c>
      <c r="BO848" s="4" t="s">
        <v>1229</v>
      </c>
      <c r="BP848" s="4" t="n">
        <v>182</v>
      </c>
      <c r="BQ848" s="4" t="n">
        <v>3.06</v>
      </c>
      <c r="CI848" s="4" t="n">
        <v>600</v>
      </c>
      <c r="CQ848" s="4" t="n">
        <v>310</v>
      </c>
      <c r="CU848" s="4" t="s">
        <v>1223</v>
      </c>
    </row>
    <row r="849" customFormat="false" ht="13.8" hidden="false" customHeight="false" outlineLevel="0" collapsed="false">
      <c r="A849" s="4" t="s">
        <v>1271</v>
      </c>
      <c r="B849" s="1" t="s">
        <v>1221</v>
      </c>
      <c r="C849" s="4" t="s">
        <v>102</v>
      </c>
      <c r="D849" s="4" t="s">
        <v>103</v>
      </c>
      <c r="H849" s="4" t="s">
        <v>1222</v>
      </c>
      <c r="L849" s="4" t="s">
        <v>167</v>
      </c>
      <c r="N849" s="4" t="s">
        <v>106</v>
      </c>
      <c r="P849" s="4" t="s">
        <v>1005</v>
      </c>
      <c r="R849" s="4" t="s">
        <v>314</v>
      </c>
      <c r="AM849" s="4" t="n">
        <f aca="false">50</f>
        <v>50</v>
      </c>
      <c r="AO849" s="4" t="s">
        <v>108</v>
      </c>
      <c r="AP849" s="4" t="n">
        <v>24</v>
      </c>
      <c r="AT849" s="4" t="s">
        <v>1229</v>
      </c>
      <c r="AU849" s="4" t="n">
        <v>5</v>
      </c>
      <c r="AV849" s="4" t="n">
        <v>5</v>
      </c>
      <c r="BN849" s="4" t="s">
        <v>109</v>
      </c>
      <c r="BO849" s="4" t="s">
        <v>1229</v>
      </c>
      <c r="BP849" s="4" t="n">
        <v>182</v>
      </c>
      <c r="BQ849" s="4" t="n">
        <v>3.06</v>
      </c>
      <c r="CI849" s="4" t="n">
        <v>600</v>
      </c>
      <c r="CQ849" s="4" t="n">
        <v>690</v>
      </c>
      <c r="CU849" s="4" t="s">
        <v>1236</v>
      </c>
    </row>
    <row r="850" customFormat="false" ht="13.8" hidden="false" customHeight="false" outlineLevel="0" collapsed="false">
      <c r="A850" s="4" t="s">
        <v>1272</v>
      </c>
      <c r="B850" s="1" t="s">
        <v>1221</v>
      </c>
      <c r="C850" s="4" t="s">
        <v>102</v>
      </c>
      <c r="D850" s="4" t="s">
        <v>103</v>
      </c>
      <c r="H850" s="4" t="s">
        <v>1222</v>
      </c>
      <c r="L850" s="4" t="s">
        <v>167</v>
      </c>
      <c r="N850" s="4" t="s">
        <v>106</v>
      </c>
      <c r="P850" s="4" t="s">
        <v>1005</v>
      </c>
      <c r="R850" s="4" t="s">
        <v>314</v>
      </c>
      <c r="AM850" s="4" t="n">
        <f aca="false">50</f>
        <v>50</v>
      </c>
      <c r="AO850" s="4" t="s">
        <v>108</v>
      </c>
      <c r="AP850" s="4" t="n">
        <v>24</v>
      </c>
      <c r="AT850" s="4" t="s">
        <v>1229</v>
      </c>
      <c r="AU850" s="4" t="n">
        <v>5</v>
      </c>
      <c r="AV850" s="4" t="n">
        <v>5</v>
      </c>
      <c r="BN850" s="4" t="s">
        <v>109</v>
      </c>
      <c r="BO850" s="4" t="s">
        <v>1229</v>
      </c>
      <c r="BP850" s="4" t="n">
        <v>182</v>
      </c>
      <c r="BQ850" s="4" t="n">
        <v>3.06</v>
      </c>
      <c r="CI850" s="4" t="n">
        <v>600</v>
      </c>
      <c r="CQ850" s="4" t="n">
        <v>430</v>
      </c>
      <c r="CU850" s="4" t="s">
        <v>1236</v>
      </c>
    </row>
    <row r="851" customFormat="false" ht="13.8" hidden="false" customHeight="false" outlineLevel="0" collapsed="false">
      <c r="A851" s="4" t="s">
        <v>1273</v>
      </c>
      <c r="B851" s="1" t="s">
        <v>1221</v>
      </c>
      <c r="C851" s="4" t="s">
        <v>102</v>
      </c>
      <c r="D851" s="4" t="s">
        <v>103</v>
      </c>
      <c r="H851" s="4" t="s">
        <v>1222</v>
      </c>
      <c r="L851" s="4" t="s">
        <v>167</v>
      </c>
      <c r="N851" s="4" t="s">
        <v>106</v>
      </c>
      <c r="P851" s="4" t="s">
        <v>1005</v>
      </c>
      <c r="R851" s="4" t="s">
        <v>314</v>
      </c>
      <c r="AM851" s="4" t="n">
        <f aca="false">50</f>
        <v>50</v>
      </c>
      <c r="AO851" s="4" t="s">
        <v>108</v>
      </c>
      <c r="AP851" s="4" t="n">
        <v>24</v>
      </c>
      <c r="AT851" s="4" t="s">
        <v>1229</v>
      </c>
      <c r="AU851" s="4" t="n">
        <v>5</v>
      </c>
      <c r="AV851" s="4" t="n">
        <v>5</v>
      </c>
      <c r="BN851" s="4" t="s">
        <v>109</v>
      </c>
      <c r="BO851" s="4" t="s">
        <v>1229</v>
      </c>
      <c r="BP851" s="4" t="n">
        <v>182</v>
      </c>
      <c r="BQ851" s="4" t="n">
        <v>3.06</v>
      </c>
      <c r="CI851" s="4" t="n">
        <v>600</v>
      </c>
      <c r="CQ851" s="4" t="n">
        <v>390</v>
      </c>
      <c r="CU851" s="4" t="s">
        <v>1236</v>
      </c>
    </row>
    <row r="852" customFormat="false" ht="13.8" hidden="false" customHeight="false" outlineLevel="0" collapsed="false">
      <c r="A852" s="4" t="s">
        <v>1274</v>
      </c>
      <c r="B852" s="1" t="s">
        <v>1221</v>
      </c>
      <c r="C852" s="4" t="s">
        <v>102</v>
      </c>
      <c r="D852" s="4" t="s">
        <v>103</v>
      </c>
      <c r="H852" s="4" t="s">
        <v>1222</v>
      </c>
      <c r="L852" s="4" t="s">
        <v>167</v>
      </c>
      <c r="N852" s="4" t="s">
        <v>106</v>
      </c>
      <c r="P852" s="4" t="s">
        <v>1005</v>
      </c>
      <c r="R852" s="4" t="s">
        <v>314</v>
      </c>
      <c r="AM852" s="4" t="n">
        <f aca="false">50</f>
        <v>50</v>
      </c>
      <c r="AO852" s="4" t="s">
        <v>108</v>
      </c>
      <c r="AP852" s="4" t="n">
        <v>24</v>
      </c>
      <c r="AT852" s="4" t="s">
        <v>1229</v>
      </c>
      <c r="AU852" s="4" t="n">
        <v>5</v>
      </c>
      <c r="AV852" s="4" t="n">
        <v>5</v>
      </c>
      <c r="BN852" s="4" t="s">
        <v>109</v>
      </c>
      <c r="BO852" s="4" t="s">
        <v>1229</v>
      </c>
      <c r="BP852" s="4" t="n">
        <v>182</v>
      </c>
      <c r="BQ852" s="4" t="n">
        <v>3.06</v>
      </c>
      <c r="CI852" s="4" t="n">
        <v>600</v>
      </c>
      <c r="CQ852" s="4" t="n">
        <v>670</v>
      </c>
      <c r="CU852" s="4" t="s">
        <v>1236</v>
      </c>
    </row>
    <row r="853" customFormat="false" ht="13.8" hidden="false" customHeight="false" outlineLevel="0" collapsed="false">
      <c r="A853" s="4" t="s">
        <v>1275</v>
      </c>
      <c r="B853" s="1" t="s">
        <v>1221</v>
      </c>
      <c r="C853" s="4" t="s">
        <v>102</v>
      </c>
      <c r="D853" s="4" t="s">
        <v>103</v>
      </c>
      <c r="H853" s="4" t="s">
        <v>1222</v>
      </c>
      <c r="L853" s="4" t="s">
        <v>167</v>
      </c>
      <c r="N853" s="4" t="s">
        <v>106</v>
      </c>
      <c r="R853" s="4" t="s">
        <v>314</v>
      </c>
      <c r="AM853" s="4" t="n">
        <f aca="false">50</f>
        <v>50</v>
      </c>
      <c r="AO853" s="4" t="s">
        <v>108</v>
      </c>
      <c r="AP853" s="4" t="n">
        <v>24</v>
      </c>
      <c r="AT853" s="4" t="s">
        <v>167</v>
      </c>
      <c r="AU853" s="4" t="n">
        <v>5</v>
      </c>
      <c r="AV853" s="4" t="n">
        <v>5</v>
      </c>
      <c r="BN853" s="4" t="s">
        <v>109</v>
      </c>
      <c r="BO853" s="4" t="s">
        <v>167</v>
      </c>
      <c r="BP853" s="4" t="n">
        <v>235.1</v>
      </c>
      <c r="BQ853" s="4" t="n">
        <v>4.82</v>
      </c>
      <c r="CI853" s="4" t="n">
        <v>600</v>
      </c>
      <c r="CQ853" s="4" t="n">
        <v>1060</v>
      </c>
      <c r="CU853" s="4" t="s">
        <v>1223</v>
      </c>
    </row>
    <row r="854" customFormat="false" ht="13.8" hidden="false" customHeight="false" outlineLevel="0" collapsed="false">
      <c r="A854" s="4" t="s">
        <v>1276</v>
      </c>
      <c r="B854" s="1" t="s">
        <v>1221</v>
      </c>
      <c r="C854" s="4" t="s">
        <v>102</v>
      </c>
      <c r="D854" s="4" t="s">
        <v>103</v>
      </c>
      <c r="H854" s="4" t="s">
        <v>1222</v>
      </c>
      <c r="L854" s="4" t="s">
        <v>167</v>
      </c>
      <c r="N854" s="4" t="s">
        <v>106</v>
      </c>
      <c r="P854" s="4" t="s">
        <v>1005</v>
      </c>
      <c r="R854" s="4" t="s">
        <v>314</v>
      </c>
      <c r="AM854" s="4" t="n">
        <f aca="false">50</f>
        <v>50</v>
      </c>
      <c r="AO854" s="4" t="s">
        <v>108</v>
      </c>
      <c r="AP854" s="4" t="n">
        <v>24</v>
      </c>
      <c r="AT854" s="4" t="s">
        <v>167</v>
      </c>
      <c r="AU854" s="4" t="n">
        <v>5</v>
      </c>
      <c r="AV854" s="4" t="n">
        <v>5</v>
      </c>
      <c r="BN854" s="4" t="s">
        <v>109</v>
      </c>
      <c r="BO854" s="4" t="s">
        <v>167</v>
      </c>
      <c r="BP854" s="4" t="n">
        <v>235.1</v>
      </c>
      <c r="BQ854" s="4" t="n">
        <v>4.82</v>
      </c>
      <c r="CI854" s="4" t="n">
        <v>600</v>
      </c>
      <c r="CQ854" s="4" t="n">
        <v>1050</v>
      </c>
      <c r="CU854" s="4" t="s">
        <v>1236</v>
      </c>
    </row>
    <row r="855" customFormat="false" ht="13.8" hidden="false" customHeight="false" outlineLevel="0" collapsed="false">
      <c r="A855" s="4" t="s">
        <v>1277</v>
      </c>
      <c r="B855" s="1" t="s">
        <v>1221</v>
      </c>
      <c r="C855" s="4" t="s">
        <v>102</v>
      </c>
      <c r="D855" s="4" t="s">
        <v>103</v>
      </c>
      <c r="H855" s="4" t="s">
        <v>1222</v>
      </c>
      <c r="L855" s="4" t="s">
        <v>167</v>
      </c>
      <c r="N855" s="4" t="s">
        <v>106</v>
      </c>
      <c r="P855" s="4" t="s">
        <v>1005</v>
      </c>
      <c r="R855" s="4" t="s">
        <v>314</v>
      </c>
      <c r="AM855" s="4" t="n">
        <f aca="false">50</f>
        <v>50</v>
      </c>
      <c r="AO855" s="4" t="s">
        <v>108</v>
      </c>
      <c r="AP855" s="4" t="n">
        <v>24</v>
      </c>
      <c r="AT855" s="4" t="s">
        <v>167</v>
      </c>
      <c r="AU855" s="4" t="n">
        <v>5</v>
      </c>
      <c r="AV855" s="4" t="n">
        <v>5</v>
      </c>
      <c r="BN855" s="4" t="s">
        <v>109</v>
      </c>
      <c r="BO855" s="4" t="s">
        <v>167</v>
      </c>
      <c r="BP855" s="4" t="n">
        <v>235.1</v>
      </c>
      <c r="BQ855" s="4" t="n">
        <v>4.82</v>
      </c>
      <c r="CI855" s="4" t="n">
        <v>600</v>
      </c>
      <c r="CQ855" s="4" t="n">
        <v>710</v>
      </c>
      <c r="CU855" s="4" t="s">
        <v>1236</v>
      </c>
    </row>
    <row r="856" customFormat="false" ht="13.8" hidden="false" customHeight="false" outlineLevel="0" collapsed="false">
      <c r="A856" s="4" t="s">
        <v>1278</v>
      </c>
      <c r="B856" s="1" t="s">
        <v>1221</v>
      </c>
      <c r="C856" s="4" t="s">
        <v>102</v>
      </c>
      <c r="D856" s="4" t="s">
        <v>103</v>
      </c>
      <c r="H856" s="4" t="s">
        <v>1222</v>
      </c>
      <c r="L856" s="4" t="s">
        <v>167</v>
      </c>
      <c r="N856" s="4" t="s">
        <v>106</v>
      </c>
      <c r="P856" s="4" t="s">
        <v>1005</v>
      </c>
      <c r="R856" s="4" t="s">
        <v>314</v>
      </c>
      <c r="AM856" s="4" t="n">
        <f aca="false">50</f>
        <v>50</v>
      </c>
      <c r="AO856" s="4" t="s">
        <v>108</v>
      </c>
      <c r="AP856" s="4" t="n">
        <v>24</v>
      </c>
      <c r="AT856" s="4" t="s">
        <v>167</v>
      </c>
      <c r="AU856" s="4" t="n">
        <v>5</v>
      </c>
      <c r="AV856" s="4" t="n">
        <v>5</v>
      </c>
      <c r="BN856" s="4" t="s">
        <v>109</v>
      </c>
      <c r="BO856" s="4" t="s">
        <v>167</v>
      </c>
      <c r="BP856" s="4" t="n">
        <v>235.1</v>
      </c>
      <c r="BQ856" s="4" t="n">
        <v>4.82</v>
      </c>
      <c r="CI856" s="4" t="n">
        <v>600</v>
      </c>
      <c r="CQ856" s="4" t="n">
        <v>400</v>
      </c>
      <c r="CU856" s="4" t="s">
        <v>1236</v>
      </c>
    </row>
    <row r="857" customFormat="false" ht="13.8" hidden="false" customHeight="false" outlineLevel="0" collapsed="false">
      <c r="A857" s="4" t="s">
        <v>1279</v>
      </c>
      <c r="B857" s="1" t="s">
        <v>1221</v>
      </c>
      <c r="C857" s="4" t="s">
        <v>102</v>
      </c>
      <c r="D857" s="4" t="s">
        <v>103</v>
      </c>
      <c r="H857" s="4" t="s">
        <v>1222</v>
      </c>
      <c r="L857" s="4" t="s">
        <v>167</v>
      </c>
      <c r="N857" s="4" t="s">
        <v>106</v>
      </c>
      <c r="P857" s="4" t="s">
        <v>1005</v>
      </c>
      <c r="R857" s="4" t="s">
        <v>314</v>
      </c>
      <c r="AM857" s="4" t="n">
        <f aca="false">50</f>
        <v>50</v>
      </c>
      <c r="AO857" s="4" t="s">
        <v>108</v>
      </c>
      <c r="AP857" s="4" t="n">
        <v>24</v>
      </c>
      <c r="AT857" s="4" t="s">
        <v>167</v>
      </c>
      <c r="AU857" s="4" t="n">
        <v>5</v>
      </c>
      <c r="AV857" s="4" t="n">
        <v>5</v>
      </c>
      <c r="BN857" s="4" t="s">
        <v>109</v>
      </c>
      <c r="BO857" s="4" t="s">
        <v>167</v>
      </c>
      <c r="BP857" s="4" t="n">
        <v>235.1</v>
      </c>
      <c r="BQ857" s="4" t="n">
        <v>4.82</v>
      </c>
      <c r="CI857" s="4" t="n">
        <v>600</v>
      </c>
      <c r="CQ857" s="4" t="n">
        <v>500</v>
      </c>
      <c r="CU857" s="4" t="s">
        <v>1236</v>
      </c>
    </row>
    <row r="858" customFormat="false" ht="13.8" hidden="false" customHeight="false" outlineLevel="0" collapsed="false">
      <c r="A858" s="4" t="s">
        <v>1280</v>
      </c>
      <c r="B858" s="1" t="s">
        <v>1221</v>
      </c>
      <c r="C858" s="4" t="s">
        <v>102</v>
      </c>
      <c r="D858" s="4" t="s">
        <v>103</v>
      </c>
      <c r="H858" s="4" t="s">
        <v>1222</v>
      </c>
      <c r="L858" s="4" t="s">
        <v>167</v>
      </c>
      <c r="N858" s="4" t="s">
        <v>106</v>
      </c>
      <c r="R858" s="4" t="s">
        <v>314</v>
      </c>
      <c r="AM858" s="4" t="n">
        <f aca="false">50</f>
        <v>50</v>
      </c>
      <c r="AO858" s="4" t="s">
        <v>108</v>
      </c>
      <c r="AP858" s="4" t="n">
        <v>24</v>
      </c>
      <c r="AT858" s="4" t="s">
        <v>951</v>
      </c>
      <c r="AU858" s="4" t="n">
        <v>5</v>
      </c>
      <c r="AV858" s="4" t="n">
        <v>5</v>
      </c>
      <c r="BN858" s="4" t="s">
        <v>109</v>
      </c>
      <c r="BO858" s="4" t="s">
        <v>951</v>
      </c>
      <c r="BP858" s="4" t="n">
        <v>224.1</v>
      </c>
      <c r="BQ858" s="4" t="n">
        <v>3.47</v>
      </c>
      <c r="CI858" s="4" t="n">
        <v>600</v>
      </c>
      <c r="CQ858" s="4" t="n">
        <v>970</v>
      </c>
      <c r="CU858" s="4" t="s">
        <v>1223</v>
      </c>
    </row>
    <row r="859" customFormat="false" ht="13.8" hidden="false" customHeight="false" outlineLevel="0" collapsed="false">
      <c r="A859" s="4" t="s">
        <v>1281</v>
      </c>
      <c r="B859" s="1" t="s">
        <v>1221</v>
      </c>
      <c r="C859" s="4" t="s">
        <v>102</v>
      </c>
      <c r="D859" s="4" t="s">
        <v>103</v>
      </c>
      <c r="H859" s="4" t="s">
        <v>1222</v>
      </c>
      <c r="L859" s="4" t="s">
        <v>167</v>
      </c>
      <c r="N859" s="4" t="s">
        <v>106</v>
      </c>
      <c r="P859" s="4" t="s">
        <v>1005</v>
      </c>
      <c r="R859" s="4" t="s">
        <v>314</v>
      </c>
      <c r="AM859" s="4" t="n">
        <f aca="false">50</f>
        <v>50</v>
      </c>
      <c r="AO859" s="4" t="s">
        <v>108</v>
      </c>
      <c r="AP859" s="4" t="n">
        <v>24</v>
      </c>
      <c r="AT859" s="4" t="s">
        <v>951</v>
      </c>
      <c r="AU859" s="4" t="n">
        <v>5</v>
      </c>
      <c r="AV859" s="4" t="n">
        <v>5</v>
      </c>
      <c r="BN859" s="4" t="s">
        <v>109</v>
      </c>
      <c r="BO859" s="4" t="s">
        <v>951</v>
      </c>
      <c r="BP859" s="4" t="n">
        <v>224.1</v>
      </c>
      <c r="BQ859" s="4" t="n">
        <v>3.47</v>
      </c>
      <c r="CI859" s="4" t="n">
        <v>600</v>
      </c>
      <c r="CQ859" s="4" t="n">
        <v>870</v>
      </c>
      <c r="CU859" s="4" t="s">
        <v>1236</v>
      </c>
    </row>
    <row r="860" customFormat="false" ht="13.8" hidden="false" customHeight="false" outlineLevel="0" collapsed="false">
      <c r="A860" s="4" t="s">
        <v>1282</v>
      </c>
      <c r="B860" s="1" t="s">
        <v>1221</v>
      </c>
      <c r="C860" s="4" t="s">
        <v>102</v>
      </c>
      <c r="D860" s="4" t="s">
        <v>103</v>
      </c>
      <c r="H860" s="4" t="s">
        <v>1222</v>
      </c>
      <c r="L860" s="4" t="s">
        <v>167</v>
      </c>
      <c r="N860" s="4" t="s">
        <v>106</v>
      </c>
      <c r="P860" s="4" t="s">
        <v>1005</v>
      </c>
      <c r="R860" s="4" t="s">
        <v>314</v>
      </c>
      <c r="AM860" s="4" t="n">
        <f aca="false">50</f>
        <v>50</v>
      </c>
      <c r="AO860" s="4" t="s">
        <v>108</v>
      </c>
      <c r="AP860" s="4" t="n">
        <v>24</v>
      </c>
      <c r="AT860" s="4" t="s">
        <v>951</v>
      </c>
      <c r="AU860" s="4" t="n">
        <v>5</v>
      </c>
      <c r="AV860" s="4" t="n">
        <v>5</v>
      </c>
      <c r="BN860" s="4" t="s">
        <v>109</v>
      </c>
      <c r="BO860" s="4" t="s">
        <v>951</v>
      </c>
      <c r="BP860" s="4" t="n">
        <v>224.1</v>
      </c>
      <c r="BQ860" s="4" t="n">
        <v>3.47</v>
      </c>
      <c r="CI860" s="4" t="n">
        <v>600</v>
      </c>
      <c r="CQ860" s="4" t="n">
        <v>740</v>
      </c>
      <c r="CU860" s="4" t="s">
        <v>1236</v>
      </c>
    </row>
    <row r="861" customFormat="false" ht="13.8" hidden="false" customHeight="false" outlineLevel="0" collapsed="false">
      <c r="A861" s="4" t="s">
        <v>1283</v>
      </c>
      <c r="B861" s="1" t="s">
        <v>1221</v>
      </c>
      <c r="C861" s="4" t="s">
        <v>102</v>
      </c>
      <c r="D861" s="4" t="s">
        <v>103</v>
      </c>
      <c r="H861" s="4" t="s">
        <v>1222</v>
      </c>
      <c r="L861" s="4" t="s">
        <v>167</v>
      </c>
      <c r="N861" s="4" t="s">
        <v>106</v>
      </c>
      <c r="P861" s="4" t="s">
        <v>1005</v>
      </c>
      <c r="R861" s="4" t="s">
        <v>314</v>
      </c>
      <c r="AM861" s="4" t="n">
        <f aca="false">50</f>
        <v>50</v>
      </c>
      <c r="AO861" s="4" t="s">
        <v>108</v>
      </c>
      <c r="AP861" s="4" t="n">
        <v>24</v>
      </c>
      <c r="AT861" s="4" t="s">
        <v>951</v>
      </c>
      <c r="AU861" s="4" t="n">
        <v>5</v>
      </c>
      <c r="AV861" s="4" t="n">
        <v>5</v>
      </c>
      <c r="BN861" s="4" t="s">
        <v>109</v>
      </c>
      <c r="BO861" s="4" t="s">
        <v>951</v>
      </c>
      <c r="BP861" s="4" t="n">
        <v>224.1</v>
      </c>
      <c r="BQ861" s="4" t="n">
        <v>3.47</v>
      </c>
      <c r="CI861" s="4" t="n">
        <v>600</v>
      </c>
      <c r="CQ861" s="4" t="n">
        <v>450</v>
      </c>
      <c r="CU861" s="4" t="s">
        <v>1236</v>
      </c>
    </row>
    <row r="862" customFormat="false" ht="13.8" hidden="false" customHeight="false" outlineLevel="0" collapsed="false">
      <c r="A862" s="4" t="s">
        <v>1284</v>
      </c>
      <c r="B862" s="1" t="s">
        <v>1221</v>
      </c>
      <c r="C862" s="4" t="s">
        <v>102</v>
      </c>
      <c r="D862" s="4" t="s">
        <v>103</v>
      </c>
      <c r="H862" s="4" t="s">
        <v>1222</v>
      </c>
      <c r="L862" s="4" t="s">
        <v>167</v>
      </c>
      <c r="N862" s="4" t="s">
        <v>106</v>
      </c>
      <c r="P862" s="4" t="s">
        <v>1005</v>
      </c>
      <c r="R862" s="4" t="s">
        <v>314</v>
      </c>
      <c r="AM862" s="4" t="n">
        <f aca="false">50</f>
        <v>50</v>
      </c>
      <c r="AO862" s="4" t="s">
        <v>108</v>
      </c>
      <c r="AP862" s="4" t="n">
        <v>24</v>
      </c>
      <c r="AT862" s="4" t="s">
        <v>951</v>
      </c>
      <c r="AU862" s="4" t="n">
        <v>5</v>
      </c>
      <c r="AV862" s="4" t="n">
        <v>5</v>
      </c>
      <c r="BN862" s="4" t="s">
        <v>109</v>
      </c>
      <c r="BO862" s="4" t="s">
        <v>951</v>
      </c>
      <c r="BP862" s="4" t="n">
        <v>224.1</v>
      </c>
      <c r="BQ862" s="4" t="n">
        <v>3.47</v>
      </c>
      <c r="CI862" s="4" t="n">
        <v>600</v>
      </c>
      <c r="CQ862" s="4" t="n">
        <v>480</v>
      </c>
      <c r="CU862" s="4" t="s">
        <v>1236</v>
      </c>
    </row>
    <row r="863" customFormat="false" ht="13.8" hidden="false" customHeight="false" outlineLevel="0" collapsed="false">
      <c r="A863" s="4" t="s">
        <v>1285</v>
      </c>
      <c r="B863" s="1" t="s">
        <v>1221</v>
      </c>
      <c r="C863" s="4" t="s">
        <v>102</v>
      </c>
      <c r="D863" s="4" t="s">
        <v>103</v>
      </c>
      <c r="H863" s="4" t="s">
        <v>1222</v>
      </c>
      <c r="L863" s="4" t="s">
        <v>167</v>
      </c>
      <c r="N863" s="4" t="s">
        <v>106</v>
      </c>
      <c r="R863" s="4" t="s">
        <v>314</v>
      </c>
      <c r="AM863" s="4" t="n">
        <f aca="false">50</f>
        <v>50</v>
      </c>
      <c r="AO863" s="4" t="s">
        <v>108</v>
      </c>
      <c r="AP863" s="4" t="n">
        <v>24</v>
      </c>
      <c r="AT863" s="4" t="s">
        <v>110</v>
      </c>
      <c r="AU863" s="4" t="n">
        <v>5</v>
      </c>
      <c r="AV863" s="4" t="n">
        <v>5</v>
      </c>
      <c r="BN863" s="4" t="s">
        <v>109</v>
      </c>
      <c r="BO863" s="4" t="s">
        <v>110</v>
      </c>
      <c r="BP863" s="4" t="n">
        <v>31</v>
      </c>
      <c r="BQ863" s="4" t="n">
        <v>7.376</v>
      </c>
      <c r="CI863" s="4" t="n">
        <v>1200</v>
      </c>
      <c r="CQ863" s="4" t="n">
        <v>640</v>
      </c>
      <c r="CU863" s="4" t="s">
        <v>1223</v>
      </c>
    </row>
    <row r="864" customFormat="false" ht="13.8" hidden="false" customHeight="false" outlineLevel="0" collapsed="false">
      <c r="A864" s="4" t="s">
        <v>1286</v>
      </c>
      <c r="B864" s="1" t="s">
        <v>1221</v>
      </c>
      <c r="C864" s="4" t="s">
        <v>102</v>
      </c>
      <c r="D864" s="4" t="s">
        <v>103</v>
      </c>
      <c r="H864" s="4" t="s">
        <v>1222</v>
      </c>
      <c r="L864" s="4" t="s">
        <v>167</v>
      </c>
      <c r="N864" s="4" t="s">
        <v>106</v>
      </c>
      <c r="P864" s="4" t="s">
        <v>1005</v>
      </c>
      <c r="R864" s="4" t="s">
        <v>314</v>
      </c>
      <c r="AM864" s="4" t="n">
        <f aca="false">50</f>
        <v>50</v>
      </c>
      <c r="AO864" s="4" t="s">
        <v>108</v>
      </c>
      <c r="AP864" s="4" t="n">
        <v>24</v>
      </c>
      <c r="AT864" s="4" t="s">
        <v>110</v>
      </c>
      <c r="AU864" s="4" t="n">
        <v>5</v>
      </c>
      <c r="AV864" s="4" t="n">
        <v>5</v>
      </c>
      <c r="BN864" s="4" t="s">
        <v>109</v>
      </c>
      <c r="BO864" s="4" t="s">
        <v>110</v>
      </c>
      <c r="BP864" s="4" t="n">
        <v>31</v>
      </c>
      <c r="BQ864" s="4" t="n">
        <v>7.376</v>
      </c>
      <c r="CI864" s="4" t="n">
        <v>1200</v>
      </c>
      <c r="CQ864" s="4" t="n">
        <v>510</v>
      </c>
      <c r="CU864" s="4" t="s">
        <v>1223</v>
      </c>
    </row>
    <row r="865" customFormat="false" ht="13.8" hidden="false" customHeight="false" outlineLevel="0" collapsed="false">
      <c r="A865" s="4" t="s">
        <v>1287</v>
      </c>
      <c r="B865" s="1" t="s">
        <v>1221</v>
      </c>
      <c r="C865" s="4" t="s">
        <v>102</v>
      </c>
      <c r="D865" s="4" t="s">
        <v>103</v>
      </c>
      <c r="H865" s="4" t="s">
        <v>1222</v>
      </c>
      <c r="L865" s="4" t="s">
        <v>167</v>
      </c>
      <c r="N865" s="4" t="s">
        <v>106</v>
      </c>
      <c r="P865" s="4" t="s">
        <v>1005</v>
      </c>
      <c r="R865" s="4" t="s">
        <v>314</v>
      </c>
      <c r="AM865" s="4" t="n">
        <f aca="false">50</f>
        <v>50</v>
      </c>
      <c r="AO865" s="4" t="s">
        <v>108</v>
      </c>
      <c r="AP865" s="4" t="n">
        <v>24</v>
      </c>
      <c r="AT865" s="4" t="s">
        <v>110</v>
      </c>
      <c r="AU865" s="4" t="n">
        <v>5</v>
      </c>
      <c r="AV865" s="4" t="n">
        <v>5</v>
      </c>
      <c r="BN865" s="4" t="s">
        <v>109</v>
      </c>
      <c r="BO865" s="4" t="s">
        <v>110</v>
      </c>
      <c r="BP865" s="4" t="n">
        <v>31</v>
      </c>
      <c r="BQ865" s="4" t="n">
        <v>7.376</v>
      </c>
      <c r="CI865" s="4" t="n">
        <v>1200</v>
      </c>
      <c r="CQ865" s="4" t="n">
        <v>380</v>
      </c>
      <c r="CU865" s="4" t="s">
        <v>1223</v>
      </c>
    </row>
    <row r="866" customFormat="false" ht="13.8" hidden="false" customHeight="false" outlineLevel="0" collapsed="false">
      <c r="A866" s="4" t="s">
        <v>1288</v>
      </c>
      <c r="B866" s="1" t="s">
        <v>1221</v>
      </c>
      <c r="C866" s="4" t="s">
        <v>102</v>
      </c>
      <c r="D866" s="4" t="s">
        <v>103</v>
      </c>
      <c r="H866" s="4" t="s">
        <v>1222</v>
      </c>
      <c r="L866" s="4" t="s">
        <v>167</v>
      </c>
      <c r="N866" s="4" t="s">
        <v>106</v>
      </c>
      <c r="P866" s="4" t="s">
        <v>1005</v>
      </c>
      <c r="R866" s="4" t="s">
        <v>314</v>
      </c>
      <c r="AM866" s="4" t="n">
        <f aca="false">50</f>
        <v>50</v>
      </c>
      <c r="AO866" s="4" t="s">
        <v>108</v>
      </c>
      <c r="AP866" s="4" t="n">
        <v>24</v>
      </c>
      <c r="AT866" s="4" t="s">
        <v>110</v>
      </c>
      <c r="AU866" s="4" t="n">
        <v>5</v>
      </c>
      <c r="AV866" s="4" t="n">
        <v>5</v>
      </c>
      <c r="BN866" s="4" t="s">
        <v>109</v>
      </c>
      <c r="BO866" s="4" t="s">
        <v>110</v>
      </c>
      <c r="BP866" s="4" t="n">
        <v>31</v>
      </c>
      <c r="BQ866" s="4" t="n">
        <v>7.376</v>
      </c>
      <c r="CI866" s="4" t="n">
        <v>1200</v>
      </c>
      <c r="CQ866" s="4" t="n">
        <v>60</v>
      </c>
      <c r="CU866" s="4" t="s">
        <v>1236</v>
      </c>
    </row>
    <row r="867" customFormat="false" ht="13.8" hidden="false" customHeight="false" outlineLevel="0" collapsed="false">
      <c r="A867" s="4" t="s">
        <v>1289</v>
      </c>
      <c r="B867" s="1" t="s">
        <v>1221</v>
      </c>
      <c r="C867" s="4" t="s">
        <v>102</v>
      </c>
      <c r="D867" s="4" t="s">
        <v>103</v>
      </c>
      <c r="H867" s="4" t="s">
        <v>1222</v>
      </c>
      <c r="L867" s="4" t="s">
        <v>167</v>
      </c>
      <c r="N867" s="4" t="s">
        <v>106</v>
      </c>
      <c r="P867" s="4" t="s">
        <v>1005</v>
      </c>
      <c r="R867" s="4" t="s">
        <v>314</v>
      </c>
      <c r="AM867" s="4" t="n">
        <f aca="false">50</f>
        <v>50</v>
      </c>
      <c r="AO867" s="4" t="s">
        <v>108</v>
      </c>
      <c r="AP867" s="4" t="n">
        <v>24</v>
      </c>
      <c r="AT867" s="4" t="s">
        <v>110</v>
      </c>
      <c r="AU867" s="4" t="n">
        <v>5</v>
      </c>
      <c r="AV867" s="4" t="n">
        <v>5</v>
      </c>
      <c r="BN867" s="4" t="s">
        <v>109</v>
      </c>
      <c r="BO867" s="4" t="s">
        <v>110</v>
      </c>
      <c r="BP867" s="4" t="n">
        <v>31</v>
      </c>
      <c r="BQ867" s="4" t="n">
        <v>7.376</v>
      </c>
      <c r="CI867" s="4" t="n">
        <v>1200</v>
      </c>
      <c r="CQ867" s="4" t="n">
        <v>40</v>
      </c>
      <c r="CU867" s="4" t="s">
        <v>1236</v>
      </c>
    </row>
    <row r="868" customFormat="false" ht="13.8" hidden="false" customHeight="false" outlineLevel="0" collapsed="false">
      <c r="A868" s="4" t="s">
        <v>1290</v>
      </c>
      <c r="B868" s="1" t="s">
        <v>1221</v>
      </c>
      <c r="C868" s="4" t="s">
        <v>102</v>
      </c>
      <c r="D868" s="4" t="s">
        <v>103</v>
      </c>
      <c r="H868" s="4" t="s">
        <v>1222</v>
      </c>
      <c r="L868" s="4" t="s">
        <v>167</v>
      </c>
      <c r="N868" s="4" t="s">
        <v>106</v>
      </c>
      <c r="R868" s="4" t="s">
        <v>314</v>
      </c>
      <c r="AM868" s="4" t="n">
        <f aca="false">50</f>
        <v>50</v>
      </c>
      <c r="AO868" s="4" t="s">
        <v>108</v>
      </c>
      <c r="AP868" s="4" t="n">
        <v>24</v>
      </c>
      <c r="AT868" s="4" t="s">
        <v>1229</v>
      </c>
      <c r="AU868" s="4" t="n">
        <v>5</v>
      </c>
      <c r="AV868" s="4" t="n">
        <v>5</v>
      </c>
      <c r="BN868" s="4" t="s">
        <v>109</v>
      </c>
      <c r="BO868" s="4" t="s">
        <v>1229</v>
      </c>
      <c r="BP868" s="4" t="n">
        <v>182</v>
      </c>
      <c r="BQ868" s="4" t="n">
        <v>3.06</v>
      </c>
      <c r="CI868" s="4" t="n">
        <v>1200</v>
      </c>
      <c r="CQ868" s="4" t="n">
        <v>500</v>
      </c>
      <c r="CU868" s="4" t="s">
        <v>1223</v>
      </c>
    </row>
    <row r="869" customFormat="false" ht="13.8" hidden="false" customHeight="false" outlineLevel="0" collapsed="false">
      <c r="A869" s="4" t="s">
        <v>1291</v>
      </c>
      <c r="B869" s="1" t="s">
        <v>1221</v>
      </c>
      <c r="C869" s="4" t="s">
        <v>102</v>
      </c>
      <c r="D869" s="4" t="s">
        <v>103</v>
      </c>
      <c r="H869" s="4" t="s">
        <v>1222</v>
      </c>
      <c r="L869" s="4" t="s">
        <v>167</v>
      </c>
      <c r="N869" s="4" t="s">
        <v>106</v>
      </c>
      <c r="P869" s="4" t="s">
        <v>1005</v>
      </c>
      <c r="R869" s="4" t="s">
        <v>314</v>
      </c>
      <c r="AM869" s="4" t="n">
        <f aca="false">50</f>
        <v>50</v>
      </c>
      <c r="AO869" s="4" t="s">
        <v>108</v>
      </c>
      <c r="AP869" s="4" t="n">
        <v>24</v>
      </c>
      <c r="AT869" s="4" t="s">
        <v>1229</v>
      </c>
      <c r="AU869" s="4" t="n">
        <v>5</v>
      </c>
      <c r="AV869" s="4" t="n">
        <v>5</v>
      </c>
      <c r="BN869" s="4" t="s">
        <v>109</v>
      </c>
      <c r="BO869" s="4" t="s">
        <v>1229</v>
      </c>
      <c r="BP869" s="4" t="n">
        <v>182</v>
      </c>
      <c r="BQ869" s="4" t="n">
        <v>3.06</v>
      </c>
      <c r="CI869" s="4" t="n">
        <v>1200</v>
      </c>
      <c r="CQ869" s="4" t="n">
        <v>490</v>
      </c>
      <c r="CU869" s="4" t="s">
        <v>1223</v>
      </c>
    </row>
    <row r="870" customFormat="false" ht="13.8" hidden="false" customHeight="false" outlineLevel="0" collapsed="false">
      <c r="A870" s="4" t="s">
        <v>1292</v>
      </c>
      <c r="B870" s="1" t="s">
        <v>1221</v>
      </c>
      <c r="C870" s="4" t="s">
        <v>102</v>
      </c>
      <c r="D870" s="4" t="s">
        <v>103</v>
      </c>
      <c r="H870" s="4" t="s">
        <v>1222</v>
      </c>
      <c r="L870" s="4" t="s">
        <v>167</v>
      </c>
      <c r="N870" s="4" t="s">
        <v>106</v>
      </c>
      <c r="P870" s="4" t="s">
        <v>1005</v>
      </c>
      <c r="R870" s="4" t="s">
        <v>314</v>
      </c>
      <c r="AM870" s="4" t="n">
        <f aca="false">50</f>
        <v>50</v>
      </c>
      <c r="AO870" s="4" t="s">
        <v>108</v>
      </c>
      <c r="AP870" s="4" t="n">
        <v>24</v>
      </c>
      <c r="AT870" s="4" t="s">
        <v>1229</v>
      </c>
      <c r="AU870" s="4" t="n">
        <v>5</v>
      </c>
      <c r="AV870" s="4" t="n">
        <v>5</v>
      </c>
      <c r="BN870" s="4" t="s">
        <v>109</v>
      </c>
      <c r="BO870" s="4" t="s">
        <v>1229</v>
      </c>
      <c r="BP870" s="4" t="n">
        <v>182</v>
      </c>
      <c r="BQ870" s="4" t="n">
        <v>3.06</v>
      </c>
      <c r="CI870" s="4" t="n">
        <v>1200</v>
      </c>
      <c r="CQ870" s="4" t="n">
        <v>400</v>
      </c>
      <c r="CU870" s="4" t="s">
        <v>1236</v>
      </c>
    </row>
    <row r="871" customFormat="false" ht="13.8" hidden="false" customHeight="false" outlineLevel="0" collapsed="false">
      <c r="A871" s="4" t="s">
        <v>1293</v>
      </c>
      <c r="B871" s="1" t="s">
        <v>1221</v>
      </c>
      <c r="C871" s="4" t="s">
        <v>102</v>
      </c>
      <c r="D871" s="4" t="s">
        <v>103</v>
      </c>
      <c r="H871" s="4" t="s">
        <v>1222</v>
      </c>
      <c r="L871" s="4" t="s">
        <v>167</v>
      </c>
      <c r="N871" s="4" t="s">
        <v>106</v>
      </c>
      <c r="P871" s="4" t="s">
        <v>1005</v>
      </c>
      <c r="R871" s="4" t="s">
        <v>314</v>
      </c>
      <c r="AM871" s="4" t="n">
        <f aca="false">50</f>
        <v>50</v>
      </c>
      <c r="AO871" s="4" t="s">
        <v>108</v>
      </c>
      <c r="AP871" s="4" t="n">
        <v>24</v>
      </c>
      <c r="AT871" s="4" t="s">
        <v>1229</v>
      </c>
      <c r="AU871" s="4" t="n">
        <v>5</v>
      </c>
      <c r="AV871" s="4" t="n">
        <v>5</v>
      </c>
      <c r="BN871" s="4" t="s">
        <v>109</v>
      </c>
      <c r="BO871" s="4" t="s">
        <v>1229</v>
      </c>
      <c r="BP871" s="4" t="n">
        <v>182</v>
      </c>
      <c r="BQ871" s="4" t="n">
        <v>3.06</v>
      </c>
      <c r="CI871" s="4" t="n">
        <v>1200</v>
      </c>
      <c r="CQ871" s="4" t="n">
        <v>100</v>
      </c>
      <c r="CU871" s="4" t="s">
        <v>1236</v>
      </c>
    </row>
    <row r="872" customFormat="false" ht="13.8" hidden="false" customHeight="false" outlineLevel="0" collapsed="false">
      <c r="A872" s="4" t="s">
        <v>1294</v>
      </c>
      <c r="B872" s="1" t="s">
        <v>1221</v>
      </c>
      <c r="C872" s="4" t="s">
        <v>102</v>
      </c>
      <c r="D872" s="4" t="s">
        <v>103</v>
      </c>
      <c r="H872" s="4" t="s">
        <v>1222</v>
      </c>
      <c r="L872" s="4" t="s">
        <v>167</v>
      </c>
      <c r="N872" s="4" t="s">
        <v>106</v>
      </c>
      <c r="P872" s="4" t="s">
        <v>1005</v>
      </c>
      <c r="R872" s="4" t="s">
        <v>314</v>
      </c>
      <c r="AM872" s="4" t="n">
        <f aca="false">50</f>
        <v>50</v>
      </c>
      <c r="AO872" s="4" t="s">
        <v>108</v>
      </c>
      <c r="AP872" s="4" t="n">
        <v>24</v>
      </c>
      <c r="AT872" s="4" t="s">
        <v>1229</v>
      </c>
      <c r="AU872" s="4" t="n">
        <v>5</v>
      </c>
      <c r="AV872" s="4" t="n">
        <v>5</v>
      </c>
      <c r="BN872" s="4" t="s">
        <v>109</v>
      </c>
      <c r="BO872" s="4" t="s">
        <v>1229</v>
      </c>
      <c r="BP872" s="4" t="n">
        <v>182</v>
      </c>
      <c r="BQ872" s="4" t="n">
        <v>3.06</v>
      </c>
      <c r="CI872" s="4" t="n">
        <v>1200</v>
      </c>
      <c r="CQ872" s="4" t="n">
        <v>310</v>
      </c>
      <c r="CU872" s="4" t="s">
        <v>1236</v>
      </c>
    </row>
    <row r="873" customFormat="false" ht="13.8" hidden="false" customHeight="false" outlineLevel="0" collapsed="false">
      <c r="A873" s="4" t="s">
        <v>1295</v>
      </c>
      <c r="B873" s="1" t="s">
        <v>1221</v>
      </c>
      <c r="C873" s="4" t="s">
        <v>102</v>
      </c>
      <c r="D873" s="4" t="s">
        <v>103</v>
      </c>
      <c r="H873" s="4" t="s">
        <v>1222</v>
      </c>
      <c r="L873" s="4" t="s">
        <v>167</v>
      </c>
      <c r="N873" s="4" t="s">
        <v>106</v>
      </c>
      <c r="R873" s="4" t="s">
        <v>314</v>
      </c>
      <c r="AM873" s="4" t="n">
        <f aca="false">50</f>
        <v>50</v>
      </c>
      <c r="AO873" s="4" t="s">
        <v>108</v>
      </c>
      <c r="AP873" s="4" t="n">
        <v>24</v>
      </c>
      <c r="AT873" s="4" t="s">
        <v>167</v>
      </c>
      <c r="AU873" s="4" t="n">
        <v>5</v>
      </c>
      <c r="AV873" s="4" t="n">
        <v>5</v>
      </c>
      <c r="BN873" s="4" t="s">
        <v>109</v>
      </c>
      <c r="BO873" s="4" t="s">
        <v>167</v>
      </c>
      <c r="BP873" s="4" t="n">
        <v>235.1</v>
      </c>
      <c r="BQ873" s="4" t="n">
        <v>4.82</v>
      </c>
      <c r="CI873" s="4" t="n">
        <v>1200</v>
      </c>
      <c r="CQ873" s="4" t="n">
        <v>650</v>
      </c>
      <c r="CU873" s="4" t="s">
        <v>1223</v>
      </c>
    </row>
    <row r="874" customFormat="false" ht="13.8" hidden="false" customHeight="false" outlineLevel="0" collapsed="false">
      <c r="A874" s="4" t="s">
        <v>1296</v>
      </c>
      <c r="B874" s="1" t="s">
        <v>1221</v>
      </c>
      <c r="C874" s="4" t="s">
        <v>102</v>
      </c>
      <c r="D874" s="4" t="s">
        <v>103</v>
      </c>
      <c r="H874" s="4" t="s">
        <v>1222</v>
      </c>
      <c r="L874" s="4" t="s">
        <v>167</v>
      </c>
      <c r="N874" s="4" t="s">
        <v>106</v>
      </c>
      <c r="P874" s="4" t="s">
        <v>1005</v>
      </c>
      <c r="R874" s="4" t="s">
        <v>314</v>
      </c>
      <c r="AM874" s="4" t="n">
        <f aca="false">50</f>
        <v>50</v>
      </c>
      <c r="AO874" s="4" t="s">
        <v>108</v>
      </c>
      <c r="AP874" s="4" t="n">
        <v>24</v>
      </c>
      <c r="AT874" s="4" t="s">
        <v>167</v>
      </c>
      <c r="AU874" s="4" t="n">
        <v>5</v>
      </c>
      <c r="AV874" s="4" t="n">
        <v>5</v>
      </c>
      <c r="BN874" s="4" t="s">
        <v>109</v>
      </c>
      <c r="BO874" s="4" t="s">
        <v>167</v>
      </c>
      <c r="BP874" s="4" t="n">
        <v>235.1</v>
      </c>
      <c r="BQ874" s="4" t="n">
        <v>4.82</v>
      </c>
      <c r="CI874" s="4" t="n">
        <v>1200</v>
      </c>
      <c r="CQ874" s="4" t="n">
        <v>790</v>
      </c>
      <c r="CU874" s="4" t="s">
        <v>1236</v>
      </c>
    </row>
    <row r="875" customFormat="false" ht="13.8" hidden="false" customHeight="false" outlineLevel="0" collapsed="false">
      <c r="A875" s="4" t="s">
        <v>1297</v>
      </c>
      <c r="B875" s="1" t="s">
        <v>1221</v>
      </c>
      <c r="C875" s="4" t="s">
        <v>102</v>
      </c>
      <c r="D875" s="4" t="s">
        <v>103</v>
      </c>
      <c r="H875" s="4" t="s">
        <v>1222</v>
      </c>
      <c r="L875" s="4" t="s">
        <v>167</v>
      </c>
      <c r="N875" s="4" t="s">
        <v>106</v>
      </c>
      <c r="P875" s="4" t="s">
        <v>1005</v>
      </c>
      <c r="R875" s="4" t="s">
        <v>314</v>
      </c>
      <c r="AM875" s="4" t="n">
        <f aca="false">50</f>
        <v>50</v>
      </c>
      <c r="AO875" s="4" t="s">
        <v>108</v>
      </c>
      <c r="AP875" s="4" t="n">
        <v>24</v>
      </c>
      <c r="AT875" s="4" t="s">
        <v>167</v>
      </c>
      <c r="AU875" s="4" t="n">
        <v>5</v>
      </c>
      <c r="AV875" s="4" t="n">
        <v>5</v>
      </c>
      <c r="BN875" s="4" t="s">
        <v>109</v>
      </c>
      <c r="BO875" s="4" t="s">
        <v>167</v>
      </c>
      <c r="BP875" s="4" t="n">
        <v>235.1</v>
      </c>
      <c r="BQ875" s="4" t="n">
        <v>4.82</v>
      </c>
      <c r="CI875" s="4" t="n">
        <v>1200</v>
      </c>
      <c r="CQ875" s="4" t="n">
        <v>760</v>
      </c>
      <c r="CU875" s="4" t="s">
        <v>1236</v>
      </c>
    </row>
    <row r="876" customFormat="false" ht="13.8" hidden="false" customHeight="false" outlineLevel="0" collapsed="false">
      <c r="A876" s="4" t="s">
        <v>1298</v>
      </c>
      <c r="B876" s="1" t="s">
        <v>1221</v>
      </c>
      <c r="C876" s="4" t="s">
        <v>102</v>
      </c>
      <c r="D876" s="4" t="s">
        <v>103</v>
      </c>
      <c r="H876" s="4" t="s">
        <v>1222</v>
      </c>
      <c r="L876" s="4" t="s">
        <v>167</v>
      </c>
      <c r="N876" s="4" t="s">
        <v>106</v>
      </c>
      <c r="P876" s="4" t="s">
        <v>1005</v>
      </c>
      <c r="R876" s="4" t="s">
        <v>314</v>
      </c>
      <c r="AM876" s="4" t="n">
        <f aca="false">50</f>
        <v>50</v>
      </c>
      <c r="AO876" s="4" t="s">
        <v>108</v>
      </c>
      <c r="AP876" s="4" t="n">
        <v>24</v>
      </c>
      <c r="AT876" s="4" t="s">
        <v>167</v>
      </c>
      <c r="AU876" s="4" t="n">
        <v>5</v>
      </c>
      <c r="AV876" s="4" t="n">
        <v>5</v>
      </c>
      <c r="BN876" s="4" t="s">
        <v>109</v>
      </c>
      <c r="BO876" s="4" t="s">
        <v>167</v>
      </c>
      <c r="BP876" s="4" t="n">
        <v>235.1</v>
      </c>
      <c r="BQ876" s="4" t="n">
        <v>4.82</v>
      </c>
      <c r="CI876" s="4" t="n">
        <v>1200</v>
      </c>
      <c r="CQ876" s="4" t="n">
        <v>210</v>
      </c>
      <c r="CU876" s="4" t="s">
        <v>1236</v>
      </c>
    </row>
    <row r="877" customFormat="false" ht="13.8" hidden="false" customHeight="false" outlineLevel="0" collapsed="false">
      <c r="A877" s="4" t="s">
        <v>1299</v>
      </c>
      <c r="B877" s="1" t="s">
        <v>1221</v>
      </c>
      <c r="C877" s="4" t="s">
        <v>102</v>
      </c>
      <c r="D877" s="4" t="s">
        <v>103</v>
      </c>
      <c r="H877" s="4" t="s">
        <v>1222</v>
      </c>
      <c r="L877" s="4" t="s">
        <v>167</v>
      </c>
      <c r="N877" s="4" t="s">
        <v>106</v>
      </c>
      <c r="P877" s="4" t="s">
        <v>1005</v>
      </c>
      <c r="R877" s="4" t="s">
        <v>314</v>
      </c>
      <c r="AM877" s="4" t="n">
        <f aca="false">50</f>
        <v>50</v>
      </c>
      <c r="AO877" s="4" t="s">
        <v>108</v>
      </c>
      <c r="AP877" s="4" t="n">
        <v>24</v>
      </c>
      <c r="AT877" s="4" t="s">
        <v>167</v>
      </c>
      <c r="AU877" s="4" t="n">
        <v>5</v>
      </c>
      <c r="AV877" s="4" t="n">
        <v>5</v>
      </c>
      <c r="BN877" s="4" t="s">
        <v>109</v>
      </c>
      <c r="BO877" s="4" t="s">
        <v>167</v>
      </c>
      <c r="BP877" s="4" t="n">
        <v>235.1</v>
      </c>
      <c r="BQ877" s="4" t="n">
        <v>4.82</v>
      </c>
      <c r="CI877" s="4" t="n">
        <v>1200</v>
      </c>
      <c r="CQ877" s="4" t="n">
        <v>280</v>
      </c>
      <c r="CU877" s="4" t="s">
        <v>1236</v>
      </c>
    </row>
    <row r="878" customFormat="false" ht="13.8" hidden="false" customHeight="false" outlineLevel="0" collapsed="false">
      <c r="A878" s="4" t="s">
        <v>1300</v>
      </c>
      <c r="B878" s="1" t="s">
        <v>1221</v>
      </c>
      <c r="C878" s="4" t="s">
        <v>102</v>
      </c>
      <c r="D878" s="4" t="s">
        <v>103</v>
      </c>
      <c r="H878" s="4" t="s">
        <v>1222</v>
      </c>
      <c r="L878" s="4" t="s">
        <v>167</v>
      </c>
      <c r="N878" s="4" t="s">
        <v>106</v>
      </c>
      <c r="R878" s="4" t="s">
        <v>314</v>
      </c>
      <c r="AM878" s="4" t="n">
        <f aca="false">50</f>
        <v>50</v>
      </c>
      <c r="AO878" s="4" t="s">
        <v>108</v>
      </c>
      <c r="AP878" s="4" t="n">
        <v>24</v>
      </c>
      <c r="AT878" s="4" t="s">
        <v>951</v>
      </c>
      <c r="AU878" s="4" t="n">
        <v>5</v>
      </c>
      <c r="AV878" s="4" t="n">
        <v>5</v>
      </c>
      <c r="BN878" s="4" t="s">
        <v>109</v>
      </c>
      <c r="BO878" s="4" t="s">
        <v>951</v>
      </c>
      <c r="BP878" s="4" t="n">
        <v>224.1</v>
      </c>
      <c r="BQ878" s="4" t="n">
        <v>3.47</v>
      </c>
      <c r="CI878" s="4" t="n">
        <v>1200</v>
      </c>
      <c r="CQ878" s="4" t="n">
        <v>660</v>
      </c>
      <c r="CU878" s="4" t="s">
        <v>1223</v>
      </c>
    </row>
    <row r="879" customFormat="false" ht="13.8" hidden="false" customHeight="false" outlineLevel="0" collapsed="false">
      <c r="A879" s="4" t="s">
        <v>1301</v>
      </c>
      <c r="B879" s="1" t="s">
        <v>1221</v>
      </c>
      <c r="C879" s="4" t="s">
        <v>102</v>
      </c>
      <c r="D879" s="4" t="s">
        <v>103</v>
      </c>
      <c r="H879" s="4" t="s">
        <v>1222</v>
      </c>
      <c r="L879" s="4" t="s">
        <v>167</v>
      </c>
      <c r="N879" s="4" t="s">
        <v>106</v>
      </c>
      <c r="P879" s="4" t="s">
        <v>1005</v>
      </c>
      <c r="R879" s="4" t="s">
        <v>314</v>
      </c>
      <c r="AM879" s="4" t="n">
        <f aca="false">50</f>
        <v>50</v>
      </c>
      <c r="AO879" s="4" t="s">
        <v>108</v>
      </c>
      <c r="AP879" s="4" t="n">
        <v>24</v>
      </c>
      <c r="AT879" s="4" t="s">
        <v>951</v>
      </c>
      <c r="AU879" s="4" t="n">
        <v>5</v>
      </c>
      <c r="AV879" s="4" t="n">
        <v>5</v>
      </c>
      <c r="BN879" s="4" t="s">
        <v>109</v>
      </c>
      <c r="BO879" s="4" t="s">
        <v>951</v>
      </c>
      <c r="BP879" s="4" t="n">
        <v>224.1</v>
      </c>
      <c r="BQ879" s="4" t="n">
        <v>3.47</v>
      </c>
      <c r="CI879" s="4" t="n">
        <v>1200</v>
      </c>
      <c r="CQ879" s="4" t="n">
        <v>650</v>
      </c>
      <c r="CU879" s="4" t="s">
        <v>1236</v>
      </c>
    </row>
    <row r="880" customFormat="false" ht="13.8" hidden="false" customHeight="false" outlineLevel="0" collapsed="false">
      <c r="A880" s="4" t="s">
        <v>1302</v>
      </c>
      <c r="B880" s="1" t="s">
        <v>1221</v>
      </c>
      <c r="C880" s="4" t="s">
        <v>102</v>
      </c>
      <c r="D880" s="4" t="s">
        <v>103</v>
      </c>
      <c r="H880" s="4" t="s">
        <v>1222</v>
      </c>
      <c r="L880" s="4" t="s">
        <v>167</v>
      </c>
      <c r="N880" s="4" t="s">
        <v>106</v>
      </c>
      <c r="P880" s="4" t="s">
        <v>1005</v>
      </c>
      <c r="R880" s="4" t="s">
        <v>314</v>
      </c>
      <c r="AM880" s="4" t="n">
        <f aca="false">50</f>
        <v>50</v>
      </c>
      <c r="AO880" s="4" t="s">
        <v>108</v>
      </c>
      <c r="AP880" s="4" t="n">
        <v>24</v>
      </c>
      <c r="AT880" s="4" t="s">
        <v>951</v>
      </c>
      <c r="AU880" s="4" t="n">
        <v>5</v>
      </c>
      <c r="AV880" s="4" t="n">
        <v>5</v>
      </c>
      <c r="BN880" s="4" t="s">
        <v>109</v>
      </c>
      <c r="BO880" s="4" t="s">
        <v>951</v>
      </c>
      <c r="BP880" s="4" t="n">
        <v>224.1</v>
      </c>
      <c r="BQ880" s="4" t="n">
        <v>3.47</v>
      </c>
      <c r="CI880" s="4" t="n">
        <v>1200</v>
      </c>
      <c r="CQ880" s="4" t="n">
        <v>570</v>
      </c>
      <c r="CU880" s="4" t="s">
        <v>1236</v>
      </c>
    </row>
    <row r="881" customFormat="false" ht="13.8" hidden="false" customHeight="false" outlineLevel="0" collapsed="false">
      <c r="A881" s="4" t="s">
        <v>1303</v>
      </c>
      <c r="B881" s="1" t="s">
        <v>1221</v>
      </c>
      <c r="C881" s="4" t="s">
        <v>102</v>
      </c>
      <c r="D881" s="4" t="s">
        <v>103</v>
      </c>
      <c r="H881" s="4" t="s">
        <v>1222</v>
      </c>
      <c r="L881" s="4" t="s">
        <v>167</v>
      </c>
      <c r="N881" s="4" t="s">
        <v>106</v>
      </c>
      <c r="P881" s="4" t="s">
        <v>1005</v>
      </c>
      <c r="R881" s="4" t="s">
        <v>314</v>
      </c>
      <c r="AM881" s="4" t="n">
        <f aca="false">50</f>
        <v>50</v>
      </c>
      <c r="AO881" s="4" t="s">
        <v>108</v>
      </c>
      <c r="AP881" s="4" t="n">
        <v>24</v>
      </c>
      <c r="AT881" s="4" t="s">
        <v>951</v>
      </c>
      <c r="AU881" s="4" t="n">
        <v>5</v>
      </c>
      <c r="AV881" s="4" t="n">
        <v>5</v>
      </c>
      <c r="BN881" s="4" t="s">
        <v>109</v>
      </c>
      <c r="BO881" s="4" t="s">
        <v>951</v>
      </c>
      <c r="BP881" s="4" t="n">
        <v>224.1</v>
      </c>
      <c r="BQ881" s="4" t="n">
        <v>3.47</v>
      </c>
      <c r="CI881" s="4" t="n">
        <v>1200</v>
      </c>
      <c r="CQ881" s="4" t="n">
        <v>210</v>
      </c>
      <c r="CU881" s="4" t="s">
        <v>1236</v>
      </c>
    </row>
    <row r="882" customFormat="false" ht="13.8" hidden="false" customHeight="false" outlineLevel="0" collapsed="false">
      <c r="A882" s="4" t="s">
        <v>1304</v>
      </c>
      <c r="B882" s="1" t="s">
        <v>1221</v>
      </c>
      <c r="C882" s="4" t="s">
        <v>102</v>
      </c>
      <c r="D882" s="4" t="s">
        <v>103</v>
      </c>
      <c r="H882" s="4" t="s">
        <v>1222</v>
      </c>
      <c r="L882" s="4" t="s">
        <v>167</v>
      </c>
      <c r="N882" s="4" t="s">
        <v>106</v>
      </c>
      <c r="P882" s="4" t="s">
        <v>1005</v>
      </c>
      <c r="R882" s="4" t="s">
        <v>314</v>
      </c>
      <c r="AM882" s="4" t="n">
        <f aca="false">50</f>
        <v>50</v>
      </c>
      <c r="AO882" s="4" t="s">
        <v>108</v>
      </c>
      <c r="AP882" s="4" t="n">
        <v>24</v>
      </c>
      <c r="AT882" s="4" t="s">
        <v>951</v>
      </c>
      <c r="AU882" s="4" t="n">
        <v>5</v>
      </c>
      <c r="AV882" s="4" t="n">
        <v>5</v>
      </c>
      <c r="BN882" s="4" t="s">
        <v>109</v>
      </c>
      <c r="BO882" s="4" t="s">
        <v>951</v>
      </c>
      <c r="BP882" s="4" t="n">
        <v>224.1</v>
      </c>
      <c r="BQ882" s="4" t="n">
        <v>3.47</v>
      </c>
      <c r="CI882" s="4" t="n">
        <v>1200</v>
      </c>
      <c r="CQ882" s="4" t="n">
        <v>280</v>
      </c>
      <c r="CU882" s="4" t="s">
        <v>1236</v>
      </c>
    </row>
    <row r="883" customFormat="false" ht="13.8" hidden="false" customHeight="false" outlineLevel="0" collapsed="false">
      <c r="A883" s="4" t="s">
        <v>1305</v>
      </c>
      <c r="B883" s="1" t="s">
        <v>1306</v>
      </c>
      <c r="C883" s="4" t="s">
        <v>102</v>
      </c>
      <c r="D883" s="4" t="s">
        <v>147</v>
      </c>
      <c r="L883" s="4" t="s">
        <v>106</v>
      </c>
      <c r="R883" s="4" t="s">
        <v>430</v>
      </c>
      <c r="U883" s="4"/>
      <c r="V883" s="4"/>
      <c r="W883" s="4"/>
      <c r="Y883" s="4" t="s">
        <v>1016</v>
      </c>
      <c r="AA883" s="4" t="s">
        <v>121</v>
      </c>
      <c r="AE883" s="4" t="n">
        <v>6</v>
      </c>
      <c r="AK883" s="4" t="s">
        <v>108</v>
      </c>
      <c r="AL883" s="4" t="s">
        <v>108</v>
      </c>
      <c r="AM883" s="4" t="n">
        <v>1800</v>
      </c>
      <c r="AN883" s="4" t="s">
        <v>106</v>
      </c>
      <c r="AP883" s="4" t="n">
        <v>24</v>
      </c>
      <c r="AT883" s="4" t="s">
        <v>121</v>
      </c>
      <c r="AU883" s="4" t="n">
        <v>3</v>
      </c>
      <c r="AV883" s="4" t="n">
        <v>2</v>
      </c>
      <c r="AX883" s="4" t="s">
        <v>1307</v>
      </c>
      <c r="AY883" s="4" t="n">
        <v>1</v>
      </c>
      <c r="AZ883" s="4" t="n">
        <v>1</v>
      </c>
      <c r="BA883" s="4" t="n">
        <v>65</v>
      </c>
      <c r="BN883" s="4" t="s">
        <v>1308</v>
      </c>
      <c r="BO883" s="4" t="s">
        <v>110</v>
      </c>
      <c r="BP883" s="4" t="n">
        <v>12</v>
      </c>
      <c r="BR883" s="4" t="n">
        <v>24</v>
      </c>
      <c r="BS883" s="4" t="s">
        <v>109</v>
      </c>
      <c r="BT883" s="4" t="n">
        <v>48</v>
      </c>
      <c r="BU883" s="4" t="n">
        <v>15.1988</v>
      </c>
      <c r="BV883" s="4" t="n">
        <v>3</v>
      </c>
      <c r="CM883" s="4" t="s">
        <v>1309</v>
      </c>
      <c r="CN883" s="4" t="n">
        <v>96.7</v>
      </c>
      <c r="CO883" s="4" t="n">
        <v>13.9</v>
      </c>
      <c r="CP883" s="4" t="n">
        <v>81</v>
      </c>
      <c r="CQ883" s="4" t="n">
        <v>685</v>
      </c>
      <c r="CR883" s="4" t="n">
        <v>0.07</v>
      </c>
      <c r="CS883" s="4" t="n">
        <v>0.63</v>
      </c>
      <c r="CT883" s="4" t="n">
        <v>0.0142</v>
      </c>
    </row>
    <row r="884" customFormat="false" ht="13.8" hidden="false" customHeight="false" outlineLevel="0" collapsed="false">
      <c r="A884" s="4" t="s">
        <v>1310</v>
      </c>
      <c r="B884" s="1" t="s">
        <v>1306</v>
      </c>
      <c r="C884" s="4" t="s">
        <v>102</v>
      </c>
      <c r="D884" s="4" t="s">
        <v>147</v>
      </c>
      <c r="L884" s="4" t="s">
        <v>106</v>
      </c>
      <c r="U884" s="4" t="s">
        <v>107</v>
      </c>
      <c r="V884" s="4" t="n">
        <v>2.5</v>
      </c>
      <c r="Y884" s="4" t="s">
        <v>1016</v>
      </c>
      <c r="AA884" s="4" t="s">
        <v>121</v>
      </c>
      <c r="AE884" s="4" t="n">
        <v>6</v>
      </c>
      <c r="AK884" s="4" t="s">
        <v>108</v>
      </c>
      <c r="AL884" s="4" t="s">
        <v>108</v>
      </c>
      <c r="AM884" s="4" t="n">
        <v>2</v>
      </c>
      <c r="AN884" s="4" t="s">
        <v>106</v>
      </c>
      <c r="AP884" s="4" t="n">
        <v>24</v>
      </c>
      <c r="AT884" s="4" t="s">
        <v>121</v>
      </c>
      <c r="AU884" s="4" t="n">
        <v>3</v>
      </c>
      <c r="AV884" s="4" t="n">
        <v>2</v>
      </c>
      <c r="AX884" s="4" t="s">
        <v>1307</v>
      </c>
      <c r="AY884" s="4" t="n">
        <v>1</v>
      </c>
      <c r="AZ884" s="4" t="n">
        <v>1</v>
      </c>
      <c r="BA884" s="4" t="n">
        <v>65</v>
      </c>
      <c r="BN884" s="4" t="s">
        <v>1308</v>
      </c>
      <c r="BO884" s="4" t="s">
        <v>110</v>
      </c>
      <c r="BP884" s="4" t="n">
        <v>12</v>
      </c>
      <c r="BR884" s="4" t="n">
        <v>24</v>
      </c>
      <c r="BS884" s="4" t="s">
        <v>109</v>
      </c>
      <c r="BT884" s="4" t="n">
        <v>48</v>
      </c>
      <c r="BU884" s="4" t="n">
        <v>15.1988</v>
      </c>
      <c r="BV884" s="4" t="n">
        <v>3</v>
      </c>
      <c r="CM884" s="4" t="s">
        <v>111</v>
      </c>
      <c r="CN884" s="4" t="n">
        <v>94.1</v>
      </c>
      <c r="CO884" s="4" t="n">
        <v>7.9</v>
      </c>
      <c r="CP884" s="4" t="n">
        <v>41</v>
      </c>
      <c r="CQ884" s="4" t="n">
        <v>765</v>
      </c>
      <c r="CR884" s="4" t="n">
        <v>0.13</v>
      </c>
      <c r="CS884" s="4" t="n">
        <v>1.57</v>
      </c>
      <c r="CT884" s="4" t="n">
        <v>0.0167</v>
      </c>
    </row>
    <row r="885" customFormat="false" ht="13.8" hidden="false" customHeight="false" outlineLevel="0" collapsed="false">
      <c r="A885" s="4" t="s">
        <v>1311</v>
      </c>
      <c r="B885" s="1" t="s">
        <v>1306</v>
      </c>
      <c r="C885" s="4" t="s">
        <v>102</v>
      </c>
      <c r="D885" s="4" t="s">
        <v>147</v>
      </c>
      <c r="H885" s="4" t="s">
        <v>1312</v>
      </c>
      <c r="L885" s="4" t="s">
        <v>106</v>
      </c>
      <c r="R885" s="4" t="s">
        <v>430</v>
      </c>
      <c r="Y885" s="4" t="s">
        <v>1016</v>
      </c>
      <c r="AA885" s="4" t="s">
        <v>121</v>
      </c>
      <c r="AE885" s="4" t="n">
        <v>6</v>
      </c>
      <c r="AK885" s="4" t="s">
        <v>108</v>
      </c>
      <c r="AL885" s="4" t="s">
        <v>108</v>
      </c>
      <c r="AM885" s="4" t="n">
        <v>720</v>
      </c>
      <c r="AN885" s="4" t="s">
        <v>106</v>
      </c>
      <c r="AP885" s="4" t="n">
        <v>24</v>
      </c>
      <c r="AT885" s="4" t="s">
        <v>121</v>
      </c>
      <c r="AU885" s="4" t="n">
        <v>3</v>
      </c>
      <c r="AV885" s="4" t="n">
        <v>2</v>
      </c>
      <c r="AX885" s="4" t="s">
        <v>1307</v>
      </c>
      <c r="AY885" s="4" t="n">
        <v>1</v>
      </c>
      <c r="AZ885" s="4" t="n">
        <v>1</v>
      </c>
      <c r="BA885" s="4" t="n">
        <v>65</v>
      </c>
      <c r="BN885" s="4" t="s">
        <v>1308</v>
      </c>
      <c r="BO885" s="4" t="s">
        <v>110</v>
      </c>
      <c r="BP885" s="4" t="n">
        <v>12</v>
      </c>
      <c r="BR885" s="4" t="n">
        <v>24</v>
      </c>
      <c r="BS885" s="4" t="s">
        <v>109</v>
      </c>
      <c r="BT885" s="4" t="n">
        <v>48</v>
      </c>
      <c r="BU885" s="4" t="n">
        <v>15.1988</v>
      </c>
      <c r="BV885" s="4" t="n">
        <v>3</v>
      </c>
      <c r="CN885" s="4" t="n">
        <v>96</v>
      </c>
      <c r="CO885" s="4" t="n">
        <v>10.6</v>
      </c>
      <c r="CP885" s="4" t="n">
        <v>63</v>
      </c>
      <c r="CQ885" s="4" t="n">
        <v>674</v>
      </c>
      <c r="CR885" s="4" t="n">
        <v>0.09</v>
      </c>
      <c r="CT885" s="4" t="n">
        <v>0.0169</v>
      </c>
    </row>
    <row r="886" customFormat="false" ht="13.8" hidden="false" customHeight="false" outlineLevel="0" collapsed="false">
      <c r="A886" s="4" t="s">
        <v>1313</v>
      </c>
      <c r="B886" s="1" t="s">
        <v>1306</v>
      </c>
      <c r="C886" s="4" t="s">
        <v>102</v>
      </c>
      <c r="D886" s="4" t="s">
        <v>147</v>
      </c>
      <c r="H886" s="4" t="s">
        <v>1312</v>
      </c>
      <c r="L886" s="4" t="s">
        <v>106</v>
      </c>
      <c r="R886" s="4" t="s">
        <v>430</v>
      </c>
      <c r="Y886" s="4" t="s">
        <v>1016</v>
      </c>
      <c r="AA886" s="4" t="s">
        <v>121</v>
      </c>
      <c r="AE886" s="4" t="n">
        <v>6</v>
      </c>
      <c r="AK886" s="4" t="s">
        <v>108</v>
      </c>
      <c r="AL886" s="4" t="s">
        <v>108</v>
      </c>
      <c r="AM886" s="4" t="n">
        <v>600</v>
      </c>
      <c r="AN886" s="4" t="s">
        <v>106</v>
      </c>
      <c r="AP886" s="4" t="n">
        <v>24</v>
      </c>
      <c r="AT886" s="4" t="s">
        <v>121</v>
      </c>
      <c r="AU886" s="4" t="n">
        <v>3</v>
      </c>
      <c r="AV886" s="4" t="n">
        <v>2</v>
      </c>
      <c r="AX886" s="4" t="s">
        <v>1307</v>
      </c>
      <c r="AY886" s="4" t="n">
        <v>1</v>
      </c>
      <c r="AZ886" s="4" t="n">
        <v>1</v>
      </c>
      <c r="BA886" s="4" t="n">
        <v>65</v>
      </c>
      <c r="BN886" s="4" t="s">
        <v>1308</v>
      </c>
      <c r="BO886" s="4" t="s">
        <v>110</v>
      </c>
      <c r="BP886" s="4" t="n">
        <v>12</v>
      </c>
      <c r="BR886" s="4" t="n">
        <v>24</v>
      </c>
      <c r="BS886" s="4" t="s">
        <v>109</v>
      </c>
      <c r="BT886" s="4" t="n">
        <v>48</v>
      </c>
      <c r="BU886" s="4" t="n">
        <v>15.1988</v>
      </c>
      <c r="BV886" s="4" t="n">
        <v>3</v>
      </c>
      <c r="CN886" s="4" t="n">
        <v>94.4</v>
      </c>
      <c r="CO886" s="4" t="n">
        <v>9.5</v>
      </c>
      <c r="CP886" s="4" t="n">
        <v>61</v>
      </c>
      <c r="CQ886" s="4" t="n">
        <v>622</v>
      </c>
      <c r="CR886" s="4" t="n">
        <v>0.08</v>
      </c>
      <c r="CT886" s="4" t="n">
        <v>0.0183</v>
      </c>
    </row>
    <row r="887" customFormat="false" ht="13.8" hidden="false" customHeight="false" outlineLevel="0" collapsed="false">
      <c r="A887" s="4" t="s">
        <v>1314</v>
      </c>
      <c r="B887" s="1" t="s">
        <v>1306</v>
      </c>
      <c r="C887" s="4" t="s">
        <v>102</v>
      </c>
      <c r="D887" s="4" t="s">
        <v>147</v>
      </c>
      <c r="H887" s="4" t="s">
        <v>1312</v>
      </c>
      <c r="L887" s="4" t="s">
        <v>106</v>
      </c>
      <c r="R887" s="4" t="s">
        <v>430</v>
      </c>
      <c r="Y887" s="4" t="s">
        <v>1016</v>
      </c>
      <c r="AA887" s="4" t="s">
        <v>121</v>
      </c>
      <c r="AE887" s="4" t="n">
        <v>6</v>
      </c>
      <c r="AK887" s="4" t="s">
        <v>108</v>
      </c>
      <c r="AL887" s="4" t="s">
        <v>108</v>
      </c>
      <c r="AM887" s="4" t="n">
        <v>420</v>
      </c>
      <c r="AN887" s="4" t="s">
        <v>106</v>
      </c>
      <c r="AP887" s="4" t="n">
        <v>24</v>
      </c>
      <c r="AT887" s="4" t="s">
        <v>121</v>
      </c>
      <c r="AU887" s="4" t="n">
        <v>3</v>
      </c>
      <c r="AV887" s="4" t="n">
        <v>2</v>
      </c>
      <c r="AX887" s="4" t="s">
        <v>1307</v>
      </c>
      <c r="AY887" s="4" t="n">
        <v>1</v>
      </c>
      <c r="AZ887" s="4" t="n">
        <v>1</v>
      </c>
      <c r="BA887" s="4" t="n">
        <v>65</v>
      </c>
      <c r="BN887" s="4" t="s">
        <v>1308</v>
      </c>
      <c r="BO887" s="4" t="s">
        <v>110</v>
      </c>
      <c r="BP887" s="4" t="n">
        <v>12</v>
      </c>
      <c r="BR887" s="4" t="n">
        <v>24</v>
      </c>
      <c r="BS887" s="4" t="s">
        <v>109</v>
      </c>
      <c r="BT887" s="4" t="n">
        <v>48</v>
      </c>
      <c r="BU887" s="4" t="n">
        <v>15.1988</v>
      </c>
      <c r="BV887" s="4" t="n">
        <v>3</v>
      </c>
      <c r="CM887" s="4" t="s">
        <v>111</v>
      </c>
      <c r="CN887" s="4" t="n">
        <v>93.8</v>
      </c>
      <c r="CO887" s="4" t="n">
        <v>6.7</v>
      </c>
      <c r="CP887" s="4" t="n">
        <v>44</v>
      </c>
      <c r="CQ887" s="4" t="n">
        <v>603</v>
      </c>
      <c r="CR887" s="4" t="n">
        <v>0.11</v>
      </c>
      <c r="CS887" s="4" t="n">
        <v>7.3</v>
      </c>
      <c r="CT887" s="4" t="n">
        <v>0.0178</v>
      </c>
    </row>
    <row r="888" customFormat="false" ht="13.8" hidden="false" customHeight="false" outlineLevel="0" collapsed="false">
      <c r="A888" s="4" t="s">
        <v>1315</v>
      </c>
      <c r="B888" s="1" t="s">
        <v>1316</v>
      </c>
      <c r="C888" s="4" t="s">
        <v>102</v>
      </c>
      <c r="D888" s="4" t="s">
        <v>147</v>
      </c>
      <c r="F888" s="4" t="s">
        <v>1016</v>
      </c>
      <c r="L888" s="4" t="s">
        <v>106</v>
      </c>
      <c r="R888" s="4" t="s">
        <v>345</v>
      </c>
      <c r="AK888" s="4" t="n">
        <v>27</v>
      </c>
      <c r="AM888" s="4" t="n">
        <v>15</v>
      </c>
      <c r="AT888" s="4" t="s">
        <v>124</v>
      </c>
      <c r="AU888" s="4" t="n">
        <v>1</v>
      </c>
      <c r="AV888" s="4" t="n">
        <v>0.125</v>
      </c>
      <c r="BN888" s="4" t="s">
        <v>127</v>
      </c>
      <c r="BP888" s="4" t="n">
        <v>170</v>
      </c>
      <c r="BQ888" s="4" t="s">
        <v>108</v>
      </c>
      <c r="BR888" s="4" t="n">
        <v>0.333333333333333</v>
      </c>
      <c r="BS888" s="4" t="s">
        <v>127</v>
      </c>
      <c r="BT888" s="4" t="n">
        <v>200</v>
      </c>
      <c r="BU888" s="4" t="s">
        <v>108</v>
      </c>
      <c r="BV888" s="4" t="n">
        <v>0.333333333333333</v>
      </c>
      <c r="CM888" s="4" t="s">
        <v>111</v>
      </c>
      <c r="CO888" s="4" t="n">
        <v>0.788</v>
      </c>
      <c r="CP888" s="4" t="n">
        <v>17.4</v>
      </c>
      <c r="CQ888" s="4" t="n">
        <v>778</v>
      </c>
      <c r="CU888" s="4" t="s">
        <v>346</v>
      </c>
    </row>
    <row r="889" customFormat="false" ht="13.8" hidden="false" customHeight="false" outlineLevel="0" collapsed="false">
      <c r="A889" s="4" t="s">
        <v>1317</v>
      </c>
      <c r="B889" s="1" t="s">
        <v>1316</v>
      </c>
      <c r="C889" s="4" t="s">
        <v>102</v>
      </c>
      <c r="D889" s="4" t="s">
        <v>147</v>
      </c>
      <c r="F889" s="4" t="s">
        <v>1016</v>
      </c>
      <c r="L889" s="4" t="s">
        <v>106</v>
      </c>
      <c r="R889" s="4" t="s">
        <v>345</v>
      </c>
      <c r="AK889" s="4" t="n">
        <v>27</v>
      </c>
      <c r="AM889" s="4" t="n">
        <v>15</v>
      </c>
      <c r="AT889" s="4" t="s">
        <v>124</v>
      </c>
      <c r="AU889" s="4" t="n">
        <v>1</v>
      </c>
      <c r="AV889" s="4" t="n">
        <v>0.125</v>
      </c>
      <c r="BN889" s="4" t="s">
        <v>127</v>
      </c>
      <c r="BP889" s="4" t="n">
        <v>170</v>
      </c>
      <c r="BQ889" s="4" t="s">
        <v>108</v>
      </c>
      <c r="BR889" s="4" t="n">
        <v>0.333333333333333</v>
      </c>
      <c r="BS889" s="4" t="s">
        <v>127</v>
      </c>
      <c r="BT889" s="4" t="n">
        <v>200</v>
      </c>
      <c r="BU889" s="4" t="s">
        <v>108</v>
      </c>
      <c r="BV889" s="4" t="n">
        <v>0.333333333333333</v>
      </c>
      <c r="CM889" s="4" t="s">
        <v>111</v>
      </c>
      <c r="CO889" s="4" t="n">
        <v>0.697</v>
      </c>
      <c r="CP889" s="4" t="n">
        <v>17.5</v>
      </c>
      <c r="CQ889" s="4" t="n">
        <v>596</v>
      </c>
      <c r="CU889" s="4" t="s">
        <v>346</v>
      </c>
    </row>
    <row r="890" customFormat="false" ht="13.8" hidden="false" customHeight="false" outlineLevel="0" collapsed="false">
      <c r="A890" s="4" t="s">
        <v>1318</v>
      </c>
      <c r="B890" s="1" t="s">
        <v>1316</v>
      </c>
      <c r="C890" s="4" t="s">
        <v>102</v>
      </c>
      <c r="D890" s="4" t="s">
        <v>147</v>
      </c>
      <c r="F890" s="4" t="s">
        <v>1319</v>
      </c>
      <c r="L890" s="4" t="s">
        <v>106</v>
      </c>
      <c r="R890" s="4" t="s">
        <v>345</v>
      </c>
      <c r="AK890" s="4" t="n">
        <v>27</v>
      </c>
      <c r="AM890" s="4" t="n">
        <v>15</v>
      </c>
      <c r="AT890" s="4" t="s">
        <v>124</v>
      </c>
      <c r="AU890" s="4" t="n">
        <v>1</v>
      </c>
      <c r="AV890" s="4" t="n">
        <v>0.125</v>
      </c>
      <c r="BN890" s="4" t="s">
        <v>127</v>
      </c>
      <c r="BP890" s="4" t="n">
        <v>170</v>
      </c>
      <c r="BQ890" s="4" t="s">
        <v>108</v>
      </c>
      <c r="BR890" s="4" t="n">
        <v>0.333333333333333</v>
      </c>
      <c r="BS890" s="4" t="s">
        <v>127</v>
      </c>
      <c r="BT890" s="4" t="n">
        <v>200</v>
      </c>
      <c r="BU890" s="4" t="s">
        <v>108</v>
      </c>
      <c r="BV890" s="4" t="n">
        <v>0.333333333333333</v>
      </c>
      <c r="CM890" s="4" t="s">
        <v>111</v>
      </c>
      <c r="CO890" s="4" t="n">
        <v>0.661</v>
      </c>
      <c r="CP890" s="4" t="n">
        <v>17.42</v>
      </c>
      <c r="CQ890" s="4" t="n">
        <v>345</v>
      </c>
      <c r="CU890" s="4" t="s">
        <v>346</v>
      </c>
    </row>
    <row r="891" customFormat="false" ht="13.8" hidden="false" customHeight="false" outlineLevel="0" collapsed="false">
      <c r="A891" s="4" t="s">
        <v>1320</v>
      </c>
      <c r="B891" s="1" t="s">
        <v>1316</v>
      </c>
      <c r="C891" s="4" t="s">
        <v>102</v>
      </c>
      <c r="D891" s="4" t="s">
        <v>147</v>
      </c>
      <c r="F891" s="4" t="s">
        <v>1321</v>
      </c>
      <c r="L891" s="4" t="s">
        <v>106</v>
      </c>
      <c r="R891" s="4" t="s">
        <v>345</v>
      </c>
      <c r="AK891" s="4" t="n">
        <v>27</v>
      </c>
      <c r="AM891" s="4" t="n">
        <v>15</v>
      </c>
      <c r="AT891" s="4" t="s">
        <v>124</v>
      </c>
      <c r="AU891" s="4" t="n">
        <v>1</v>
      </c>
      <c r="AV891" s="4" t="n">
        <v>0.125</v>
      </c>
      <c r="BN891" s="4" t="s">
        <v>127</v>
      </c>
      <c r="BP891" s="4" t="n">
        <v>170</v>
      </c>
      <c r="BQ891" s="4" t="s">
        <v>108</v>
      </c>
      <c r="BR891" s="4" t="n">
        <v>0.333333333333333</v>
      </c>
      <c r="BS891" s="4" t="s">
        <v>127</v>
      </c>
      <c r="BT891" s="4" t="n">
        <v>200</v>
      </c>
      <c r="BU891" s="4" t="s">
        <v>108</v>
      </c>
      <c r="BV891" s="4" t="n">
        <v>0.333333333333333</v>
      </c>
      <c r="CM891" s="4" t="s">
        <v>111</v>
      </c>
      <c r="CO891" s="4" t="n">
        <v>1.178</v>
      </c>
      <c r="CP891" s="4" t="n">
        <v>17.1</v>
      </c>
      <c r="CQ891" s="4" t="n">
        <v>895</v>
      </c>
      <c r="CU891" s="4" t="s">
        <v>346</v>
      </c>
    </row>
    <row r="892" customFormat="false" ht="13.8" hidden="false" customHeight="false" outlineLevel="0" collapsed="false">
      <c r="A892" s="4" t="s">
        <v>1322</v>
      </c>
      <c r="B892" s="1" t="s">
        <v>1316</v>
      </c>
      <c r="C892" s="4" t="s">
        <v>102</v>
      </c>
      <c r="D892" s="4" t="s">
        <v>147</v>
      </c>
      <c r="F892" s="4" t="s">
        <v>123</v>
      </c>
      <c r="L892" s="4" t="s">
        <v>106</v>
      </c>
      <c r="R892" s="4" t="s">
        <v>345</v>
      </c>
      <c r="AK892" s="4" t="n">
        <v>27</v>
      </c>
      <c r="AM892" s="4" t="n">
        <v>15</v>
      </c>
      <c r="AT892" s="4" t="s">
        <v>124</v>
      </c>
      <c r="AU892" s="4" t="n">
        <v>1</v>
      </c>
      <c r="AV892" s="4" t="n">
        <v>0.125</v>
      </c>
      <c r="BN892" s="4" t="s">
        <v>127</v>
      </c>
      <c r="BP892" s="4" t="n">
        <v>170</v>
      </c>
      <c r="BQ892" s="4" t="s">
        <v>108</v>
      </c>
      <c r="BR892" s="4" t="n">
        <v>0.333333333333333</v>
      </c>
      <c r="BS892" s="4" t="s">
        <v>127</v>
      </c>
      <c r="BT892" s="4" t="n">
        <v>200</v>
      </c>
      <c r="BU892" s="4" t="s">
        <v>108</v>
      </c>
      <c r="BV892" s="4" t="n">
        <v>0.333333333333333</v>
      </c>
      <c r="CM892" s="4" t="s">
        <v>111</v>
      </c>
      <c r="CO892" s="4" t="n">
        <v>0.395</v>
      </c>
      <c r="CP892" s="4" t="n">
        <v>17.78</v>
      </c>
      <c r="CQ892" s="4" t="n">
        <v>346</v>
      </c>
      <c r="CU892" s="4" t="s">
        <v>346</v>
      </c>
    </row>
    <row r="893" customFormat="false" ht="13.8" hidden="false" customHeight="false" outlineLevel="0" collapsed="false">
      <c r="A893" s="4" t="s">
        <v>1323</v>
      </c>
      <c r="B893" s="1" t="s">
        <v>1316</v>
      </c>
      <c r="C893" s="4" t="s">
        <v>102</v>
      </c>
      <c r="D893" s="4" t="s">
        <v>147</v>
      </c>
      <c r="F893" s="4" t="s">
        <v>120</v>
      </c>
      <c r="L893" s="4" t="s">
        <v>106</v>
      </c>
      <c r="R893" s="4" t="s">
        <v>345</v>
      </c>
      <c r="AK893" s="4" t="n">
        <v>27</v>
      </c>
      <c r="AM893" s="4" t="n">
        <v>15</v>
      </c>
      <c r="AT893" s="4" t="s">
        <v>124</v>
      </c>
      <c r="AU893" s="4" t="n">
        <v>1</v>
      </c>
      <c r="AV893" s="4" t="n">
        <v>0.125</v>
      </c>
      <c r="BN893" s="4" t="s">
        <v>127</v>
      </c>
      <c r="BP893" s="4" t="n">
        <v>170</v>
      </c>
      <c r="BQ893" s="4" t="s">
        <v>108</v>
      </c>
      <c r="BR893" s="4" t="n">
        <v>0.333333333333333</v>
      </c>
      <c r="BS893" s="4" t="s">
        <v>127</v>
      </c>
      <c r="BT893" s="4" t="n">
        <v>200</v>
      </c>
      <c r="BU893" s="4" t="s">
        <v>108</v>
      </c>
      <c r="BV893" s="4" t="n">
        <v>0.333333333333333</v>
      </c>
      <c r="CU893" s="4" t="s">
        <v>1324</v>
      </c>
    </row>
    <row r="894" customFormat="false" ht="13.8" hidden="false" customHeight="false" outlineLevel="0" collapsed="false">
      <c r="A894" s="4" t="s">
        <v>1325</v>
      </c>
      <c r="B894" s="1" t="s">
        <v>1316</v>
      </c>
      <c r="C894" s="4" t="s">
        <v>102</v>
      </c>
      <c r="D894" s="4" t="s">
        <v>147</v>
      </c>
      <c r="F894" s="4" t="s">
        <v>1016</v>
      </c>
      <c r="L894" s="4" t="s">
        <v>106</v>
      </c>
      <c r="R894" s="4" t="s">
        <v>345</v>
      </c>
      <c r="AK894" s="4" t="n">
        <v>27</v>
      </c>
      <c r="AM894" s="4" t="n">
        <v>15</v>
      </c>
      <c r="AT894" s="4" t="s">
        <v>124</v>
      </c>
      <c r="AU894" s="4" t="n">
        <v>1</v>
      </c>
      <c r="AV894" s="4" t="n">
        <v>0.125</v>
      </c>
      <c r="BN894" s="4" t="s">
        <v>127</v>
      </c>
      <c r="BP894" s="4" t="n">
        <v>170</v>
      </c>
      <c r="BQ894" s="4" t="s">
        <v>108</v>
      </c>
      <c r="BR894" s="4" t="n">
        <v>0.333333333333333</v>
      </c>
      <c r="BS894" s="4" t="s">
        <v>127</v>
      </c>
      <c r="BT894" s="4" t="n">
        <v>200</v>
      </c>
      <c r="BU894" s="4" t="s">
        <v>108</v>
      </c>
      <c r="BV894" s="4" t="n">
        <v>0.333333333333333</v>
      </c>
      <c r="CM894" s="4" t="s">
        <v>111</v>
      </c>
      <c r="CO894" s="4" t="n">
        <v>1.715</v>
      </c>
      <c r="CP894" s="4" t="n">
        <v>17.3</v>
      </c>
      <c r="CQ894" s="4" t="n">
        <v>936</v>
      </c>
      <c r="CU894" s="4" t="s">
        <v>346</v>
      </c>
    </row>
    <row r="895" customFormat="false" ht="13.8" hidden="false" customHeight="false" outlineLevel="0" collapsed="false">
      <c r="A895" s="4" t="s">
        <v>1326</v>
      </c>
      <c r="B895" s="1" t="s">
        <v>1327</v>
      </c>
      <c r="C895" s="4" t="s">
        <v>102</v>
      </c>
      <c r="D895" s="4" t="s">
        <v>120</v>
      </c>
      <c r="L895" s="4" t="s">
        <v>167</v>
      </c>
      <c r="R895" s="4" t="s">
        <v>122</v>
      </c>
      <c r="U895" s="4" t="s">
        <v>107</v>
      </c>
      <c r="AK895" s="4" t="n">
        <v>50</v>
      </c>
      <c r="AO895" s="4" t="n">
        <v>50</v>
      </c>
      <c r="AP895" s="4" t="n">
        <v>5</v>
      </c>
      <c r="AT895" s="4" t="s">
        <v>106</v>
      </c>
      <c r="AU895" s="4" t="n">
        <v>1</v>
      </c>
      <c r="AV895" s="4" t="n">
        <v>1</v>
      </c>
      <c r="AX895" s="4" t="s">
        <v>167</v>
      </c>
      <c r="AY895" s="4" t="n">
        <v>5</v>
      </c>
      <c r="AZ895" s="4" t="n">
        <v>0.0173611111111111</v>
      </c>
      <c r="BA895" s="4" t="n">
        <v>50</v>
      </c>
      <c r="BB895" s="4" t="s">
        <v>167</v>
      </c>
      <c r="BC895" s="4" t="n">
        <v>1</v>
      </c>
      <c r="BP895" s="4" t="n">
        <v>70</v>
      </c>
      <c r="BR895" s="4" t="n">
        <v>72</v>
      </c>
      <c r="CI895" s="4" t="n">
        <v>600</v>
      </c>
      <c r="CJ895" s="4" t="n">
        <v>180</v>
      </c>
      <c r="CK895" s="4" t="n">
        <v>2.5</v>
      </c>
      <c r="CL895" s="4" t="s">
        <v>1328</v>
      </c>
      <c r="CM895" s="4" t="s">
        <v>111</v>
      </c>
      <c r="CO895" s="4" t="n">
        <v>1.44</v>
      </c>
      <c r="CP895" s="4" t="n">
        <v>6.27</v>
      </c>
      <c r="CQ895" s="4" t="n">
        <v>920</v>
      </c>
      <c r="CU895" s="4" t="s">
        <v>1329</v>
      </c>
    </row>
    <row r="896" customFormat="false" ht="13.8" hidden="false" customHeight="false" outlineLevel="0" collapsed="false">
      <c r="A896" s="4" t="s">
        <v>1330</v>
      </c>
      <c r="B896" s="1" t="s">
        <v>1327</v>
      </c>
      <c r="C896" s="4" t="s">
        <v>102</v>
      </c>
      <c r="D896" s="4" t="s">
        <v>120</v>
      </c>
      <c r="L896" s="4" t="s">
        <v>167</v>
      </c>
      <c r="R896" s="4" t="s">
        <v>122</v>
      </c>
      <c r="U896" s="4" t="s">
        <v>107</v>
      </c>
      <c r="Y896" s="4" t="s">
        <v>1016</v>
      </c>
      <c r="AA896" s="4" t="s">
        <v>738</v>
      </c>
      <c r="AC896" s="4" t="s">
        <v>729</v>
      </c>
      <c r="AK896" s="4" t="n">
        <v>50</v>
      </c>
      <c r="AO896" s="4" t="n">
        <v>50</v>
      </c>
      <c r="AP896" s="4" t="n">
        <v>5</v>
      </c>
      <c r="AT896" s="4" t="s">
        <v>106</v>
      </c>
      <c r="AU896" s="4" t="n">
        <v>1</v>
      </c>
      <c r="AV896" s="4" t="n">
        <v>1</v>
      </c>
      <c r="AX896" s="4" t="s">
        <v>167</v>
      </c>
      <c r="AY896" s="4" t="n">
        <v>5</v>
      </c>
      <c r="AZ896" s="4" t="n">
        <v>0.0173611111111111</v>
      </c>
      <c r="BA896" s="4" t="n">
        <v>50</v>
      </c>
      <c r="BB896" s="4" t="s">
        <v>1331</v>
      </c>
      <c r="BC896" s="4" t="n">
        <v>1</v>
      </c>
      <c r="BD896" s="4" t="n">
        <v>2</v>
      </c>
      <c r="BE896" s="4" t="n">
        <v>50</v>
      </c>
      <c r="BF896" s="4" t="s">
        <v>167</v>
      </c>
      <c r="BG896" s="4" t="n">
        <v>1</v>
      </c>
      <c r="BP896" s="4" t="n">
        <v>70</v>
      </c>
      <c r="BR896" s="4" t="n">
        <v>72</v>
      </c>
      <c r="CI896" s="4" t="n">
        <v>600</v>
      </c>
      <c r="CJ896" s="4" t="n">
        <v>180</v>
      </c>
      <c r="CK896" s="4" t="n">
        <v>2.5</v>
      </c>
      <c r="CL896" s="4" t="s">
        <v>1328</v>
      </c>
      <c r="CM896" s="4" t="s">
        <v>111</v>
      </c>
      <c r="CO896" s="4" t="n">
        <v>2.64</v>
      </c>
      <c r="CP896" s="4" t="n">
        <v>13.6</v>
      </c>
      <c r="CQ896" s="4" t="n">
        <v>774</v>
      </c>
      <c r="CU896" s="4" t="s">
        <v>1329</v>
      </c>
    </row>
    <row r="897" customFormat="false" ht="13.8" hidden="false" customHeight="false" outlineLevel="0" collapsed="false">
      <c r="A897" s="4" t="s">
        <v>1332</v>
      </c>
      <c r="B897" s="1" t="s">
        <v>1327</v>
      </c>
      <c r="C897" s="4" t="s">
        <v>102</v>
      </c>
      <c r="D897" s="4" t="s">
        <v>120</v>
      </c>
      <c r="L897" s="4" t="s">
        <v>167</v>
      </c>
      <c r="R897" s="4" t="s">
        <v>122</v>
      </c>
      <c r="U897" s="4" t="s">
        <v>107</v>
      </c>
      <c r="Y897" s="4" t="s">
        <v>1016</v>
      </c>
      <c r="AA897" s="4" t="s">
        <v>738</v>
      </c>
      <c r="AC897" s="4" t="s">
        <v>1333</v>
      </c>
      <c r="AK897" s="4" t="n">
        <v>50</v>
      </c>
      <c r="AO897" s="4" t="n">
        <v>50</v>
      </c>
      <c r="AP897" s="4" t="n">
        <v>5</v>
      </c>
      <c r="AT897" s="4" t="s">
        <v>106</v>
      </c>
      <c r="AU897" s="4" t="n">
        <v>1</v>
      </c>
      <c r="AV897" s="4" t="n">
        <v>1</v>
      </c>
      <c r="AX897" s="4" t="s">
        <v>167</v>
      </c>
      <c r="AY897" s="4" t="n">
        <v>5</v>
      </c>
      <c r="AZ897" s="4" t="n">
        <v>0.0173611111111111</v>
      </c>
      <c r="BA897" s="4" t="n">
        <v>50</v>
      </c>
      <c r="BB897" s="4" t="s">
        <v>1331</v>
      </c>
      <c r="BC897" s="4" t="n">
        <v>1</v>
      </c>
      <c r="BD897" s="4" t="n">
        <v>2</v>
      </c>
      <c r="BE897" s="4" t="n">
        <v>50</v>
      </c>
      <c r="BF897" s="4" t="s">
        <v>167</v>
      </c>
      <c r="BG897" s="4" t="n">
        <v>1</v>
      </c>
      <c r="BP897" s="4" t="n">
        <v>70</v>
      </c>
      <c r="BR897" s="4" t="n">
        <v>72</v>
      </c>
      <c r="CI897" s="4" t="n">
        <v>600</v>
      </c>
      <c r="CJ897" s="4" t="n">
        <v>180</v>
      </c>
      <c r="CK897" s="4" t="n">
        <v>2.5</v>
      </c>
      <c r="CL897" s="4" t="s">
        <v>1328</v>
      </c>
      <c r="CM897" s="4" t="s">
        <v>111</v>
      </c>
      <c r="CO897" s="4" t="n">
        <v>3.46</v>
      </c>
      <c r="CP897" s="4" t="n">
        <v>15.8</v>
      </c>
      <c r="CQ897" s="4" t="n">
        <v>874</v>
      </c>
      <c r="CU897" s="4" t="s">
        <v>1329</v>
      </c>
    </row>
    <row r="898" customFormat="false" ht="13.8" hidden="false" customHeight="false" outlineLevel="0" collapsed="false">
      <c r="A898" s="4" t="s">
        <v>1334</v>
      </c>
      <c r="B898" s="1" t="s">
        <v>1327</v>
      </c>
      <c r="C898" s="4" t="s">
        <v>102</v>
      </c>
      <c r="D898" s="4" t="s">
        <v>120</v>
      </c>
      <c r="L898" s="4" t="s">
        <v>167</v>
      </c>
      <c r="R898" s="4" t="s">
        <v>122</v>
      </c>
      <c r="U898" s="4" t="s">
        <v>107</v>
      </c>
      <c r="Y898" s="4" t="s">
        <v>1016</v>
      </c>
      <c r="AA898" s="4" t="s">
        <v>738</v>
      </c>
      <c r="AC898" s="4" t="s">
        <v>1335</v>
      </c>
      <c r="AK898" s="4" t="n">
        <v>50</v>
      </c>
      <c r="AO898" s="4" t="n">
        <v>50</v>
      </c>
      <c r="AP898" s="4" t="n">
        <v>5</v>
      </c>
      <c r="AT898" s="4" t="s">
        <v>106</v>
      </c>
      <c r="AU898" s="4" t="n">
        <v>1</v>
      </c>
      <c r="AV898" s="4" t="n">
        <v>1</v>
      </c>
      <c r="AX898" s="4" t="s">
        <v>167</v>
      </c>
      <c r="AY898" s="4" t="n">
        <v>5</v>
      </c>
      <c r="AZ898" s="4" t="n">
        <v>0.0173611111111111</v>
      </c>
      <c r="BA898" s="4" t="n">
        <v>50</v>
      </c>
      <c r="BB898" s="4" t="s">
        <v>1331</v>
      </c>
      <c r="BC898" s="4" t="n">
        <v>1</v>
      </c>
      <c r="BD898" s="4" t="n">
        <v>2</v>
      </c>
      <c r="BE898" s="4" t="n">
        <v>50</v>
      </c>
      <c r="BF898" s="4" t="s">
        <v>167</v>
      </c>
      <c r="BG898" s="4" t="n">
        <v>1</v>
      </c>
      <c r="BP898" s="4" t="n">
        <v>70</v>
      </c>
      <c r="BR898" s="4" t="n">
        <v>72</v>
      </c>
      <c r="CI898" s="4" t="n">
        <v>600</v>
      </c>
      <c r="CJ898" s="4" t="n">
        <v>180</v>
      </c>
      <c r="CK898" s="4" t="n">
        <v>2.5</v>
      </c>
      <c r="CL898" s="4" t="s">
        <v>1328</v>
      </c>
      <c r="CM898" s="4" t="s">
        <v>111</v>
      </c>
      <c r="CO898" s="4" t="n">
        <v>5.11</v>
      </c>
      <c r="CP898" s="4" t="n">
        <v>27.6</v>
      </c>
      <c r="CQ898" s="4" t="n">
        <v>739</v>
      </c>
      <c r="CU898" s="4" t="s">
        <v>1329</v>
      </c>
    </row>
    <row r="899" customFormat="false" ht="13.8" hidden="false" customHeight="false" outlineLevel="0" collapsed="false">
      <c r="A899" s="4" t="s">
        <v>1336</v>
      </c>
      <c r="B899" s="1" t="s">
        <v>1327</v>
      </c>
      <c r="C899" s="4" t="s">
        <v>102</v>
      </c>
      <c r="D899" s="4" t="s">
        <v>120</v>
      </c>
      <c r="L899" s="4" t="s">
        <v>167</v>
      </c>
      <c r="R899" s="4" t="s">
        <v>122</v>
      </c>
      <c r="U899" s="4" t="s">
        <v>107</v>
      </c>
      <c r="Y899" s="4" t="s">
        <v>1337</v>
      </c>
      <c r="AA899" s="4" t="s">
        <v>1338</v>
      </c>
      <c r="AK899" s="4" t="n">
        <v>50</v>
      </c>
      <c r="AO899" s="4" t="n">
        <v>50</v>
      </c>
      <c r="AP899" s="4" t="n">
        <v>5</v>
      </c>
      <c r="AT899" s="4" t="s">
        <v>106</v>
      </c>
      <c r="AU899" s="4" t="n">
        <v>1</v>
      </c>
      <c r="AV899" s="4" t="n">
        <v>1</v>
      </c>
      <c r="AX899" s="4" t="s">
        <v>167</v>
      </c>
      <c r="AY899" s="4" t="n">
        <v>5</v>
      </c>
      <c r="AZ899" s="4" t="n">
        <v>0.0173611111111111</v>
      </c>
      <c r="BA899" s="4" t="n">
        <v>50</v>
      </c>
      <c r="BB899" s="4" t="s">
        <v>1339</v>
      </c>
      <c r="BC899" s="4" t="n">
        <v>1</v>
      </c>
      <c r="BD899" s="4" t="n">
        <v>2</v>
      </c>
      <c r="BE899" s="4" t="n">
        <v>50</v>
      </c>
      <c r="BF899" s="4" t="s">
        <v>167</v>
      </c>
      <c r="BG899" s="4" t="n">
        <v>1</v>
      </c>
      <c r="BP899" s="4" t="n">
        <v>70</v>
      </c>
      <c r="BR899" s="4" t="n">
        <v>72</v>
      </c>
      <c r="CI899" s="4" t="n">
        <v>600</v>
      </c>
      <c r="CJ899" s="4" t="n">
        <v>180</v>
      </c>
      <c r="CK899" s="4" t="n">
        <v>2.5</v>
      </c>
      <c r="CL899" s="4" t="s">
        <v>1328</v>
      </c>
      <c r="CM899" s="4" t="s">
        <v>111</v>
      </c>
      <c r="CO899" s="4" t="n">
        <v>2.25</v>
      </c>
      <c r="CP899" s="4" t="n">
        <v>10.8</v>
      </c>
      <c r="CQ899" s="4" t="n">
        <v>832</v>
      </c>
      <c r="CU899" s="4" t="s">
        <v>1329</v>
      </c>
    </row>
    <row r="900" customFormat="false" ht="13.8" hidden="false" customHeight="false" outlineLevel="0" collapsed="false">
      <c r="A900" s="4" t="s">
        <v>1340</v>
      </c>
      <c r="B900" s="1" t="s">
        <v>1327</v>
      </c>
      <c r="C900" s="4" t="s">
        <v>102</v>
      </c>
      <c r="D900" s="4" t="s">
        <v>120</v>
      </c>
      <c r="L900" s="4" t="s">
        <v>167</v>
      </c>
      <c r="R900" s="4" t="s">
        <v>122</v>
      </c>
      <c r="U900" s="4" t="s">
        <v>107</v>
      </c>
      <c r="Y900" s="4" t="s">
        <v>1337</v>
      </c>
      <c r="AA900" s="4" t="s">
        <v>1338</v>
      </c>
      <c r="AK900" s="4" t="n">
        <v>50</v>
      </c>
      <c r="AO900" s="4" t="n">
        <v>50</v>
      </c>
      <c r="AP900" s="4" t="n">
        <v>5</v>
      </c>
      <c r="AT900" s="4" t="s">
        <v>106</v>
      </c>
      <c r="AU900" s="4" t="n">
        <v>1</v>
      </c>
      <c r="AV900" s="4" t="n">
        <v>1</v>
      </c>
      <c r="AX900" s="4" t="s">
        <v>167</v>
      </c>
      <c r="AY900" s="4" t="n">
        <v>5</v>
      </c>
      <c r="AZ900" s="4" t="n">
        <v>0.0173611111111111</v>
      </c>
      <c r="BA900" s="4" t="n">
        <v>50</v>
      </c>
      <c r="BB900" s="4" t="s">
        <v>1339</v>
      </c>
      <c r="BC900" s="4" t="n">
        <v>1</v>
      </c>
      <c r="BD900" s="4" t="n">
        <v>2</v>
      </c>
      <c r="BE900" s="4" t="n">
        <v>50</v>
      </c>
      <c r="BF900" s="4" t="s">
        <v>167</v>
      </c>
      <c r="BG900" s="4" t="n">
        <v>1</v>
      </c>
      <c r="BP900" s="4" t="n">
        <v>70</v>
      </c>
      <c r="BR900" s="4" t="n">
        <v>72</v>
      </c>
      <c r="CI900" s="4" t="n">
        <v>600</v>
      </c>
      <c r="CJ900" s="4" t="n">
        <v>180</v>
      </c>
      <c r="CK900" s="4" t="n">
        <v>2.5</v>
      </c>
      <c r="CL900" s="4" t="s">
        <v>1328</v>
      </c>
      <c r="CM900" s="4" t="s">
        <v>111</v>
      </c>
      <c r="CO900" s="4" t="n">
        <v>2.39</v>
      </c>
      <c r="CP900" s="4" t="n">
        <v>12</v>
      </c>
      <c r="CQ900" s="4" t="n">
        <v>796</v>
      </c>
      <c r="CU900" s="4" t="s">
        <v>1329</v>
      </c>
    </row>
    <row r="901" customFormat="false" ht="13.8" hidden="false" customHeight="false" outlineLevel="0" collapsed="false">
      <c r="A901" s="4" t="s">
        <v>1341</v>
      </c>
      <c r="B901" s="1" t="s">
        <v>1327</v>
      </c>
      <c r="C901" s="4" t="s">
        <v>102</v>
      </c>
      <c r="D901" s="4" t="s">
        <v>120</v>
      </c>
      <c r="L901" s="4" t="s">
        <v>167</v>
      </c>
      <c r="R901" s="4" t="s">
        <v>122</v>
      </c>
      <c r="U901" s="4" t="s">
        <v>107</v>
      </c>
      <c r="Y901" s="4" t="s">
        <v>1337</v>
      </c>
      <c r="AA901" s="4" t="s">
        <v>1338</v>
      </c>
      <c r="AK901" s="4" t="n">
        <v>50</v>
      </c>
      <c r="AO901" s="4" t="n">
        <v>50</v>
      </c>
      <c r="AP901" s="4" t="n">
        <v>5</v>
      </c>
      <c r="AT901" s="4" t="s">
        <v>106</v>
      </c>
      <c r="AU901" s="4" t="n">
        <v>1</v>
      </c>
      <c r="AV901" s="4" t="n">
        <v>1</v>
      </c>
      <c r="AX901" s="4" t="s">
        <v>167</v>
      </c>
      <c r="AY901" s="4" t="n">
        <v>5</v>
      </c>
      <c r="AZ901" s="4" t="n">
        <v>0.0173611111111111</v>
      </c>
      <c r="BA901" s="4" t="n">
        <v>50</v>
      </c>
      <c r="BB901" s="4" t="s">
        <v>1339</v>
      </c>
      <c r="BC901" s="4" t="n">
        <v>1</v>
      </c>
      <c r="BD901" s="4" t="n">
        <v>2</v>
      </c>
      <c r="BE901" s="4" t="n">
        <v>50</v>
      </c>
      <c r="BF901" s="4" t="s">
        <v>167</v>
      </c>
      <c r="BG901" s="4" t="n">
        <v>1</v>
      </c>
      <c r="BP901" s="4" t="n">
        <v>70</v>
      </c>
      <c r="BR901" s="4" t="n">
        <v>72</v>
      </c>
      <c r="CI901" s="4" t="n">
        <v>600</v>
      </c>
      <c r="CJ901" s="4" t="n">
        <v>180</v>
      </c>
      <c r="CK901" s="4" t="n">
        <v>2.5</v>
      </c>
      <c r="CL901" s="4" t="s">
        <v>1328</v>
      </c>
      <c r="CM901" s="4" t="s">
        <v>111</v>
      </c>
      <c r="CO901" s="4" t="n">
        <v>2.49</v>
      </c>
      <c r="CP901" s="4" t="n">
        <v>15</v>
      </c>
      <c r="CQ901" s="4" t="n">
        <v>661</v>
      </c>
    </row>
    <row r="902" customFormat="false" ht="13.8" hidden="false" customHeight="false" outlineLevel="0" collapsed="false">
      <c r="A902" s="4" t="s">
        <v>1342</v>
      </c>
      <c r="B902" s="1" t="s">
        <v>1343</v>
      </c>
      <c r="C902" s="4" t="s">
        <v>102</v>
      </c>
      <c r="D902" s="4" t="s">
        <v>147</v>
      </c>
      <c r="L902" s="4" t="s">
        <v>106</v>
      </c>
      <c r="R902" s="4" t="s">
        <v>1344</v>
      </c>
      <c r="AT902" s="4" t="s">
        <v>121</v>
      </c>
      <c r="AU902" s="4" t="n">
        <v>3</v>
      </c>
      <c r="AV902" s="4" t="n">
        <v>0.0833333333333333</v>
      </c>
      <c r="AW902" s="4" t="n">
        <v>60</v>
      </c>
      <c r="AX902" s="4" t="s">
        <v>1014</v>
      </c>
      <c r="AY902" s="4" t="n">
        <v>5</v>
      </c>
      <c r="AZ902" s="4" t="n">
        <v>0.0833333333333333</v>
      </c>
      <c r="BA902" s="4" t="n">
        <v>60</v>
      </c>
      <c r="BN902" s="4" t="s">
        <v>127</v>
      </c>
      <c r="BP902" s="4" t="n">
        <v>100</v>
      </c>
      <c r="BQ902" s="4" t="s">
        <v>108</v>
      </c>
      <c r="BR902" s="4" t="n">
        <v>3</v>
      </c>
      <c r="CM902" s="4" t="s">
        <v>111</v>
      </c>
      <c r="CO902" s="4" t="n">
        <v>0.69</v>
      </c>
      <c r="CP902" s="4" t="n">
        <v>4.9</v>
      </c>
      <c r="CQ902" s="4" t="n">
        <v>561.2</v>
      </c>
      <c r="CR902" s="4" t="n">
        <v>0.23</v>
      </c>
    </row>
    <row r="903" customFormat="false" ht="13.8" hidden="false" customHeight="false" outlineLevel="0" collapsed="false">
      <c r="A903" s="4" t="s">
        <v>1345</v>
      </c>
      <c r="B903" s="1" t="s">
        <v>1343</v>
      </c>
      <c r="C903" s="4" t="s">
        <v>102</v>
      </c>
      <c r="D903" s="4" t="s">
        <v>147</v>
      </c>
      <c r="L903" s="4" t="s">
        <v>106</v>
      </c>
      <c r="R903" s="4" t="s">
        <v>1344</v>
      </c>
      <c r="AA903" s="4" t="s">
        <v>123</v>
      </c>
      <c r="AC903" s="4" t="s">
        <v>1014</v>
      </c>
      <c r="AT903" s="4" t="s">
        <v>121</v>
      </c>
      <c r="AU903" s="4" t="n">
        <v>3</v>
      </c>
      <c r="AV903" s="4" t="n">
        <v>0.0833333333333333</v>
      </c>
      <c r="AW903" s="4" t="n">
        <v>60</v>
      </c>
      <c r="AX903" s="4" t="s">
        <v>1346</v>
      </c>
      <c r="AY903" s="4" t="n">
        <v>1</v>
      </c>
      <c r="AZ903" s="4" t="n">
        <v>0.166666666666667</v>
      </c>
      <c r="BA903" s="4" t="n">
        <v>60</v>
      </c>
      <c r="BB903" s="4" t="s">
        <v>1014</v>
      </c>
      <c r="BC903" s="4" t="n">
        <v>5</v>
      </c>
      <c r="BD903" s="4" t="n">
        <v>0.0833333333333333</v>
      </c>
      <c r="BE903" s="4" t="n">
        <v>60</v>
      </c>
      <c r="BN903" s="4" t="s">
        <v>127</v>
      </c>
      <c r="BP903" s="4" t="n">
        <v>100</v>
      </c>
      <c r="BQ903" s="4" t="s">
        <v>108</v>
      </c>
      <c r="BR903" s="4" t="n">
        <v>3</v>
      </c>
      <c r="CM903" s="4" t="s">
        <v>111</v>
      </c>
      <c r="CO903" s="4" t="n">
        <v>4.38</v>
      </c>
      <c r="CP903" s="4" t="n">
        <v>23.8</v>
      </c>
      <c r="CQ903" s="4" t="n">
        <v>735.5</v>
      </c>
      <c r="CR903" s="4" t="n">
        <v>0.05</v>
      </c>
    </row>
    <row r="904" customFormat="false" ht="13.8" hidden="false" customHeight="false" outlineLevel="0" collapsed="false">
      <c r="A904" s="4" t="s">
        <v>1347</v>
      </c>
      <c r="B904" s="1" t="s">
        <v>1343</v>
      </c>
      <c r="C904" s="4" t="s">
        <v>102</v>
      </c>
      <c r="D904" s="4" t="s">
        <v>147</v>
      </c>
      <c r="L904" s="4" t="s">
        <v>106</v>
      </c>
      <c r="R904" s="4" t="s">
        <v>1344</v>
      </c>
      <c r="AA904" s="4" t="s">
        <v>212</v>
      </c>
      <c r="AC904" s="4" t="s">
        <v>1014</v>
      </c>
      <c r="AT904" s="4" t="s">
        <v>121</v>
      </c>
      <c r="AU904" s="4" t="n">
        <v>3</v>
      </c>
      <c r="AV904" s="4" t="n">
        <v>0.0833333333333333</v>
      </c>
      <c r="AW904" s="4" t="n">
        <v>60</v>
      </c>
      <c r="AX904" s="4" t="s">
        <v>1348</v>
      </c>
      <c r="AY904" s="4" t="n">
        <v>1</v>
      </c>
      <c r="AZ904" s="4" t="n">
        <v>0.166666666666667</v>
      </c>
      <c r="BA904" s="4" t="n">
        <v>60</v>
      </c>
      <c r="BB904" s="4" t="s">
        <v>1014</v>
      </c>
      <c r="BC904" s="4" t="n">
        <v>5</v>
      </c>
      <c r="BD904" s="4" t="n">
        <v>0.0833333333333333</v>
      </c>
      <c r="BE904" s="4" t="n">
        <v>60</v>
      </c>
      <c r="BN904" s="4" t="s">
        <v>127</v>
      </c>
      <c r="BP904" s="4" t="n">
        <v>100</v>
      </c>
      <c r="BQ904" s="4" t="s">
        <v>108</v>
      </c>
      <c r="BR904" s="4" t="n">
        <v>3</v>
      </c>
      <c r="CM904" s="4" t="s">
        <v>111</v>
      </c>
      <c r="CO904" s="4" t="n">
        <v>1.78</v>
      </c>
      <c r="CP904" s="4" t="n">
        <v>16</v>
      </c>
      <c r="CQ904" s="4" t="n">
        <v>445.5</v>
      </c>
      <c r="CR904" s="4" t="n">
        <v>0.2</v>
      </c>
    </row>
    <row r="905" customFormat="false" ht="13.8" hidden="false" customHeight="false" outlineLevel="0" collapsed="false">
      <c r="A905" s="4" t="s">
        <v>1349</v>
      </c>
      <c r="B905" s="1" t="s">
        <v>1343</v>
      </c>
      <c r="C905" s="4" t="s">
        <v>102</v>
      </c>
      <c r="D905" s="4" t="s">
        <v>147</v>
      </c>
      <c r="L905" s="4" t="s">
        <v>106</v>
      </c>
      <c r="R905" s="4" t="s">
        <v>1344</v>
      </c>
      <c r="AA905" s="4" t="s">
        <v>212</v>
      </c>
      <c r="AC905" s="4" t="s">
        <v>1014</v>
      </c>
      <c r="AT905" s="4" t="s">
        <v>121</v>
      </c>
      <c r="AU905" s="4" t="n">
        <v>3</v>
      </c>
      <c r="AV905" s="4" t="n">
        <v>0.0833333333333333</v>
      </c>
      <c r="AW905" s="4" t="n">
        <v>60</v>
      </c>
      <c r="AX905" s="4" t="s">
        <v>1348</v>
      </c>
      <c r="AY905" s="4" t="n">
        <v>1</v>
      </c>
      <c r="AZ905" s="4" t="n">
        <v>0.166666666666667</v>
      </c>
      <c r="BA905" s="4" t="n">
        <v>60</v>
      </c>
      <c r="BB905" s="4" t="s">
        <v>1014</v>
      </c>
      <c r="BC905" s="4" t="n">
        <v>5</v>
      </c>
      <c r="BD905" s="4" t="n">
        <v>0.0833333333333333</v>
      </c>
      <c r="BE905" s="4" t="n">
        <v>60</v>
      </c>
      <c r="BN905" s="4" t="s">
        <v>127</v>
      </c>
      <c r="BP905" s="4" t="n">
        <v>100</v>
      </c>
      <c r="BQ905" s="4" t="s">
        <v>108</v>
      </c>
      <c r="BR905" s="4" t="n">
        <v>3</v>
      </c>
      <c r="CM905" s="4" t="s">
        <v>111</v>
      </c>
      <c r="CO905" s="4" t="n">
        <v>1.57</v>
      </c>
      <c r="CP905" s="4" t="n">
        <v>13.2</v>
      </c>
      <c r="CQ905" s="4" t="n">
        <v>477.3</v>
      </c>
      <c r="CR905" s="4" t="n">
        <v>0.2</v>
      </c>
    </row>
    <row r="906" customFormat="false" ht="13.8" hidden="false" customHeight="false" outlineLevel="0" collapsed="false">
      <c r="A906" s="4" t="s">
        <v>1350</v>
      </c>
      <c r="B906" s="1" t="s">
        <v>1343</v>
      </c>
      <c r="C906" s="4" t="s">
        <v>102</v>
      </c>
      <c r="D906" s="4" t="s">
        <v>147</v>
      </c>
      <c r="L906" s="4" t="s">
        <v>106</v>
      </c>
      <c r="R906" s="4" t="s">
        <v>1344</v>
      </c>
      <c r="AA906" s="4" t="s">
        <v>212</v>
      </c>
      <c r="AC906" s="4" t="s">
        <v>1014</v>
      </c>
      <c r="AT906" s="4" t="s">
        <v>121</v>
      </c>
      <c r="AU906" s="4" t="n">
        <v>3</v>
      </c>
      <c r="AV906" s="4" t="n">
        <v>0.0833333333333333</v>
      </c>
      <c r="AW906" s="4" t="n">
        <v>60</v>
      </c>
      <c r="AX906" s="4" t="s">
        <v>1348</v>
      </c>
      <c r="AY906" s="4" t="n">
        <v>1</v>
      </c>
      <c r="AZ906" s="4" t="n">
        <v>0.166666666666667</v>
      </c>
      <c r="BA906" s="4" t="n">
        <v>60</v>
      </c>
      <c r="BB906" s="4" t="s">
        <v>1014</v>
      </c>
      <c r="BC906" s="4" t="n">
        <v>5</v>
      </c>
      <c r="BD906" s="4" t="n">
        <v>0.0833333333333333</v>
      </c>
      <c r="BE906" s="4" t="n">
        <v>60</v>
      </c>
      <c r="BN906" s="4" t="s">
        <v>127</v>
      </c>
      <c r="BP906" s="4" t="n">
        <v>100</v>
      </c>
      <c r="BQ906" s="4" t="s">
        <v>108</v>
      </c>
      <c r="BR906" s="4" t="n">
        <v>3</v>
      </c>
      <c r="CM906" s="4" t="s">
        <v>111</v>
      </c>
      <c r="CO906" s="4" t="n">
        <v>1.39</v>
      </c>
      <c r="CP906" s="4" t="n">
        <v>12.8</v>
      </c>
      <c r="CQ906" s="4" t="n">
        <v>434</v>
      </c>
      <c r="CR906" s="4" t="n">
        <v>0.18</v>
      </c>
    </row>
    <row r="907" customFormat="false" ht="13.8" hidden="false" customHeight="false" outlineLevel="0" collapsed="false">
      <c r="A907" s="4" t="s">
        <v>1351</v>
      </c>
      <c r="B907" s="1" t="s">
        <v>1343</v>
      </c>
      <c r="C907" s="4" t="s">
        <v>102</v>
      </c>
      <c r="D907" s="4" t="s">
        <v>147</v>
      </c>
      <c r="L907" s="4" t="s">
        <v>106</v>
      </c>
      <c r="R907" s="4" t="s">
        <v>1344</v>
      </c>
      <c r="AA907" s="4" t="s">
        <v>212</v>
      </c>
      <c r="AC907" s="4" t="s">
        <v>1014</v>
      </c>
      <c r="AT907" s="4" t="s">
        <v>121</v>
      </c>
      <c r="AU907" s="4" t="n">
        <v>3</v>
      </c>
      <c r="AV907" s="4" t="n">
        <v>0.0833333333333333</v>
      </c>
      <c r="AW907" s="4" t="n">
        <v>60</v>
      </c>
      <c r="AX907" s="4" t="s">
        <v>1348</v>
      </c>
      <c r="AY907" s="4" t="n">
        <v>1</v>
      </c>
      <c r="AZ907" s="4" t="n">
        <v>0.166666666666667</v>
      </c>
      <c r="BA907" s="4" t="n">
        <v>60</v>
      </c>
      <c r="BB907" s="4" t="s">
        <v>1014</v>
      </c>
      <c r="BC907" s="4" t="n">
        <v>5</v>
      </c>
      <c r="BD907" s="4" t="n">
        <v>0.0833333333333333</v>
      </c>
      <c r="BE907" s="4" t="n">
        <v>60</v>
      </c>
      <c r="BN907" s="4" t="s">
        <v>127</v>
      </c>
      <c r="BP907" s="4" t="n">
        <v>100</v>
      </c>
      <c r="BQ907" s="4" t="s">
        <v>108</v>
      </c>
      <c r="BR907" s="4" t="n">
        <v>3</v>
      </c>
      <c r="CM907" s="4" t="s">
        <v>111</v>
      </c>
      <c r="CO907" s="4" t="n">
        <v>1.44</v>
      </c>
      <c r="CP907" s="4" t="n">
        <v>14.2</v>
      </c>
      <c r="CQ907" s="4" t="n">
        <v>407</v>
      </c>
      <c r="CR907" s="4" t="n">
        <v>0.18</v>
      </c>
    </row>
    <row r="908" customFormat="false" ht="13.8" hidden="false" customHeight="false" outlineLevel="0" collapsed="false">
      <c r="A908" s="4" t="s">
        <v>1352</v>
      </c>
      <c r="B908" s="1" t="s">
        <v>1353</v>
      </c>
      <c r="C908" s="4" t="s">
        <v>102</v>
      </c>
      <c r="D908" s="4" t="s">
        <v>1354</v>
      </c>
      <c r="L908" s="4" t="s">
        <v>230</v>
      </c>
      <c r="N908" s="4" t="s">
        <v>106</v>
      </c>
      <c r="U908" s="4" t="s">
        <v>107</v>
      </c>
      <c r="V908" s="4" t="n">
        <v>1</v>
      </c>
      <c r="Y908" s="4" t="s">
        <v>123</v>
      </c>
      <c r="AA908" s="4" t="s">
        <v>1185</v>
      </c>
      <c r="AO908" s="4" t="n">
        <v>50</v>
      </c>
      <c r="AP908" s="4" t="n">
        <v>3</v>
      </c>
      <c r="AT908" s="4" t="s">
        <v>121</v>
      </c>
      <c r="AU908" s="4" t="n">
        <v>1</v>
      </c>
      <c r="AV908" s="4" t="n">
        <v>1</v>
      </c>
      <c r="AW908" s="4" t="n">
        <v>50</v>
      </c>
      <c r="AX908" s="4" t="s">
        <v>748</v>
      </c>
      <c r="AY908" s="4" t="n">
        <v>1</v>
      </c>
      <c r="AZ908" s="4" t="n">
        <v>1</v>
      </c>
      <c r="BA908" s="4" t="n">
        <v>50</v>
      </c>
      <c r="BB908" s="4" t="s">
        <v>124</v>
      </c>
      <c r="BC908" s="4" t="n">
        <v>1</v>
      </c>
      <c r="BN908" s="4" t="s">
        <v>127</v>
      </c>
      <c r="BP908" s="4" t="n">
        <v>60</v>
      </c>
      <c r="BQ908" s="4" t="s">
        <v>108</v>
      </c>
      <c r="BR908" s="4" t="n">
        <v>2</v>
      </c>
      <c r="BS908" s="4" t="s">
        <v>127</v>
      </c>
      <c r="BT908" s="4" t="n">
        <v>80</v>
      </c>
      <c r="BU908" s="4" t="s">
        <v>108</v>
      </c>
      <c r="BV908" s="4" t="n">
        <v>2</v>
      </c>
      <c r="BX908" s="4" t="s">
        <v>127</v>
      </c>
      <c r="BY908" s="4" t="n">
        <v>120</v>
      </c>
      <c r="BZ908" s="4" t="n">
        <v>2</v>
      </c>
      <c r="CB908" s="4" t="s">
        <v>108</v>
      </c>
      <c r="CC908" s="4" t="n">
        <v>180</v>
      </c>
      <c r="CD908" s="4" t="n">
        <v>2</v>
      </c>
      <c r="CE908" s="4" t="s">
        <v>108</v>
      </c>
      <c r="CN908" s="4" t="n">
        <v>79.22</v>
      </c>
      <c r="CR908" s="4" t="n">
        <v>0.455</v>
      </c>
    </row>
    <row r="909" customFormat="false" ht="13.8" hidden="false" customHeight="false" outlineLevel="0" collapsed="false">
      <c r="A909" s="4" t="s">
        <v>1355</v>
      </c>
      <c r="B909" s="1" t="s">
        <v>1353</v>
      </c>
      <c r="C909" s="4" t="s">
        <v>102</v>
      </c>
      <c r="D909" s="4" t="s">
        <v>1354</v>
      </c>
      <c r="L909" s="4" t="s">
        <v>230</v>
      </c>
      <c r="N909" s="4" t="s">
        <v>106</v>
      </c>
      <c r="U909" s="4" t="s">
        <v>107</v>
      </c>
      <c r="V909" s="4" t="n">
        <v>1</v>
      </c>
      <c r="Y909" s="4" t="s">
        <v>123</v>
      </c>
      <c r="AA909" s="4" t="s">
        <v>1185</v>
      </c>
      <c r="AO909" s="4" t="n">
        <v>50</v>
      </c>
      <c r="AP909" s="4" t="n">
        <v>3</v>
      </c>
      <c r="AT909" s="4" t="s">
        <v>121</v>
      </c>
      <c r="AU909" s="4" t="n">
        <v>1</v>
      </c>
      <c r="AV909" s="4" t="n">
        <v>1</v>
      </c>
      <c r="AW909" s="4" t="n">
        <v>50</v>
      </c>
      <c r="AX909" s="4" t="s">
        <v>748</v>
      </c>
      <c r="AY909" s="4" t="n">
        <v>1</v>
      </c>
      <c r="AZ909" s="4" t="n">
        <v>1</v>
      </c>
      <c r="BA909" s="4" t="n">
        <v>50</v>
      </c>
      <c r="BB909" s="4" t="s">
        <v>124</v>
      </c>
      <c r="BC909" s="4" t="n">
        <v>1</v>
      </c>
      <c r="BN909" s="4" t="s">
        <v>127</v>
      </c>
      <c r="BP909" s="4" t="n">
        <v>60</v>
      </c>
      <c r="BQ909" s="4" t="s">
        <v>108</v>
      </c>
      <c r="BR909" s="4" t="n">
        <v>2</v>
      </c>
      <c r="BS909" s="4" t="s">
        <v>127</v>
      </c>
      <c r="BT909" s="4" t="n">
        <v>80</v>
      </c>
      <c r="BU909" s="4" t="s">
        <v>108</v>
      </c>
      <c r="BV909" s="4" t="n">
        <v>2</v>
      </c>
      <c r="BX909" s="4" t="s">
        <v>127</v>
      </c>
      <c r="BY909" s="4" t="n">
        <v>120</v>
      </c>
      <c r="BZ909" s="4" t="n">
        <v>2</v>
      </c>
      <c r="CB909" s="4" t="s">
        <v>108</v>
      </c>
      <c r="CC909" s="4" t="n">
        <v>180</v>
      </c>
      <c r="CD909" s="4" t="n">
        <v>2</v>
      </c>
      <c r="CE909" s="4" t="s">
        <v>108</v>
      </c>
      <c r="CN909" s="4" t="n">
        <v>86.94</v>
      </c>
      <c r="CR909" s="4" t="n">
        <v>0.286</v>
      </c>
    </row>
    <row r="910" customFormat="false" ht="13.8" hidden="false" customHeight="false" outlineLevel="0" collapsed="false">
      <c r="A910" s="4" t="s">
        <v>1356</v>
      </c>
      <c r="B910" s="1" t="s">
        <v>1353</v>
      </c>
      <c r="C910" s="4" t="s">
        <v>102</v>
      </c>
      <c r="D910" s="4" t="s">
        <v>1354</v>
      </c>
      <c r="L910" s="4" t="s">
        <v>230</v>
      </c>
      <c r="N910" s="4" t="s">
        <v>106</v>
      </c>
      <c r="U910" s="4" t="s">
        <v>107</v>
      </c>
      <c r="V910" s="4" t="n">
        <v>1</v>
      </c>
      <c r="Y910" s="4" t="s">
        <v>123</v>
      </c>
      <c r="AA910" s="4" t="s">
        <v>1185</v>
      </c>
      <c r="AO910" s="4" t="n">
        <v>50</v>
      </c>
      <c r="AP910" s="4" t="n">
        <v>3</v>
      </c>
      <c r="AT910" s="4" t="s">
        <v>121</v>
      </c>
      <c r="AU910" s="4" t="n">
        <v>1</v>
      </c>
      <c r="AV910" s="4" t="n">
        <v>1</v>
      </c>
      <c r="AW910" s="4" t="n">
        <v>50</v>
      </c>
      <c r="AX910" s="4" t="s">
        <v>748</v>
      </c>
      <c r="AY910" s="4" t="n">
        <v>1</v>
      </c>
      <c r="AZ910" s="4" t="n">
        <v>1</v>
      </c>
      <c r="BA910" s="4" t="n">
        <v>50</v>
      </c>
      <c r="BB910" s="4" t="s">
        <v>124</v>
      </c>
      <c r="BC910" s="4" t="n">
        <v>1</v>
      </c>
      <c r="BN910" s="4" t="s">
        <v>127</v>
      </c>
      <c r="BP910" s="4" t="n">
        <v>60</v>
      </c>
      <c r="BQ910" s="4" t="s">
        <v>108</v>
      </c>
      <c r="BR910" s="4" t="n">
        <v>2</v>
      </c>
      <c r="BS910" s="4" t="s">
        <v>127</v>
      </c>
      <c r="BT910" s="4" t="n">
        <v>80</v>
      </c>
      <c r="BU910" s="4" t="s">
        <v>108</v>
      </c>
      <c r="BV910" s="4" t="n">
        <v>2</v>
      </c>
      <c r="BX910" s="4" t="s">
        <v>127</v>
      </c>
      <c r="BY910" s="4" t="n">
        <v>120</v>
      </c>
      <c r="BZ910" s="4" t="n">
        <v>2</v>
      </c>
      <c r="CB910" s="4" t="s">
        <v>108</v>
      </c>
      <c r="CC910" s="4" t="n">
        <v>180</v>
      </c>
      <c r="CD910" s="4" t="n">
        <v>2</v>
      </c>
      <c r="CE910" s="4" t="s">
        <v>108</v>
      </c>
      <c r="CN910" s="4" t="n">
        <v>95.94</v>
      </c>
      <c r="CQ910" s="4" t="n">
        <v>670</v>
      </c>
      <c r="CR910" s="4" t="n">
        <v>0.135</v>
      </c>
    </row>
    <row r="911" customFormat="false" ht="13.8" hidden="false" customHeight="false" outlineLevel="0" collapsed="false">
      <c r="A911" s="4" t="s">
        <v>1357</v>
      </c>
      <c r="B911" s="1" t="s">
        <v>1353</v>
      </c>
      <c r="C911" s="4" t="s">
        <v>102</v>
      </c>
      <c r="D911" s="4" t="s">
        <v>1354</v>
      </c>
      <c r="L911" s="4" t="s">
        <v>230</v>
      </c>
      <c r="N911" s="4" t="s">
        <v>106</v>
      </c>
      <c r="U911" s="4" t="s">
        <v>107</v>
      </c>
      <c r="V911" s="4" t="n">
        <v>1</v>
      </c>
      <c r="Y911" s="4" t="s">
        <v>123</v>
      </c>
      <c r="AA911" s="4" t="s">
        <v>1185</v>
      </c>
      <c r="AO911" s="4" t="n">
        <v>50</v>
      </c>
      <c r="AP911" s="4" t="n">
        <v>3</v>
      </c>
      <c r="AT911" s="4" t="s">
        <v>121</v>
      </c>
      <c r="AU911" s="4" t="n">
        <v>1</v>
      </c>
      <c r="AV911" s="4" t="n">
        <v>1</v>
      </c>
      <c r="AW911" s="4" t="n">
        <v>50</v>
      </c>
      <c r="AX911" s="4" t="s">
        <v>748</v>
      </c>
      <c r="AY911" s="4" t="n">
        <v>1</v>
      </c>
      <c r="AZ911" s="4" t="n">
        <v>1</v>
      </c>
      <c r="BA911" s="4" t="n">
        <v>50</v>
      </c>
      <c r="BB911" s="4" t="s">
        <v>124</v>
      </c>
      <c r="BC911" s="4" t="n">
        <v>1</v>
      </c>
      <c r="BN911" s="4" t="s">
        <v>127</v>
      </c>
      <c r="BP911" s="4" t="n">
        <v>60</v>
      </c>
      <c r="BQ911" s="4" t="s">
        <v>108</v>
      </c>
      <c r="BR911" s="4" t="n">
        <v>2</v>
      </c>
      <c r="BS911" s="4" t="s">
        <v>127</v>
      </c>
      <c r="BT911" s="4" t="n">
        <v>80</v>
      </c>
      <c r="BU911" s="4" t="s">
        <v>108</v>
      </c>
      <c r="BV911" s="4" t="n">
        <v>2</v>
      </c>
      <c r="BX911" s="4" t="s">
        <v>127</v>
      </c>
      <c r="BY911" s="4" t="n">
        <v>120</v>
      </c>
      <c r="BZ911" s="4" t="n">
        <v>2</v>
      </c>
      <c r="CB911" s="4" t="s">
        <v>108</v>
      </c>
      <c r="CC911" s="4" t="n">
        <v>180</v>
      </c>
      <c r="CD911" s="4" t="n">
        <v>2</v>
      </c>
      <c r="CE911" s="4" t="s">
        <v>108</v>
      </c>
      <c r="CM911" s="4" t="s">
        <v>111</v>
      </c>
      <c r="CN911" s="4" t="n">
        <v>96.53</v>
      </c>
      <c r="CQ911" s="4" t="n">
        <v>731</v>
      </c>
      <c r="CR911" s="4" t="n">
        <v>0.076</v>
      </c>
    </row>
    <row r="912" customFormat="false" ht="13.8" hidden="false" customHeight="false" outlineLevel="0" collapsed="false">
      <c r="A912" s="4" t="s">
        <v>1358</v>
      </c>
      <c r="B912" s="1" t="s">
        <v>1353</v>
      </c>
      <c r="C912" s="4" t="s">
        <v>102</v>
      </c>
      <c r="D912" s="4" t="s">
        <v>1354</v>
      </c>
      <c r="L912" s="4" t="s">
        <v>230</v>
      </c>
      <c r="N912" s="4" t="s">
        <v>106</v>
      </c>
      <c r="U912" s="4" t="s">
        <v>107</v>
      </c>
      <c r="V912" s="4" t="n">
        <v>1</v>
      </c>
      <c r="Y912" s="4" t="s">
        <v>123</v>
      </c>
      <c r="AA912" s="4" t="s">
        <v>1185</v>
      </c>
      <c r="AO912" s="4" t="n">
        <v>50</v>
      </c>
      <c r="AP912" s="4" t="n">
        <v>3</v>
      </c>
      <c r="AT912" s="4" t="s">
        <v>121</v>
      </c>
      <c r="AU912" s="4" t="n">
        <v>1</v>
      </c>
      <c r="AV912" s="4" t="n">
        <v>1</v>
      </c>
      <c r="AW912" s="4" t="n">
        <v>50</v>
      </c>
      <c r="AX912" s="4" t="s">
        <v>748</v>
      </c>
      <c r="AY912" s="4" t="n">
        <v>1</v>
      </c>
      <c r="AZ912" s="4" t="n">
        <v>1</v>
      </c>
      <c r="BA912" s="4" t="n">
        <v>50</v>
      </c>
      <c r="BB912" s="4" t="s">
        <v>124</v>
      </c>
      <c r="BC912" s="4" t="n">
        <v>1</v>
      </c>
      <c r="BN912" s="4" t="s">
        <v>127</v>
      </c>
      <c r="BP912" s="4" t="n">
        <v>60</v>
      </c>
      <c r="BQ912" s="4" t="s">
        <v>108</v>
      </c>
      <c r="BR912" s="4" t="n">
        <v>2</v>
      </c>
      <c r="BS912" s="4" t="s">
        <v>127</v>
      </c>
      <c r="BT912" s="4" t="n">
        <v>80</v>
      </c>
      <c r="BU912" s="4" t="s">
        <v>108</v>
      </c>
      <c r="BV912" s="4" t="n">
        <v>2</v>
      </c>
      <c r="BX912" s="4" t="s">
        <v>127</v>
      </c>
      <c r="BY912" s="4" t="n">
        <v>120</v>
      </c>
      <c r="BZ912" s="4" t="n">
        <v>2</v>
      </c>
      <c r="CB912" s="4" t="s">
        <v>108</v>
      </c>
      <c r="CC912" s="4" t="n">
        <v>180</v>
      </c>
      <c r="CD912" s="4" t="n">
        <v>2</v>
      </c>
      <c r="CE912" s="4" t="s">
        <v>108</v>
      </c>
      <c r="CM912" s="4" t="s">
        <v>111</v>
      </c>
      <c r="CN912" s="4" t="n">
        <v>96.71</v>
      </c>
      <c r="CO912" s="4" t="n">
        <v>3.49</v>
      </c>
      <c r="CP912" s="4" t="n">
        <v>10.7</v>
      </c>
      <c r="CQ912" s="4" t="n">
        <v>839</v>
      </c>
      <c r="CR912" s="4" t="n">
        <v>0.072</v>
      </c>
    </row>
    <row r="913" customFormat="false" ht="13.8" hidden="false" customHeight="false" outlineLevel="0" collapsed="false">
      <c r="A913" s="4" t="s">
        <v>1359</v>
      </c>
      <c r="B913" s="1" t="s">
        <v>1360</v>
      </c>
      <c r="C913" s="4" t="s">
        <v>102</v>
      </c>
      <c r="D913" s="4" t="s">
        <v>120</v>
      </c>
      <c r="L913" s="4" t="s">
        <v>121</v>
      </c>
      <c r="N913" s="4" t="s">
        <v>106</v>
      </c>
      <c r="R913" s="4" t="s">
        <v>345</v>
      </c>
      <c r="U913" s="4" t="s">
        <v>107</v>
      </c>
      <c r="AP913" s="4" t="n">
        <v>24</v>
      </c>
      <c r="AT913" s="4" t="s">
        <v>121</v>
      </c>
      <c r="AU913" s="4" t="n">
        <v>4</v>
      </c>
      <c r="BN913" s="4" t="s">
        <v>109</v>
      </c>
      <c r="BO913" s="4" t="s">
        <v>110</v>
      </c>
      <c r="BP913" s="4" t="n">
        <v>55</v>
      </c>
      <c r="BQ913" s="4" t="n">
        <v>10</v>
      </c>
      <c r="CO913" s="4" t="n">
        <v>2.54</v>
      </c>
      <c r="CP913" s="4" t="n">
        <v>12</v>
      </c>
      <c r="CQ913" s="4" t="n">
        <v>804.7</v>
      </c>
      <c r="CR913" s="4" t="n">
        <v>0.119</v>
      </c>
      <c r="CS913" s="4" t="n">
        <v>0.62</v>
      </c>
    </row>
    <row r="914" customFormat="false" ht="13.8" hidden="false" customHeight="false" outlineLevel="0" collapsed="false">
      <c r="A914" s="4" t="s">
        <v>1361</v>
      </c>
      <c r="B914" s="1" t="s">
        <v>1360</v>
      </c>
      <c r="C914" s="4" t="s">
        <v>102</v>
      </c>
      <c r="D914" s="4" t="s">
        <v>120</v>
      </c>
      <c r="L914" s="4" t="s">
        <v>121</v>
      </c>
      <c r="N914" s="4" t="s">
        <v>106</v>
      </c>
      <c r="R914" s="4" t="s">
        <v>345</v>
      </c>
      <c r="U914" s="4" t="s">
        <v>107</v>
      </c>
      <c r="Y914" s="4" t="s">
        <v>1362</v>
      </c>
      <c r="AA914" s="4" t="s">
        <v>121</v>
      </c>
      <c r="AE914" s="4" t="n">
        <v>5</v>
      </c>
      <c r="AP914" s="4" t="n">
        <v>24</v>
      </c>
      <c r="AQ914" s="4" t="s">
        <v>1363</v>
      </c>
      <c r="AS914" s="4" t="n">
        <v>72</v>
      </c>
      <c r="AT914" s="4" t="s">
        <v>121</v>
      </c>
      <c r="AU914" s="4" t="n">
        <v>4</v>
      </c>
      <c r="BN914" s="4" t="s">
        <v>109</v>
      </c>
      <c r="BO914" s="4" t="s">
        <v>110</v>
      </c>
      <c r="BP914" s="4" t="n">
        <v>55</v>
      </c>
      <c r="BQ914" s="4" t="n">
        <v>10</v>
      </c>
      <c r="CO914" s="4" t="n">
        <v>2.55</v>
      </c>
      <c r="CP914" s="4" t="n">
        <v>12</v>
      </c>
      <c r="CQ914" s="4" t="n">
        <v>790.3</v>
      </c>
      <c r="CR914" s="4" t="n">
        <v>0.123</v>
      </c>
      <c r="CS914" s="4" t="n">
        <v>0.67</v>
      </c>
    </row>
    <row r="915" customFormat="false" ht="13.8" hidden="false" customHeight="false" outlineLevel="0" collapsed="false">
      <c r="A915" s="4" t="s">
        <v>1364</v>
      </c>
      <c r="B915" s="1" t="s">
        <v>1360</v>
      </c>
      <c r="C915" s="4" t="s">
        <v>102</v>
      </c>
      <c r="D915" s="4" t="s">
        <v>120</v>
      </c>
      <c r="L915" s="4" t="s">
        <v>121</v>
      </c>
      <c r="N915" s="4" t="s">
        <v>106</v>
      </c>
      <c r="R915" s="4" t="s">
        <v>345</v>
      </c>
      <c r="U915" s="4" t="s">
        <v>107</v>
      </c>
      <c r="Y915" s="4" t="s">
        <v>1362</v>
      </c>
      <c r="AA915" s="4" t="s">
        <v>121</v>
      </c>
      <c r="AE915" s="4" t="n">
        <v>10</v>
      </c>
      <c r="AP915" s="4" t="n">
        <v>24</v>
      </c>
      <c r="AQ915" s="4" t="s">
        <v>1363</v>
      </c>
      <c r="AS915" s="4" t="n">
        <v>72</v>
      </c>
      <c r="AT915" s="4" t="s">
        <v>121</v>
      </c>
      <c r="AU915" s="4" t="n">
        <v>4</v>
      </c>
      <c r="BN915" s="4" t="s">
        <v>109</v>
      </c>
      <c r="BO915" s="4" t="s">
        <v>110</v>
      </c>
      <c r="BP915" s="4" t="n">
        <v>55</v>
      </c>
      <c r="BQ915" s="4" t="n">
        <v>10</v>
      </c>
      <c r="CO915" s="4" t="n">
        <v>2.85</v>
      </c>
      <c r="CP915" s="4" t="n">
        <v>11</v>
      </c>
      <c r="CQ915" s="4" t="n">
        <v>752.6</v>
      </c>
      <c r="CR915" s="4" t="n">
        <v>0.121</v>
      </c>
      <c r="CS915" s="4" t="n">
        <v>0.79</v>
      </c>
    </row>
    <row r="916" customFormat="false" ht="13.8" hidden="false" customHeight="false" outlineLevel="0" collapsed="false">
      <c r="A916" s="4" t="s">
        <v>1365</v>
      </c>
      <c r="B916" s="1" t="s">
        <v>1360</v>
      </c>
      <c r="C916" s="4" t="s">
        <v>102</v>
      </c>
      <c r="D916" s="4" t="s">
        <v>120</v>
      </c>
      <c r="L916" s="4" t="s">
        <v>121</v>
      </c>
      <c r="N916" s="4" t="s">
        <v>106</v>
      </c>
      <c r="R916" s="4" t="s">
        <v>345</v>
      </c>
      <c r="U916" s="4" t="s">
        <v>107</v>
      </c>
      <c r="Y916" s="4" t="s">
        <v>1362</v>
      </c>
      <c r="AA916" s="4" t="s">
        <v>121</v>
      </c>
      <c r="AE916" s="4" t="n">
        <v>15</v>
      </c>
      <c r="AP916" s="4" t="n">
        <v>24</v>
      </c>
      <c r="AQ916" s="4" t="s">
        <v>1363</v>
      </c>
      <c r="AS916" s="4" t="n">
        <v>72</v>
      </c>
      <c r="AT916" s="4" t="s">
        <v>121</v>
      </c>
      <c r="AU916" s="4" t="n">
        <v>4</v>
      </c>
      <c r="BN916" s="4" t="s">
        <v>109</v>
      </c>
      <c r="BO916" s="4" t="s">
        <v>110</v>
      </c>
      <c r="BP916" s="4" t="n">
        <v>55</v>
      </c>
      <c r="BQ916" s="4" t="n">
        <v>10</v>
      </c>
      <c r="CO916" s="4" t="n">
        <v>2.76</v>
      </c>
      <c r="CP916" s="4" t="n">
        <v>11</v>
      </c>
      <c r="CQ916" s="4" t="n">
        <v>756.8</v>
      </c>
      <c r="CR916" s="4" t="n">
        <v>0.125</v>
      </c>
      <c r="CS916" s="4" t="n">
        <v>1.27</v>
      </c>
    </row>
    <row r="917" customFormat="false" ht="13.8" hidden="false" customHeight="false" outlineLevel="0" collapsed="false">
      <c r="A917" s="4" t="s">
        <v>1366</v>
      </c>
      <c r="B917" s="1" t="s">
        <v>1360</v>
      </c>
      <c r="C917" s="4" t="s">
        <v>102</v>
      </c>
      <c r="D917" s="4" t="s">
        <v>120</v>
      </c>
      <c r="L917" s="4" t="s">
        <v>121</v>
      </c>
      <c r="N917" s="4" t="s">
        <v>106</v>
      </c>
      <c r="R917" s="4" t="s">
        <v>345</v>
      </c>
      <c r="U917" s="4" t="s">
        <v>107</v>
      </c>
      <c r="Y917" s="4" t="s">
        <v>1362</v>
      </c>
      <c r="AA917" s="4" t="s">
        <v>121</v>
      </c>
      <c r="AE917" s="4" t="n">
        <v>20</v>
      </c>
      <c r="AP917" s="4" t="n">
        <v>24</v>
      </c>
      <c r="AQ917" s="4" t="s">
        <v>1363</v>
      </c>
      <c r="AS917" s="4" t="n">
        <v>72</v>
      </c>
      <c r="AT917" s="4" t="s">
        <v>121</v>
      </c>
      <c r="AU917" s="4" t="n">
        <v>4</v>
      </c>
      <c r="BN917" s="4" t="s">
        <v>109</v>
      </c>
      <c r="BO917" s="4" t="s">
        <v>110</v>
      </c>
      <c r="BP917" s="4" t="n">
        <v>55</v>
      </c>
      <c r="BQ917" s="4" t="n">
        <v>10</v>
      </c>
      <c r="CO917" s="4" t="n">
        <v>2.26</v>
      </c>
      <c r="CP917" s="4" t="n">
        <v>11</v>
      </c>
      <c r="CQ917" s="4" t="n">
        <v>733</v>
      </c>
      <c r="CR917" s="4" t="n">
        <v>0.128</v>
      </c>
      <c r="CS917" s="4" t="n">
        <v>1.32</v>
      </c>
    </row>
    <row r="918" customFormat="false" ht="13.8" hidden="false" customHeight="false" outlineLevel="0" collapsed="false">
      <c r="A918" s="4" t="s">
        <v>1367</v>
      </c>
      <c r="B918" s="1" t="s">
        <v>1360</v>
      </c>
      <c r="C918" s="4" t="s">
        <v>102</v>
      </c>
      <c r="D918" s="4" t="s">
        <v>120</v>
      </c>
      <c r="L918" s="4" t="s">
        <v>121</v>
      </c>
      <c r="N918" s="4" t="s">
        <v>106</v>
      </c>
      <c r="R918" s="4" t="s">
        <v>345</v>
      </c>
      <c r="U918" s="4" t="s">
        <v>107</v>
      </c>
      <c r="Y918" s="4" t="s">
        <v>1362</v>
      </c>
      <c r="AA918" s="4" t="s">
        <v>121</v>
      </c>
      <c r="AE918" s="4" t="n">
        <v>25</v>
      </c>
      <c r="AP918" s="4" t="n">
        <v>24</v>
      </c>
      <c r="AQ918" s="4" t="s">
        <v>1363</v>
      </c>
      <c r="AS918" s="4" t="n">
        <v>72</v>
      </c>
      <c r="AT918" s="4" t="s">
        <v>121</v>
      </c>
      <c r="AU918" s="4" t="n">
        <v>4</v>
      </c>
      <c r="BN918" s="4" t="s">
        <v>109</v>
      </c>
      <c r="BO918" s="4" t="s">
        <v>110</v>
      </c>
      <c r="BP918" s="4" t="n">
        <v>55</v>
      </c>
      <c r="BQ918" s="4" t="n">
        <v>10</v>
      </c>
      <c r="CO918" s="4" t="n">
        <v>2.63</v>
      </c>
      <c r="CP918" s="4" t="n">
        <v>11</v>
      </c>
      <c r="CQ918" s="4" t="n">
        <v>726.2</v>
      </c>
      <c r="CR918" s="4" t="n">
        <v>0.135</v>
      </c>
      <c r="CS918" s="4" t="n">
        <v>1.31</v>
      </c>
    </row>
    <row r="919" customFormat="false" ht="13.8" hidden="false" customHeight="false" outlineLevel="0" collapsed="false">
      <c r="A919" s="4" t="s">
        <v>1368</v>
      </c>
      <c r="B919" s="1" t="s">
        <v>1369</v>
      </c>
      <c r="C919" s="4" t="s">
        <v>102</v>
      </c>
      <c r="D919" s="4" t="s">
        <v>1370</v>
      </c>
      <c r="L919" s="4" t="s">
        <v>230</v>
      </c>
      <c r="N919" s="4" t="s">
        <v>106</v>
      </c>
      <c r="U919" s="4" t="s">
        <v>107</v>
      </c>
      <c r="V919" s="4" t="n">
        <v>1</v>
      </c>
      <c r="Y919" s="4" t="s">
        <v>123</v>
      </c>
      <c r="AA919" s="4" t="s">
        <v>1185</v>
      </c>
      <c r="AC919" s="4" t="s">
        <v>1371</v>
      </c>
      <c r="AF919" s="4" t="s">
        <v>1372</v>
      </c>
      <c r="AO919" s="4" t="n">
        <v>50</v>
      </c>
      <c r="AP919" s="4" t="n">
        <v>24</v>
      </c>
      <c r="AT919" s="4" t="s">
        <v>121</v>
      </c>
      <c r="AU919" s="4" t="n">
        <v>1</v>
      </c>
      <c r="AV919" s="4" t="n">
        <v>0.5</v>
      </c>
      <c r="AX919" s="4" t="s">
        <v>124</v>
      </c>
      <c r="AY919" s="4" t="n">
        <v>1</v>
      </c>
      <c r="AZ919" s="4" t="n">
        <v>0.5</v>
      </c>
      <c r="BB919" s="4" t="s">
        <v>748</v>
      </c>
      <c r="BC919" s="4" t="n">
        <v>1</v>
      </c>
      <c r="BD919" s="4" t="n">
        <v>1</v>
      </c>
      <c r="BE919" s="4" t="n">
        <v>50</v>
      </c>
      <c r="BF919" s="4" t="s">
        <v>124</v>
      </c>
      <c r="BG919" s="4" t="n">
        <v>1</v>
      </c>
      <c r="BH919" s="4" t="n">
        <v>1</v>
      </c>
      <c r="BI919" s="4" t="n">
        <v>50</v>
      </c>
      <c r="BN919" s="4" t="s">
        <v>127</v>
      </c>
      <c r="BP919" s="4" t="n">
        <v>50</v>
      </c>
      <c r="BQ919" s="4" t="s">
        <v>108</v>
      </c>
      <c r="BR919" s="4" t="n">
        <v>1</v>
      </c>
      <c r="BS919" s="4" t="s">
        <v>127</v>
      </c>
      <c r="BT919" s="4" t="n">
        <v>200</v>
      </c>
      <c r="BU919" s="4" t="s">
        <v>108</v>
      </c>
      <c r="BV919" s="4" t="n">
        <v>1</v>
      </c>
      <c r="CM919" s="4" t="s">
        <v>111</v>
      </c>
      <c r="CN919" s="4" t="n">
        <v>94.1</v>
      </c>
      <c r="CO919" s="4" t="n">
        <v>2.9</v>
      </c>
      <c r="CP919" s="4" t="n">
        <v>10.6</v>
      </c>
      <c r="CQ919" s="4" t="n">
        <v>540</v>
      </c>
      <c r="CR919" s="4" t="n">
        <v>0.094</v>
      </c>
      <c r="CT919" s="4" t="n">
        <v>0.011</v>
      </c>
    </row>
    <row r="920" customFormat="false" ht="13.8" hidden="false" customHeight="false" outlineLevel="0" collapsed="false">
      <c r="A920" s="4" t="s">
        <v>1373</v>
      </c>
      <c r="B920" s="1" t="s">
        <v>1369</v>
      </c>
      <c r="C920" s="4" t="s">
        <v>102</v>
      </c>
      <c r="D920" s="4" t="s">
        <v>1370</v>
      </c>
      <c r="L920" s="4" t="s">
        <v>230</v>
      </c>
      <c r="N920" s="4" t="s">
        <v>106</v>
      </c>
      <c r="U920" s="4" t="s">
        <v>107</v>
      </c>
      <c r="V920" s="4" t="n">
        <v>1</v>
      </c>
      <c r="Y920" s="4" t="s">
        <v>123</v>
      </c>
      <c r="AA920" s="4" t="s">
        <v>1185</v>
      </c>
      <c r="AC920" s="4" t="s">
        <v>1371</v>
      </c>
      <c r="AF920" s="4" t="s">
        <v>1372</v>
      </c>
      <c r="AO920" s="4" t="n">
        <v>50</v>
      </c>
      <c r="AP920" s="4" t="n">
        <v>24</v>
      </c>
      <c r="AT920" s="4" t="s">
        <v>121</v>
      </c>
      <c r="AU920" s="4" t="n">
        <v>1</v>
      </c>
      <c r="AV920" s="4" t="n">
        <v>0.5</v>
      </c>
      <c r="AX920" s="4" t="s">
        <v>124</v>
      </c>
      <c r="AY920" s="4" t="n">
        <v>1</v>
      </c>
      <c r="AZ920" s="4" t="n">
        <v>0.5</v>
      </c>
      <c r="BB920" s="4" t="s">
        <v>748</v>
      </c>
      <c r="BC920" s="4" t="n">
        <v>1</v>
      </c>
      <c r="BD920" s="4" t="n">
        <v>1</v>
      </c>
      <c r="BE920" s="4" t="n">
        <v>50</v>
      </c>
      <c r="BF920" s="4" t="s">
        <v>124</v>
      </c>
      <c r="BG920" s="4" t="n">
        <v>1</v>
      </c>
      <c r="BH920" s="4" t="n">
        <v>1</v>
      </c>
      <c r="BI920" s="4" t="n">
        <v>50</v>
      </c>
      <c r="BN920" s="4" t="s">
        <v>127</v>
      </c>
      <c r="BP920" s="4" t="n">
        <v>50</v>
      </c>
      <c r="BQ920" s="4" t="s">
        <v>108</v>
      </c>
      <c r="BR920" s="4" t="n">
        <v>1</v>
      </c>
      <c r="BS920" s="4" t="s">
        <v>127</v>
      </c>
      <c r="BT920" s="4" t="n">
        <v>200</v>
      </c>
      <c r="BU920" s="4" t="s">
        <v>108</v>
      </c>
      <c r="BV920" s="4" t="n">
        <v>1</v>
      </c>
      <c r="CM920" s="4" t="s">
        <v>111</v>
      </c>
      <c r="CN920" s="4" t="n">
        <v>90.1</v>
      </c>
      <c r="CO920" s="4" t="n">
        <v>2.3</v>
      </c>
      <c r="CP920" s="4" t="n">
        <v>9</v>
      </c>
      <c r="CQ920" s="4" t="n">
        <v>542</v>
      </c>
      <c r="CR920" s="4" t="n">
        <v>0.158</v>
      </c>
      <c r="CT920" s="4" t="n">
        <v>0.009</v>
      </c>
    </row>
    <row r="921" customFormat="false" ht="13.8" hidden="false" customHeight="false" outlineLevel="0" collapsed="false">
      <c r="A921" s="4" t="s">
        <v>1374</v>
      </c>
      <c r="B921" s="1" t="s">
        <v>1369</v>
      </c>
      <c r="C921" s="4" t="s">
        <v>102</v>
      </c>
      <c r="D921" s="4" t="s">
        <v>1370</v>
      </c>
      <c r="L921" s="4" t="s">
        <v>230</v>
      </c>
      <c r="N921" s="4" t="s">
        <v>106</v>
      </c>
      <c r="U921" s="4" t="s">
        <v>107</v>
      </c>
      <c r="V921" s="4" t="n">
        <v>1</v>
      </c>
      <c r="Y921" s="4" t="s">
        <v>123</v>
      </c>
      <c r="AA921" s="4" t="s">
        <v>1185</v>
      </c>
      <c r="AC921" s="4" t="s">
        <v>1371</v>
      </c>
      <c r="AF921" s="4" t="s">
        <v>1372</v>
      </c>
      <c r="AO921" s="4" t="n">
        <v>50</v>
      </c>
      <c r="AP921" s="4" t="n">
        <v>24</v>
      </c>
      <c r="AT921" s="4" t="s">
        <v>121</v>
      </c>
      <c r="AU921" s="4" t="n">
        <v>1</v>
      </c>
      <c r="AV921" s="4" t="n">
        <v>0.5</v>
      </c>
      <c r="AX921" s="4" t="s">
        <v>124</v>
      </c>
      <c r="AY921" s="4" t="n">
        <v>1</v>
      </c>
      <c r="AZ921" s="4" t="n">
        <v>0.5</v>
      </c>
      <c r="BB921" s="4" t="s">
        <v>748</v>
      </c>
      <c r="BC921" s="4" t="n">
        <v>1</v>
      </c>
      <c r="BD921" s="4" t="n">
        <v>1</v>
      </c>
      <c r="BE921" s="4" t="n">
        <v>50</v>
      </c>
      <c r="BF921" s="4" t="s">
        <v>124</v>
      </c>
      <c r="BG921" s="4" t="n">
        <v>1</v>
      </c>
      <c r="BH921" s="4" t="n">
        <v>1</v>
      </c>
      <c r="BI921" s="4" t="n">
        <v>50</v>
      </c>
      <c r="BN921" s="4" t="s">
        <v>127</v>
      </c>
      <c r="BP921" s="4" t="n">
        <v>50</v>
      </c>
      <c r="BQ921" s="4" t="s">
        <v>108</v>
      </c>
      <c r="BR921" s="4" t="n">
        <v>1</v>
      </c>
      <c r="BS921" s="4" t="s">
        <v>127</v>
      </c>
      <c r="BT921" s="4" t="n">
        <v>200</v>
      </c>
      <c r="BU921" s="4" t="s">
        <v>108</v>
      </c>
      <c r="BV921" s="4" t="n">
        <v>1</v>
      </c>
      <c r="CM921" s="4" t="s">
        <v>111</v>
      </c>
      <c r="CN921" s="4" t="n">
        <v>96.5</v>
      </c>
      <c r="CO921" s="4" t="n">
        <v>3.6</v>
      </c>
      <c r="CP921" s="4" t="n">
        <v>13.5</v>
      </c>
      <c r="CQ921" s="4" t="n">
        <v>522</v>
      </c>
      <c r="CR921" s="4" t="n">
        <v>0.056</v>
      </c>
      <c r="CT921" s="4" t="n">
        <v>0.009</v>
      </c>
    </row>
    <row r="922" customFormat="false" ht="13.8" hidden="false" customHeight="false" outlineLevel="0" collapsed="false">
      <c r="A922" s="4" t="s">
        <v>1375</v>
      </c>
      <c r="B922" s="1" t="s">
        <v>1369</v>
      </c>
      <c r="C922" s="4" t="s">
        <v>102</v>
      </c>
      <c r="D922" s="4" t="s">
        <v>1370</v>
      </c>
      <c r="L922" s="4" t="s">
        <v>230</v>
      </c>
      <c r="N922" s="4" t="s">
        <v>106</v>
      </c>
      <c r="U922" s="4" t="s">
        <v>107</v>
      </c>
      <c r="V922" s="4" t="n">
        <v>1</v>
      </c>
      <c r="Y922" s="4" t="s">
        <v>123</v>
      </c>
      <c r="AA922" s="4" t="s">
        <v>1185</v>
      </c>
      <c r="AC922" s="4" t="s">
        <v>1371</v>
      </c>
      <c r="AF922" s="4" t="s">
        <v>1372</v>
      </c>
      <c r="AO922" s="4" t="n">
        <v>50</v>
      </c>
      <c r="AP922" s="4" t="n">
        <v>24</v>
      </c>
      <c r="AT922" s="4" t="s">
        <v>121</v>
      </c>
      <c r="AU922" s="4" t="n">
        <v>1</v>
      </c>
      <c r="AV922" s="4" t="n">
        <v>0.5</v>
      </c>
      <c r="AX922" s="4" t="s">
        <v>124</v>
      </c>
      <c r="AY922" s="4" t="n">
        <v>1</v>
      </c>
      <c r="AZ922" s="4" t="n">
        <v>0.5</v>
      </c>
      <c r="BB922" s="4" t="s">
        <v>748</v>
      </c>
      <c r="BC922" s="4" t="n">
        <v>1</v>
      </c>
      <c r="BD922" s="4" t="n">
        <v>1</v>
      </c>
      <c r="BE922" s="4" t="n">
        <v>50</v>
      </c>
      <c r="BF922" s="4" t="s">
        <v>124</v>
      </c>
      <c r="BG922" s="4" t="n">
        <v>1</v>
      </c>
      <c r="BH922" s="4" t="n">
        <v>1</v>
      </c>
      <c r="BI922" s="4" t="n">
        <v>50</v>
      </c>
      <c r="BN922" s="4" t="s">
        <v>127</v>
      </c>
      <c r="BP922" s="4" t="n">
        <v>50</v>
      </c>
      <c r="BQ922" s="4" t="s">
        <v>108</v>
      </c>
      <c r="BR922" s="4" t="n">
        <v>1</v>
      </c>
      <c r="BS922" s="4" t="s">
        <v>127</v>
      </c>
      <c r="BT922" s="4" t="n">
        <v>200</v>
      </c>
      <c r="BU922" s="4" t="s">
        <v>108</v>
      </c>
      <c r="BV922" s="4" t="n">
        <v>1</v>
      </c>
      <c r="CM922" s="4" t="s">
        <v>111</v>
      </c>
      <c r="CN922" s="4" t="n">
        <v>93.7</v>
      </c>
      <c r="CO922" s="4" t="n">
        <v>3</v>
      </c>
      <c r="CP922" s="4" t="n">
        <v>10.9</v>
      </c>
      <c r="CQ922" s="4" t="n">
        <v>513</v>
      </c>
      <c r="CR922" s="4" t="n">
        <v>0.101</v>
      </c>
      <c r="CT922" s="4" t="n">
        <v>0.01</v>
      </c>
    </row>
    <row r="923" customFormat="false" ht="13.8" hidden="false" customHeight="false" outlineLevel="0" collapsed="false">
      <c r="A923" s="4" t="s">
        <v>1376</v>
      </c>
      <c r="B923" s="1" t="s">
        <v>1369</v>
      </c>
      <c r="C923" s="4" t="s">
        <v>102</v>
      </c>
      <c r="D923" s="4" t="s">
        <v>1370</v>
      </c>
      <c r="L923" s="4" t="s">
        <v>230</v>
      </c>
      <c r="N923" s="4" t="s">
        <v>106</v>
      </c>
      <c r="U923" s="4" t="s">
        <v>107</v>
      </c>
      <c r="V923" s="4" t="n">
        <v>1</v>
      </c>
      <c r="Y923" s="4" t="s">
        <v>123</v>
      </c>
      <c r="AA923" s="4" t="s">
        <v>1185</v>
      </c>
      <c r="AC923" s="4" t="s">
        <v>1371</v>
      </c>
      <c r="AF923" s="4" t="s">
        <v>1372</v>
      </c>
      <c r="AO923" s="4" t="n">
        <v>50</v>
      </c>
      <c r="AP923" s="4" t="n">
        <v>24</v>
      </c>
      <c r="AT923" s="4" t="s">
        <v>121</v>
      </c>
      <c r="AU923" s="4" t="n">
        <v>1</v>
      </c>
      <c r="AV923" s="4" t="n">
        <v>0.5</v>
      </c>
      <c r="AX923" s="4" t="s">
        <v>124</v>
      </c>
      <c r="AY923" s="4" t="n">
        <v>1</v>
      </c>
      <c r="AZ923" s="4" t="n">
        <v>0.5</v>
      </c>
      <c r="BB923" s="4" t="s">
        <v>748</v>
      </c>
      <c r="BC923" s="4" t="n">
        <v>1</v>
      </c>
      <c r="BD923" s="4" t="n">
        <v>1</v>
      </c>
      <c r="BE923" s="4" t="n">
        <v>50</v>
      </c>
      <c r="BF923" s="4" t="s">
        <v>124</v>
      </c>
      <c r="BG923" s="4" t="n">
        <v>1</v>
      </c>
      <c r="BH923" s="4" t="n">
        <v>1</v>
      </c>
      <c r="BI923" s="4" t="n">
        <v>50</v>
      </c>
      <c r="BN923" s="4" t="s">
        <v>127</v>
      </c>
      <c r="BP923" s="4" t="n">
        <v>50</v>
      </c>
      <c r="BQ923" s="4" t="s">
        <v>108</v>
      </c>
      <c r="BR923" s="4" t="n">
        <v>1</v>
      </c>
      <c r="BS923" s="4" t="s">
        <v>127</v>
      </c>
      <c r="BT923" s="4" t="n">
        <v>200</v>
      </c>
      <c r="BU923" s="4" t="s">
        <v>108</v>
      </c>
      <c r="BV923" s="4" t="n">
        <v>1</v>
      </c>
      <c r="CM923" s="4" t="s">
        <v>111</v>
      </c>
      <c r="CN923" s="4" t="n">
        <v>91.7</v>
      </c>
      <c r="CO923" s="4" t="n">
        <v>4</v>
      </c>
      <c r="CP923" s="4" t="n">
        <v>15</v>
      </c>
      <c r="CQ923" s="4" t="n">
        <v>516</v>
      </c>
      <c r="CR923" s="4" t="n">
        <v>0.133</v>
      </c>
      <c r="CT923" s="4" t="n">
        <v>0.011</v>
      </c>
    </row>
    <row r="924" customFormat="false" ht="13.8" hidden="false" customHeight="false" outlineLevel="0" collapsed="false">
      <c r="A924" s="4" t="s">
        <v>1377</v>
      </c>
      <c r="B924" s="1" t="s">
        <v>1369</v>
      </c>
      <c r="C924" s="4" t="s">
        <v>102</v>
      </c>
      <c r="D924" s="4" t="s">
        <v>1370</v>
      </c>
      <c r="L924" s="4" t="s">
        <v>230</v>
      </c>
      <c r="N924" s="4" t="s">
        <v>106</v>
      </c>
      <c r="U924" s="4" t="s">
        <v>107</v>
      </c>
      <c r="V924" s="4" t="n">
        <v>1</v>
      </c>
      <c r="Y924" s="4" t="s">
        <v>123</v>
      </c>
      <c r="AA924" s="4" t="s">
        <v>1185</v>
      </c>
      <c r="AC924" s="4" t="s">
        <v>1371</v>
      </c>
      <c r="AF924" s="4" t="s">
        <v>1372</v>
      </c>
      <c r="AO924" s="4" t="n">
        <v>50</v>
      </c>
      <c r="AP924" s="4" t="n">
        <v>24</v>
      </c>
      <c r="AT924" s="4" t="s">
        <v>121</v>
      </c>
      <c r="AU924" s="4" t="n">
        <v>1</v>
      </c>
      <c r="AV924" s="4" t="n">
        <v>0.5</v>
      </c>
      <c r="AX924" s="4" t="s">
        <v>124</v>
      </c>
      <c r="AY924" s="4" t="n">
        <v>1</v>
      </c>
      <c r="AZ924" s="4" t="n">
        <v>0.5</v>
      </c>
      <c r="BB924" s="4" t="s">
        <v>748</v>
      </c>
      <c r="BC924" s="4" t="n">
        <v>1</v>
      </c>
      <c r="BD924" s="4" t="n">
        <v>1</v>
      </c>
      <c r="BE924" s="4" t="n">
        <v>50</v>
      </c>
      <c r="BF924" s="4" t="s">
        <v>124</v>
      </c>
      <c r="BG924" s="4" t="n">
        <v>1</v>
      </c>
      <c r="BH924" s="4" t="n">
        <v>1</v>
      </c>
      <c r="BI924" s="4" t="n">
        <v>50</v>
      </c>
      <c r="BN924" s="4" t="s">
        <v>127</v>
      </c>
      <c r="BP924" s="4" t="n">
        <v>50</v>
      </c>
      <c r="BQ924" s="4" t="s">
        <v>108</v>
      </c>
      <c r="BR924" s="4" t="n">
        <v>1</v>
      </c>
      <c r="BS924" s="4" t="s">
        <v>127</v>
      </c>
      <c r="BT924" s="4" t="n">
        <v>200</v>
      </c>
      <c r="BU924" s="4" t="s">
        <v>108</v>
      </c>
      <c r="BV924" s="4" t="n">
        <v>1</v>
      </c>
      <c r="CM924" s="4" t="s">
        <v>111</v>
      </c>
      <c r="CN924" s="4" t="n">
        <v>91.1</v>
      </c>
      <c r="CO924" s="4" t="n">
        <v>3.7</v>
      </c>
      <c r="CP924" s="4" t="n">
        <v>10</v>
      </c>
      <c r="CQ924" s="4" t="n">
        <v>587</v>
      </c>
      <c r="CR924" s="4" t="n">
        <v>0.142</v>
      </c>
      <c r="CT924" s="4" t="n">
        <v>0.012</v>
      </c>
    </row>
    <row r="925" customFormat="false" ht="13.8" hidden="false" customHeight="false" outlineLevel="0" collapsed="false">
      <c r="A925" s="4" t="s">
        <v>1378</v>
      </c>
      <c r="B925" s="1" t="s">
        <v>1379</v>
      </c>
      <c r="C925" s="4" t="s">
        <v>102</v>
      </c>
      <c r="D925" s="4" t="s">
        <v>120</v>
      </c>
      <c r="L925" s="4" t="s">
        <v>121</v>
      </c>
      <c r="N925" s="4" t="s">
        <v>106</v>
      </c>
      <c r="R925" s="4" t="s">
        <v>122</v>
      </c>
      <c r="Y925" s="4" t="s">
        <v>1380</v>
      </c>
      <c r="AA925" s="4" t="s">
        <v>154</v>
      </c>
      <c r="AC925" s="4" t="s">
        <v>1381</v>
      </c>
      <c r="AK925" s="4" t="n">
        <v>40</v>
      </c>
      <c r="AO925" s="4" t="n">
        <v>40</v>
      </c>
      <c r="AP925" s="4" t="n">
        <v>120</v>
      </c>
      <c r="AT925" s="4" t="s">
        <v>106</v>
      </c>
      <c r="AU925" s="4" t="n">
        <v>1</v>
      </c>
      <c r="AX925" s="4" t="s">
        <v>121</v>
      </c>
      <c r="AY925" s="4" t="n">
        <v>1</v>
      </c>
      <c r="BB925" s="4" t="s">
        <v>124</v>
      </c>
      <c r="BC925" s="4" t="n">
        <v>1</v>
      </c>
      <c r="BF925" s="4" t="s">
        <v>1382</v>
      </c>
      <c r="BG925" s="4" t="n">
        <v>5</v>
      </c>
      <c r="BH925" s="4" t="n">
        <v>5</v>
      </c>
      <c r="BI925" s="4" t="n">
        <v>40</v>
      </c>
      <c r="BJ925" s="4" t="s">
        <v>124</v>
      </c>
      <c r="BK925" s="4" t="n">
        <v>1</v>
      </c>
      <c r="BN925" s="4" t="s">
        <v>127</v>
      </c>
      <c r="BP925" s="4" t="n">
        <v>40</v>
      </c>
      <c r="BQ925" s="4" t="s">
        <v>108</v>
      </c>
      <c r="BR925" s="4" t="n">
        <v>72</v>
      </c>
      <c r="BS925" s="4" t="s">
        <v>966</v>
      </c>
      <c r="BT925" s="4" t="n">
        <v>120</v>
      </c>
      <c r="BV925" s="4" t="n">
        <v>120</v>
      </c>
      <c r="CO925" s="4" t="n">
        <v>2.41</v>
      </c>
      <c r="CQ925" s="4" t="n">
        <v>859</v>
      </c>
      <c r="CR925" s="4" t="n">
        <v>0.32</v>
      </c>
      <c r="CV925" s="4" t="n">
        <v>11.2</v>
      </c>
    </row>
    <row r="926" customFormat="false" ht="13.8" hidden="false" customHeight="false" outlineLevel="0" collapsed="false">
      <c r="A926" s="4" t="s">
        <v>1383</v>
      </c>
      <c r="B926" s="1" t="s">
        <v>1379</v>
      </c>
      <c r="C926" s="4" t="s">
        <v>102</v>
      </c>
      <c r="D926" s="4" t="s">
        <v>120</v>
      </c>
      <c r="L926" s="4" t="s">
        <v>121</v>
      </c>
      <c r="N926" s="4" t="s">
        <v>106</v>
      </c>
      <c r="R926" s="4" t="s">
        <v>122</v>
      </c>
      <c r="Y926" s="4" t="s">
        <v>1380</v>
      </c>
      <c r="AA926" s="4" t="s">
        <v>154</v>
      </c>
      <c r="AC926" s="4" t="s">
        <v>1381</v>
      </c>
      <c r="AG926" s="4" t="s">
        <v>697</v>
      </c>
      <c r="AK926" s="4" t="n">
        <v>40</v>
      </c>
      <c r="AO926" s="4" t="n">
        <v>40</v>
      </c>
      <c r="AP926" s="4" t="n">
        <v>120</v>
      </c>
      <c r="AT926" s="4" t="s">
        <v>106</v>
      </c>
      <c r="AU926" s="4" t="n">
        <v>1</v>
      </c>
      <c r="AX926" s="4" t="s">
        <v>121</v>
      </c>
      <c r="AY926" s="4" t="n">
        <v>1</v>
      </c>
      <c r="BB926" s="4" t="s">
        <v>124</v>
      </c>
      <c r="BC926" s="4" t="n">
        <v>1</v>
      </c>
      <c r="BF926" s="4" t="s">
        <v>1382</v>
      </c>
      <c r="BG926" s="4" t="n">
        <v>5</v>
      </c>
      <c r="BH926" s="4" t="n">
        <v>5</v>
      </c>
      <c r="BI926" s="4" t="n">
        <v>40</v>
      </c>
      <c r="BJ926" s="4" t="s">
        <v>124</v>
      </c>
      <c r="BK926" s="4" t="n">
        <v>1</v>
      </c>
      <c r="BN926" s="4" t="s">
        <v>127</v>
      </c>
      <c r="BP926" s="4" t="n">
        <v>40</v>
      </c>
      <c r="BQ926" s="4" t="s">
        <v>108</v>
      </c>
      <c r="BR926" s="4" t="n">
        <v>72</v>
      </c>
      <c r="BS926" s="4" t="s">
        <v>966</v>
      </c>
      <c r="BT926" s="4" t="n">
        <v>120</v>
      </c>
      <c r="BV926" s="4" t="n">
        <v>120</v>
      </c>
      <c r="CO926" s="4" t="n">
        <v>3.07</v>
      </c>
      <c r="CQ926" s="4" t="n">
        <v>794</v>
      </c>
      <c r="CR926" s="4" t="n">
        <v>0.26</v>
      </c>
      <c r="CV926" s="4" t="n">
        <v>15.4</v>
      </c>
    </row>
    <row r="927" customFormat="false" ht="13.8" hidden="false" customHeight="false" outlineLevel="0" collapsed="false">
      <c r="A927" s="4" t="s">
        <v>1384</v>
      </c>
      <c r="B927" s="1" t="s">
        <v>1379</v>
      </c>
      <c r="C927" s="4" t="s">
        <v>102</v>
      </c>
      <c r="D927" s="4" t="s">
        <v>120</v>
      </c>
      <c r="L927" s="4" t="s">
        <v>121</v>
      </c>
      <c r="N927" s="4" t="s">
        <v>106</v>
      </c>
      <c r="R927" s="4" t="s">
        <v>122</v>
      </c>
      <c r="Y927" s="4" t="s">
        <v>1380</v>
      </c>
      <c r="AA927" s="4" t="s">
        <v>154</v>
      </c>
      <c r="AC927" s="4" t="s">
        <v>1381</v>
      </c>
      <c r="AG927" s="4" t="s">
        <v>697</v>
      </c>
      <c r="AK927" s="4" t="n">
        <v>40</v>
      </c>
      <c r="AO927" s="4" t="n">
        <v>40</v>
      </c>
      <c r="AP927" s="4" t="n">
        <v>120</v>
      </c>
      <c r="AT927" s="4" t="s">
        <v>106</v>
      </c>
      <c r="AU927" s="4" t="n">
        <v>1</v>
      </c>
      <c r="AX927" s="4" t="s">
        <v>121</v>
      </c>
      <c r="AY927" s="4" t="n">
        <v>1</v>
      </c>
      <c r="BB927" s="4" t="s">
        <v>124</v>
      </c>
      <c r="BC927" s="4" t="n">
        <v>1</v>
      </c>
      <c r="BF927" s="4" t="s">
        <v>1382</v>
      </c>
      <c r="BG927" s="4" t="n">
        <v>5</v>
      </c>
      <c r="BH927" s="4" t="n">
        <v>5</v>
      </c>
      <c r="BI927" s="4" t="n">
        <v>40</v>
      </c>
      <c r="BJ927" s="4" t="s">
        <v>124</v>
      </c>
      <c r="BK927" s="4" t="n">
        <v>1</v>
      </c>
      <c r="BN927" s="4" t="s">
        <v>127</v>
      </c>
      <c r="BP927" s="4" t="n">
        <v>40</v>
      </c>
      <c r="BQ927" s="4" t="s">
        <v>108</v>
      </c>
      <c r="BR927" s="4" t="n">
        <v>72</v>
      </c>
      <c r="BS927" s="4" t="s">
        <v>966</v>
      </c>
      <c r="BT927" s="4" t="n">
        <v>120</v>
      </c>
      <c r="BV927" s="4" t="n">
        <v>120</v>
      </c>
      <c r="CO927" s="4" t="n">
        <v>3.01</v>
      </c>
      <c r="CQ927" s="4" t="n">
        <v>744</v>
      </c>
      <c r="CR927" s="4" t="n">
        <v>0.27</v>
      </c>
      <c r="CV927" s="4" t="n">
        <v>16.2</v>
      </c>
    </row>
    <row r="928" customFormat="false" ht="13.8" hidden="false" customHeight="false" outlineLevel="0" collapsed="false">
      <c r="A928" s="4" t="s">
        <v>1385</v>
      </c>
      <c r="B928" s="1" t="s">
        <v>1379</v>
      </c>
      <c r="C928" s="4" t="s">
        <v>102</v>
      </c>
      <c r="D928" s="4" t="s">
        <v>120</v>
      </c>
      <c r="L928" s="4" t="s">
        <v>121</v>
      </c>
      <c r="N928" s="4" t="s">
        <v>106</v>
      </c>
      <c r="R928" s="4" t="s">
        <v>122</v>
      </c>
      <c r="Y928" s="4" t="s">
        <v>1380</v>
      </c>
      <c r="AA928" s="4" t="s">
        <v>154</v>
      </c>
      <c r="AC928" s="4" t="s">
        <v>1381</v>
      </c>
      <c r="AG928" s="4" t="s">
        <v>697</v>
      </c>
      <c r="AK928" s="4" t="n">
        <v>40</v>
      </c>
      <c r="AO928" s="4" t="n">
        <v>40</v>
      </c>
      <c r="AP928" s="4" t="n">
        <v>120</v>
      </c>
      <c r="AT928" s="4" t="s">
        <v>106</v>
      </c>
      <c r="AU928" s="4" t="n">
        <v>1</v>
      </c>
      <c r="AX928" s="4" t="s">
        <v>121</v>
      </c>
      <c r="AY928" s="4" t="n">
        <v>1</v>
      </c>
      <c r="BB928" s="4" t="s">
        <v>124</v>
      </c>
      <c r="BC928" s="4" t="n">
        <v>1</v>
      </c>
      <c r="BF928" s="4" t="s">
        <v>1382</v>
      </c>
      <c r="BG928" s="4" t="n">
        <v>5</v>
      </c>
      <c r="BH928" s="4" t="n">
        <v>5</v>
      </c>
      <c r="BI928" s="4" t="n">
        <v>40</v>
      </c>
      <c r="BJ928" s="4" t="s">
        <v>124</v>
      </c>
      <c r="BK928" s="4" t="n">
        <v>1</v>
      </c>
      <c r="BN928" s="4" t="s">
        <v>127</v>
      </c>
      <c r="BP928" s="4" t="n">
        <v>40</v>
      </c>
      <c r="BQ928" s="4" t="s">
        <v>108</v>
      </c>
      <c r="BR928" s="4" t="n">
        <v>72</v>
      </c>
      <c r="BS928" s="4" t="s">
        <v>966</v>
      </c>
      <c r="BT928" s="4" t="n">
        <v>120</v>
      </c>
      <c r="BV928" s="4" t="n">
        <v>120</v>
      </c>
      <c r="CO928" s="4" t="n">
        <v>3.27</v>
      </c>
      <c r="CQ928" s="4" t="n">
        <v>771</v>
      </c>
      <c r="CR928" s="4" t="n">
        <v>0.25</v>
      </c>
      <c r="CV928" s="4" t="n">
        <v>16.8</v>
      </c>
    </row>
    <row r="929" customFormat="false" ht="13.8" hidden="false" customHeight="false" outlineLevel="0" collapsed="false">
      <c r="A929" s="4" t="s">
        <v>1386</v>
      </c>
      <c r="B929" s="1" t="s">
        <v>1379</v>
      </c>
      <c r="C929" s="4" t="s">
        <v>102</v>
      </c>
      <c r="D929" s="4" t="s">
        <v>120</v>
      </c>
      <c r="L929" s="4" t="s">
        <v>121</v>
      </c>
      <c r="N929" s="4" t="s">
        <v>106</v>
      </c>
      <c r="R929" s="4" t="s">
        <v>122</v>
      </c>
      <c r="Y929" s="4" t="s">
        <v>1380</v>
      </c>
      <c r="AA929" s="4" t="s">
        <v>154</v>
      </c>
      <c r="AC929" s="4" t="s">
        <v>1381</v>
      </c>
      <c r="AG929" s="4" t="s">
        <v>697</v>
      </c>
      <c r="AK929" s="4" t="n">
        <v>40</v>
      </c>
      <c r="AO929" s="4" t="n">
        <v>40</v>
      </c>
      <c r="AP929" s="4" t="n">
        <v>120</v>
      </c>
      <c r="AT929" s="4" t="s">
        <v>106</v>
      </c>
      <c r="AU929" s="4" t="n">
        <v>1</v>
      </c>
      <c r="AX929" s="4" t="s">
        <v>121</v>
      </c>
      <c r="AY929" s="4" t="n">
        <v>1</v>
      </c>
      <c r="BB929" s="4" t="s">
        <v>124</v>
      </c>
      <c r="BC929" s="4" t="n">
        <v>1</v>
      </c>
      <c r="BF929" s="4" t="s">
        <v>1382</v>
      </c>
      <c r="BG929" s="4" t="n">
        <v>5</v>
      </c>
      <c r="BH929" s="4" t="n">
        <v>5</v>
      </c>
      <c r="BI929" s="4" t="n">
        <v>40</v>
      </c>
      <c r="BJ929" s="4" t="s">
        <v>124</v>
      </c>
      <c r="BK929" s="4" t="n">
        <v>1</v>
      </c>
      <c r="BN929" s="4" t="s">
        <v>127</v>
      </c>
      <c r="BP929" s="4" t="n">
        <v>40</v>
      </c>
      <c r="BQ929" s="4" t="s">
        <v>108</v>
      </c>
      <c r="BR929" s="4" t="n">
        <v>72</v>
      </c>
      <c r="BS929" s="4" t="s">
        <v>966</v>
      </c>
      <c r="BT929" s="4" t="n">
        <v>120</v>
      </c>
      <c r="BV929" s="4" t="n">
        <v>120</v>
      </c>
      <c r="CO929" s="4" t="n">
        <v>3.34</v>
      </c>
      <c r="CQ929" s="4" t="n">
        <v>844</v>
      </c>
      <c r="CR929" s="4" t="n">
        <v>0.25</v>
      </c>
      <c r="CV929" s="4" t="n">
        <v>15.8</v>
      </c>
    </row>
    <row r="930" customFormat="false" ht="13.8" hidden="false" customHeight="false" outlineLevel="0" collapsed="false">
      <c r="A930" s="4" t="s">
        <v>1387</v>
      </c>
      <c r="B930" s="1" t="s">
        <v>1379</v>
      </c>
      <c r="C930" s="4" t="s">
        <v>102</v>
      </c>
      <c r="D930" s="4" t="s">
        <v>120</v>
      </c>
      <c r="L930" s="4" t="s">
        <v>121</v>
      </c>
      <c r="N930" s="4" t="s">
        <v>106</v>
      </c>
      <c r="R930" s="4" t="s">
        <v>122</v>
      </c>
      <c r="Y930" s="4" t="s">
        <v>1380</v>
      </c>
      <c r="AA930" s="4" t="s">
        <v>154</v>
      </c>
      <c r="AC930" s="4" t="s">
        <v>1381</v>
      </c>
      <c r="AG930" s="4" t="s">
        <v>697</v>
      </c>
      <c r="AK930" s="4" t="n">
        <v>40</v>
      </c>
      <c r="AO930" s="4" t="n">
        <v>40</v>
      </c>
      <c r="AP930" s="4" t="n">
        <v>120</v>
      </c>
      <c r="AT930" s="4" t="s">
        <v>106</v>
      </c>
      <c r="AU930" s="4" t="n">
        <v>1</v>
      </c>
      <c r="AX930" s="4" t="s">
        <v>121</v>
      </c>
      <c r="AY930" s="4" t="n">
        <v>1</v>
      </c>
      <c r="BB930" s="4" t="s">
        <v>124</v>
      </c>
      <c r="BC930" s="4" t="n">
        <v>1</v>
      </c>
      <c r="BF930" s="4" t="s">
        <v>1382</v>
      </c>
      <c r="BG930" s="4" t="n">
        <v>5</v>
      </c>
      <c r="BH930" s="4" t="n">
        <v>5</v>
      </c>
      <c r="BI930" s="4" t="n">
        <v>40</v>
      </c>
      <c r="BJ930" s="4" t="s">
        <v>124</v>
      </c>
      <c r="BK930" s="4" t="n">
        <v>1</v>
      </c>
      <c r="BN930" s="4" t="s">
        <v>127</v>
      </c>
      <c r="BP930" s="4" t="n">
        <v>40</v>
      </c>
      <c r="BQ930" s="4" t="s">
        <v>108</v>
      </c>
      <c r="BR930" s="4" t="n">
        <v>72</v>
      </c>
      <c r="BS930" s="4" t="s">
        <v>966</v>
      </c>
      <c r="BT930" s="4" t="n">
        <v>120</v>
      </c>
      <c r="BV930" s="4" t="n">
        <v>120</v>
      </c>
      <c r="CO930" s="4" t="n">
        <v>2.13</v>
      </c>
      <c r="CQ930" s="4" t="n">
        <v>737</v>
      </c>
      <c r="CR930" s="4" t="n">
        <v>0.37</v>
      </c>
      <c r="CV930" s="4" t="n">
        <v>11.6</v>
      </c>
    </row>
    <row r="931" customFormat="false" ht="13.8" hidden="false" customHeight="false" outlineLevel="0" collapsed="false">
      <c r="A931" s="4" t="s">
        <v>1388</v>
      </c>
      <c r="B931" s="1" t="s">
        <v>1389</v>
      </c>
      <c r="C931" s="4" t="s">
        <v>102</v>
      </c>
      <c r="D931" s="4" t="s">
        <v>120</v>
      </c>
      <c r="L931" s="4" t="s">
        <v>167</v>
      </c>
      <c r="R931" s="4" t="s">
        <v>122</v>
      </c>
      <c r="S931" s="4" t="n">
        <v>0.1</v>
      </c>
      <c r="U931" s="4" t="s">
        <v>107</v>
      </c>
      <c r="V931" s="4" t="n">
        <v>0.15</v>
      </c>
      <c r="Y931" s="4" t="s">
        <v>123</v>
      </c>
      <c r="AA931" s="4" t="s">
        <v>1390</v>
      </c>
      <c r="AD931" s="4" t="n">
        <v>5</v>
      </c>
      <c r="AK931" s="4" t="s">
        <v>108</v>
      </c>
      <c r="AL931" s="4" t="s">
        <v>108</v>
      </c>
      <c r="AM931" s="4" t="n">
        <v>60</v>
      </c>
      <c r="AN931" s="4" t="s">
        <v>1390</v>
      </c>
      <c r="AO931" s="4" t="n">
        <v>50</v>
      </c>
      <c r="AP931" s="4" t="n">
        <v>24</v>
      </c>
      <c r="AQ931" s="4" t="s">
        <v>1390</v>
      </c>
      <c r="AR931" s="4" t="n">
        <v>50</v>
      </c>
      <c r="AS931" s="4" t="n">
        <v>24</v>
      </c>
      <c r="AT931" s="4" t="s">
        <v>1391</v>
      </c>
      <c r="AU931" s="4" t="n">
        <v>1</v>
      </c>
      <c r="AV931" s="4" t="n">
        <v>1</v>
      </c>
      <c r="AW931" s="4" t="n">
        <v>50</v>
      </c>
      <c r="AX931" s="4" t="s">
        <v>1390</v>
      </c>
      <c r="AY931" s="4" t="n">
        <v>4</v>
      </c>
      <c r="BB931" s="4" t="s">
        <v>1392</v>
      </c>
      <c r="BC931" s="4" t="n">
        <v>2</v>
      </c>
      <c r="BD931" s="4" t="n">
        <v>2</v>
      </c>
      <c r="BF931" s="4" t="s">
        <v>1393</v>
      </c>
      <c r="BG931" s="4" t="n">
        <v>1</v>
      </c>
      <c r="BH931" s="4" t="n">
        <v>1</v>
      </c>
      <c r="BI931" s="4" t="n">
        <v>50</v>
      </c>
      <c r="BN931" s="4" t="s">
        <v>127</v>
      </c>
      <c r="CM931" s="4" t="s">
        <v>111</v>
      </c>
      <c r="CN931" s="4" t="n">
        <v>79.2</v>
      </c>
      <c r="CO931" s="4" t="n">
        <v>1.99</v>
      </c>
      <c r="CP931" s="4" t="n">
        <v>21.3</v>
      </c>
      <c r="CQ931" s="4" t="n">
        <v>1050</v>
      </c>
      <c r="CR931" s="4" t="n">
        <v>0.37</v>
      </c>
    </row>
    <row r="932" customFormat="false" ht="13.8" hidden="false" customHeight="false" outlineLevel="0" collapsed="false">
      <c r="A932" s="4" t="s">
        <v>1394</v>
      </c>
      <c r="B932" s="1" t="s">
        <v>1389</v>
      </c>
      <c r="C932" s="4" t="s">
        <v>102</v>
      </c>
      <c r="D932" s="4" t="s">
        <v>120</v>
      </c>
      <c r="L932" s="4" t="s">
        <v>167</v>
      </c>
      <c r="R932" s="4" t="s">
        <v>122</v>
      </c>
      <c r="S932" s="4" t="n">
        <v>0.1</v>
      </c>
      <c r="U932" s="4" t="s">
        <v>107</v>
      </c>
      <c r="V932" s="4" t="n">
        <v>0.15</v>
      </c>
      <c r="Y932" s="4" t="s">
        <v>123</v>
      </c>
      <c r="AA932" s="4" t="s">
        <v>1390</v>
      </c>
      <c r="AD932" s="4" t="n">
        <v>5</v>
      </c>
      <c r="AK932" s="4" t="s">
        <v>108</v>
      </c>
      <c r="AL932" s="4" t="s">
        <v>108</v>
      </c>
      <c r="AM932" s="4" t="n">
        <v>60</v>
      </c>
      <c r="AN932" s="4" t="s">
        <v>1390</v>
      </c>
      <c r="AO932" s="4" t="n">
        <v>50</v>
      </c>
      <c r="AP932" s="4" t="n">
        <v>24</v>
      </c>
      <c r="AQ932" s="4" t="s">
        <v>1390</v>
      </c>
      <c r="AR932" s="4" t="n">
        <v>50</v>
      </c>
      <c r="AS932" s="4" t="n">
        <v>24</v>
      </c>
      <c r="AT932" s="4" t="s">
        <v>1391</v>
      </c>
      <c r="AU932" s="4" t="n">
        <v>1</v>
      </c>
      <c r="AV932" s="4" t="n">
        <v>1</v>
      </c>
      <c r="AW932" s="4" t="n">
        <v>50</v>
      </c>
      <c r="AX932" s="4" t="s">
        <v>1390</v>
      </c>
      <c r="AY932" s="4" t="n">
        <v>4</v>
      </c>
      <c r="BB932" s="4" t="s">
        <v>1395</v>
      </c>
      <c r="BC932" s="4" t="n">
        <v>2</v>
      </c>
      <c r="BD932" s="4" t="n">
        <v>2</v>
      </c>
      <c r="BF932" s="4" t="s">
        <v>1396</v>
      </c>
      <c r="BG932" s="4" t="n">
        <v>1</v>
      </c>
      <c r="BH932" s="4" t="n">
        <v>1</v>
      </c>
      <c r="BI932" s="4" t="n">
        <v>50</v>
      </c>
      <c r="BN932" s="4" t="s">
        <v>127</v>
      </c>
      <c r="CM932" s="4" t="s">
        <v>111</v>
      </c>
      <c r="CN932" s="4" t="n">
        <v>74.2</v>
      </c>
      <c r="CO932" s="4" t="n">
        <v>1.57</v>
      </c>
      <c r="CP932" s="4" t="n">
        <v>13.8</v>
      </c>
      <c r="CQ932" s="4" t="n">
        <v>820</v>
      </c>
      <c r="CR932" s="4" t="n">
        <v>0.49</v>
      </c>
    </row>
    <row r="933" customFormat="false" ht="13.8" hidden="false" customHeight="false" outlineLevel="0" collapsed="false">
      <c r="A933" s="4" t="s">
        <v>1397</v>
      </c>
      <c r="B933" s="1" t="s">
        <v>1389</v>
      </c>
      <c r="C933" s="4" t="s">
        <v>102</v>
      </c>
      <c r="D933" s="4" t="s">
        <v>120</v>
      </c>
      <c r="L933" s="4" t="s">
        <v>167</v>
      </c>
      <c r="R933" s="4" t="s">
        <v>122</v>
      </c>
      <c r="S933" s="4" t="n">
        <v>0.1</v>
      </c>
      <c r="U933" s="4" t="s">
        <v>107</v>
      </c>
      <c r="V933" s="4" t="n">
        <v>0.15</v>
      </c>
      <c r="Y933" s="4" t="s">
        <v>123</v>
      </c>
      <c r="AA933" s="4" t="s">
        <v>1390</v>
      </c>
      <c r="AD933" s="4" t="n">
        <v>5</v>
      </c>
      <c r="AK933" s="4" t="s">
        <v>108</v>
      </c>
      <c r="AL933" s="4" t="s">
        <v>108</v>
      </c>
      <c r="AM933" s="4" t="n">
        <v>60</v>
      </c>
      <c r="AN933" s="4" t="s">
        <v>1390</v>
      </c>
      <c r="AO933" s="4" t="n">
        <v>50</v>
      </c>
      <c r="AP933" s="4" t="n">
        <v>24</v>
      </c>
      <c r="AQ933" s="4" t="s">
        <v>1390</v>
      </c>
      <c r="AR933" s="4" t="n">
        <v>50</v>
      </c>
      <c r="AS933" s="4" t="n">
        <v>24</v>
      </c>
      <c r="AT933" s="4" t="s">
        <v>1391</v>
      </c>
      <c r="AU933" s="4" t="n">
        <v>1</v>
      </c>
      <c r="AV933" s="4" t="n">
        <v>1</v>
      </c>
      <c r="AW933" s="4" t="n">
        <v>50</v>
      </c>
      <c r="AX933" s="4" t="s">
        <v>1390</v>
      </c>
      <c r="AY933" s="4" t="n">
        <v>4</v>
      </c>
      <c r="BB933" s="4" t="s">
        <v>1398</v>
      </c>
      <c r="BC933" s="4" t="n">
        <v>2</v>
      </c>
      <c r="BD933" s="4" t="n">
        <v>2</v>
      </c>
      <c r="BF933" s="4" t="s">
        <v>1399</v>
      </c>
      <c r="BG933" s="4" t="n">
        <v>1</v>
      </c>
      <c r="BH933" s="4" t="n">
        <v>1</v>
      </c>
      <c r="BI933" s="4" t="n">
        <v>50</v>
      </c>
      <c r="BN933" s="4" t="s">
        <v>127</v>
      </c>
      <c r="CM933" s="4" t="s">
        <v>111</v>
      </c>
      <c r="CN933" s="4" t="n">
        <v>57.5</v>
      </c>
      <c r="CO933" s="4" t="n">
        <v>1.34</v>
      </c>
      <c r="CP933" s="4" t="n">
        <v>15.4</v>
      </c>
      <c r="CQ933" s="4" t="n">
        <v>776</v>
      </c>
      <c r="CR933" s="4" t="n">
        <v>0.41</v>
      </c>
    </row>
    <row r="934" customFormat="false" ht="13.8" hidden="false" customHeight="false" outlineLevel="0" collapsed="false">
      <c r="A934" s="4" t="s">
        <v>1400</v>
      </c>
      <c r="B934" s="1" t="s">
        <v>1389</v>
      </c>
      <c r="C934" s="4" t="s">
        <v>102</v>
      </c>
      <c r="D934" s="4" t="s">
        <v>120</v>
      </c>
      <c r="L934" s="4" t="s">
        <v>167</v>
      </c>
      <c r="R934" s="4" t="s">
        <v>122</v>
      </c>
      <c r="S934" s="4" t="n">
        <v>0.1</v>
      </c>
      <c r="U934" s="4" t="s">
        <v>107</v>
      </c>
      <c r="V934" s="4" t="n">
        <v>0.15</v>
      </c>
      <c r="Y934" s="4" t="s">
        <v>123</v>
      </c>
      <c r="AA934" s="4" t="s">
        <v>1390</v>
      </c>
      <c r="AD934" s="4" t="n">
        <v>5</v>
      </c>
      <c r="AK934" s="4" t="s">
        <v>108</v>
      </c>
      <c r="AL934" s="4" t="s">
        <v>108</v>
      </c>
      <c r="AM934" s="4" t="n">
        <v>60</v>
      </c>
      <c r="AN934" s="4" t="s">
        <v>1390</v>
      </c>
      <c r="AO934" s="4" t="n">
        <v>50</v>
      </c>
      <c r="AP934" s="4" t="n">
        <v>24</v>
      </c>
      <c r="AQ934" s="4" t="s">
        <v>1390</v>
      </c>
      <c r="AR934" s="4" t="n">
        <v>50</v>
      </c>
      <c r="AS934" s="4" t="n">
        <v>24</v>
      </c>
      <c r="AT934" s="4" t="s">
        <v>1391</v>
      </c>
      <c r="AU934" s="4" t="n">
        <v>1</v>
      </c>
      <c r="AV934" s="4" t="n">
        <v>1</v>
      </c>
      <c r="AW934" s="4" t="n">
        <v>50</v>
      </c>
      <c r="AX934" s="4" t="s">
        <v>1390</v>
      </c>
      <c r="AY934" s="4" t="n">
        <v>4</v>
      </c>
      <c r="BB934" s="4" t="s">
        <v>1401</v>
      </c>
      <c r="BC934" s="4" t="n">
        <v>2</v>
      </c>
      <c r="BD934" s="4" t="n">
        <v>2</v>
      </c>
      <c r="BF934" s="4" t="s">
        <v>1402</v>
      </c>
      <c r="BG934" s="4" t="n">
        <v>1</v>
      </c>
      <c r="BH934" s="4" t="n">
        <v>1</v>
      </c>
      <c r="BI934" s="4" t="n">
        <v>50</v>
      </c>
      <c r="BN934" s="4" t="s">
        <v>127</v>
      </c>
      <c r="CM934" s="4" t="s">
        <v>111</v>
      </c>
      <c r="CN934" s="4" t="n">
        <v>68.1</v>
      </c>
      <c r="CO934" s="4" t="n">
        <v>1.61</v>
      </c>
      <c r="CP934" s="4" t="n">
        <v>12.6</v>
      </c>
      <c r="CQ934" s="4" t="n">
        <v>833</v>
      </c>
      <c r="CR934" s="4" t="n">
        <v>0.48</v>
      </c>
    </row>
    <row r="935" customFormat="false" ht="13.8" hidden="false" customHeight="false" outlineLevel="0" collapsed="false">
      <c r="A935" s="4" t="s">
        <v>1403</v>
      </c>
      <c r="B935" s="1" t="s">
        <v>1389</v>
      </c>
      <c r="C935" s="4" t="s">
        <v>102</v>
      </c>
      <c r="D935" s="4" t="s">
        <v>120</v>
      </c>
      <c r="L935" s="4" t="s">
        <v>167</v>
      </c>
      <c r="R935" s="4" t="s">
        <v>122</v>
      </c>
      <c r="S935" s="4" t="n">
        <v>0.1</v>
      </c>
      <c r="U935" s="4" t="s">
        <v>107</v>
      </c>
      <c r="V935" s="4" t="n">
        <v>0.15</v>
      </c>
      <c r="Y935" s="4" t="s">
        <v>123</v>
      </c>
      <c r="AA935" s="4" t="s">
        <v>1390</v>
      </c>
      <c r="AD935" s="4" t="n">
        <v>5</v>
      </c>
      <c r="AK935" s="4" t="s">
        <v>108</v>
      </c>
      <c r="AL935" s="4" t="s">
        <v>108</v>
      </c>
      <c r="AM935" s="4" t="n">
        <v>60</v>
      </c>
      <c r="AN935" s="4" t="s">
        <v>1390</v>
      </c>
      <c r="AO935" s="4" t="n">
        <v>50</v>
      </c>
      <c r="AP935" s="4" t="n">
        <v>24</v>
      </c>
      <c r="AQ935" s="4" t="s">
        <v>1390</v>
      </c>
      <c r="AR935" s="4" t="n">
        <v>50</v>
      </c>
      <c r="AS935" s="4" t="n">
        <v>24</v>
      </c>
      <c r="AT935" s="4" t="s">
        <v>1391</v>
      </c>
      <c r="AU935" s="4" t="n">
        <v>1</v>
      </c>
      <c r="AV935" s="4" t="n">
        <v>1</v>
      </c>
      <c r="AW935" s="4" t="n">
        <v>50</v>
      </c>
      <c r="AX935" s="4" t="s">
        <v>1390</v>
      </c>
      <c r="AY935" s="4" t="n">
        <v>4</v>
      </c>
      <c r="BB935" s="4" t="s">
        <v>1404</v>
      </c>
      <c r="BC935" s="4" t="n">
        <v>2</v>
      </c>
      <c r="BD935" s="4" t="n">
        <v>2</v>
      </c>
      <c r="BF935" s="4" t="s">
        <v>1405</v>
      </c>
      <c r="BG935" s="4" t="n">
        <v>1</v>
      </c>
      <c r="BH935" s="4" t="n">
        <v>1</v>
      </c>
      <c r="BI935" s="4" t="n">
        <v>50</v>
      </c>
      <c r="BN935" s="4" t="s">
        <v>127</v>
      </c>
      <c r="CM935" s="4" t="s">
        <v>111</v>
      </c>
      <c r="CN935" s="4" t="n">
        <v>80</v>
      </c>
      <c r="CO935" s="4" t="n">
        <v>1.86</v>
      </c>
      <c r="CP935" s="4" t="n">
        <v>13.3</v>
      </c>
      <c r="CQ935" s="4" t="n">
        <v>895</v>
      </c>
      <c r="CR935" s="4" t="n">
        <v>0.54</v>
      </c>
    </row>
    <row r="936" customFormat="false" ht="13.8" hidden="false" customHeight="false" outlineLevel="0" collapsed="false">
      <c r="A936" s="4" t="s">
        <v>1406</v>
      </c>
      <c r="B936" s="1" t="s">
        <v>1389</v>
      </c>
      <c r="C936" s="4" t="s">
        <v>102</v>
      </c>
      <c r="D936" s="4" t="s">
        <v>120</v>
      </c>
      <c r="L936" s="4" t="s">
        <v>167</v>
      </c>
      <c r="R936" s="4" t="s">
        <v>122</v>
      </c>
      <c r="S936" s="4" t="n">
        <v>0.1</v>
      </c>
      <c r="U936" s="4" t="s">
        <v>107</v>
      </c>
      <c r="V936" s="4" t="n">
        <v>0.15</v>
      </c>
      <c r="Y936" s="4" t="s">
        <v>123</v>
      </c>
      <c r="AA936" s="4" t="s">
        <v>1390</v>
      </c>
      <c r="AD936" s="4" t="n">
        <v>5</v>
      </c>
      <c r="AK936" s="4" t="s">
        <v>108</v>
      </c>
      <c r="AL936" s="4" t="s">
        <v>108</v>
      </c>
      <c r="AM936" s="4" t="n">
        <v>60</v>
      </c>
      <c r="AN936" s="4" t="s">
        <v>1390</v>
      </c>
      <c r="AO936" s="4" t="n">
        <v>50</v>
      </c>
      <c r="AP936" s="4" t="n">
        <v>24</v>
      </c>
      <c r="AQ936" s="4" t="s">
        <v>1390</v>
      </c>
      <c r="AR936" s="4" t="n">
        <v>50</v>
      </c>
      <c r="AS936" s="4" t="n">
        <v>24</v>
      </c>
      <c r="AT936" s="4" t="s">
        <v>1391</v>
      </c>
      <c r="AU936" s="4" t="n">
        <v>1</v>
      </c>
      <c r="AV936" s="4" t="n">
        <v>1</v>
      </c>
      <c r="AW936" s="4" t="n">
        <v>50</v>
      </c>
      <c r="AX936" s="4" t="s">
        <v>1390</v>
      </c>
      <c r="AY936" s="4" t="n">
        <v>4</v>
      </c>
      <c r="BB936" s="4" t="s">
        <v>1407</v>
      </c>
      <c r="BC936" s="4" t="n">
        <v>2</v>
      </c>
      <c r="BD936" s="4" t="n">
        <v>2</v>
      </c>
      <c r="BF936" s="4" t="s">
        <v>1408</v>
      </c>
      <c r="BG936" s="4" t="n">
        <v>1</v>
      </c>
      <c r="BH936" s="4" t="n">
        <v>1</v>
      </c>
      <c r="BI936" s="4" t="n">
        <v>50</v>
      </c>
      <c r="BN936" s="4" t="s">
        <v>127</v>
      </c>
      <c r="CM936" s="4" t="s">
        <v>111</v>
      </c>
      <c r="CN936" s="4" t="n">
        <v>74.2</v>
      </c>
      <c r="CO936" s="4" t="n">
        <v>1.42</v>
      </c>
      <c r="CP936" s="4" t="n">
        <v>14.2</v>
      </c>
      <c r="CQ936" s="4" t="n">
        <v>799</v>
      </c>
      <c r="CR936" s="4" t="n">
        <v>0.52</v>
      </c>
    </row>
    <row r="937" customFormat="false" ht="13.8" hidden="false" customHeight="false" outlineLevel="0" collapsed="false">
      <c r="A937" s="4" t="s">
        <v>1409</v>
      </c>
      <c r="B937" s="1" t="s">
        <v>1389</v>
      </c>
      <c r="C937" s="4" t="s">
        <v>102</v>
      </c>
      <c r="D937" s="4" t="s">
        <v>120</v>
      </c>
      <c r="L937" s="4" t="s">
        <v>167</v>
      </c>
      <c r="R937" s="4" t="s">
        <v>122</v>
      </c>
      <c r="S937" s="4" t="n">
        <v>0.1</v>
      </c>
      <c r="U937" s="4" t="s">
        <v>107</v>
      </c>
      <c r="V937" s="4" t="n">
        <v>0.15</v>
      </c>
      <c r="Y937" s="4" t="s">
        <v>123</v>
      </c>
      <c r="AA937" s="4" t="s">
        <v>1390</v>
      </c>
      <c r="AD937" s="4" t="n">
        <v>5</v>
      </c>
      <c r="AK937" s="4" t="s">
        <v>108</v>
      </c>
      <c r="AL937" s="4" t="s">
        <v>108</v>
      </c>
      <c r="AM937" s="4" t="n">
        <v>60</v>
      </c>
      <c r="AN937" s="4" t="s">
        <v>1390</v>
      </c>
      <c r="AO937" s="4" t="n">
        <v>50</v>
      </c>
      <c r="AP937" s="4" t="n">
        <v>24</v>
      </c>
      <c r="AQ937" s="4" t="s">
        <v>1390</v>
      </c>
      <c r="AR937" s="4" t="n">
        <v>50</v>
      </c>
      <c r="AS937" s="4" t="n">
        <v>24</v>
      </c>
      <c r="AT937" s="4" t="s">
        <v>1391</v>
      </c>
      <c r="AU937" s="4" t="n">
        <v>1</v>
      </c>
      <c r="AV937" s="4" t="n">
        <v>1</v>
      </c>
      <c r="AW937" s="4" t="n">
        <v>50</v>
      </c>
      <c r="AX937" s="4" t="s">
        <v>1390</v>
      </c>
      <c r="AY937" s="4" t="n">
        <v>4</v>
      </c>
      <c r="BB937" s="4" t="s">
        <v>1410</v>
      </c>
      <c r="BC937" s="4" t="n">
        <v>2</v>
      </c>
      <c r="BD937" s="4" t="n">
        <v>2</v>
      </c>
      <c r="BF937" s="4" t="s">
        <v>1411</v>
      </c>
      <c r="BG937" s="4" t="n">
        <v>1</v>
      </c>
      <c r="BH937" s="4" t="n">
        <v>1</v>
      </c>
      <c r="BI937" s="4" t="n">
        <v>50</v>
      </c>
      <c r="BN937" s="4" t="s">
        <v>127</v>
      </c>
      <c r="CM937" s="4" t="s">
        <v>111</v>
      </c>
      <c r="CN937" s="4" t="n">
        <v>75.3</v>
      </c>
      <c r="CO937" s="4" t="n">
        <v>1.67</v>
      </c>
      <c r="CP937" s="4" t="n">
        <v>14.9</v>
      </c>
      <c r="CQ937" s="4" t="n">
        <v>803</v>
      </c>
      <c r="CR937" s="4" t="n">
        <v>0.55</v>
      </c>
    </row>
    <row r="938" customFormat="false" ht="13.8" hidden="false" customHeight="false" outlineLevel="0" collapsed="false">
      <c r="A938" s="4" t="s">
        <v>1412</v>
      </c>
      <c r="B938" s="1" t="s">
        <v>1389</v>
      </c>
      <c r="C938" s="4" t="s">
        <v>102</v>
      </c>
      <c r="D938" s="4" t="s">
        <v>120</v>
      </c>
      <c r="L938" s="4" t="s">
        <v>167</v>
      </c>
      <c r="R938" s="4" t="s">
        <v>122</v>
      </c>
      <c r="S938" s="4" t="n">
        <v>0.1</v>
      </c>
      <c r="U938" s="4" t="s">
        <v>107</v>
      </c>
      <c r="V938" s="4" t="n">
        <v>0.15</v>
      </c>
      <c r="Y938" s="4" t="s">
        <v>123</v>
      </c>
      <c r="AA938" s="4" t="s">
        <v>1390</v>
      </c>
      <c r="AD938" s="4" t="n">
        <v>5</v>
      </c>
      <c r="AK938" s="4" t="s">
        <v>108</v>
      </c>
      <c r="AL938" s="4" t="s">
        <v>108</v>
      </c>
      <c r="AM938" s="4" t="n">
        <v>60</v>
      </c>
      <c r="AN938" s="4" t="s">
        <v>1390</v>
      </c>
      <c r="AO938" s="4" t="n">
        <v>50</v>
      </c>
      <c r="AP938" s="4" t="n">
        <v>24</v>
      </c>
      <c r="AQ938" s="4" t="s">
        <v>1390</v>
      </c>
      <c r="AR938" s="4" t="n">
        <v>50</v>
      </c>
      <c r="AS938" s="4" t="n">
        <v>24</v>
      </c>
      <c r="AT938" s="4" t="s">
        <v>1391</v>
      </c>
      <c r="AU938" s="4" t="n">
        <v>1</v>
      </c>
      <c r="AV938" s="4" t="n">
        <v>1</v>
      </c>
      <c r="AW938" s="4" t="n">
        <v>50</v>
      </c>
      <c r="AX938" s="4" t="s">
        <v>1390</v>
      </c>
      <c r="AY938" s="4" t="n">
        <v>4</v>
      </c>
      <c r="BB938" s="4" t="s">
        <v>1413</v>
      </c>
      <c r="BC938" s="4" t="n">
        <v>2</v>
      </c>
      <c r="BD938" s="4" t="n">
        <v>2</v>
      </c>
      <c r="BF938" s="4" t="s">
        <v>1414</v>
      </c>
      <c r="BG938" s="4" t="n">
        <v>1</v>
      </c>
      <c r="BH938" s="4" t="n">
        <v>1</v>
      </c>
      <c r="BI938" s="4" t="n">
        <v>50</v>
      </c>
      <c r="BN938" s="4" t="s">
        <v>127</v>
      </c>
      <c r="CM938" s="4" t="s">
        <v>111</v>
      </c>
      <c r="CN938" s="4" t="n">
        <v>70.7</v>
      </c>
      <c r="CO938" s="4" t="n">
        <v>1.12</v>
      </c>
      <c r="CP938" s="4" t="n">
        <v>9.2</v>
      </c>
      <c r="CQ938" s="4" t="n">
        <v>755</v>
      </c>
      <c r="CR938" s="4" t="n">
        <v>0.62</v>
      </c>
    </row>
    <row r="939" customFormat="false" ht="13.8" hidden="false" customHeight="false" outlineLevel="0" collapsed="false">
      <c r="A939" s="4" t="s">
        <v>1415</v>
      </c>
      <c r="B939" s="1" t="s">
        <v>1389</v>
      </c>
      <c r="C939" s="4" t="s">
        <v>102</v>
      </c>
      <c r="D939" s="4" t="s">
        <v>120</v>
      </c>
      <c r="L939" s="4" t="s">
        <v>167</v>
      </c>
      <c r="R939" s="4" t="s">
        <v>122</v>
      </c>
      <c r="S939" s="4" t="n">
        <v>0.1</v>
      </c>
      <c r="U939" s="4" t="s">
        <v>107</v>
      </c>
      <c r="V939" s="4" t="n">
        <v>0.15</v>
      </c>
      <c r="Y939" s="4" t="s">
        <v>123</v>
      </c>
      <c r="AA939" s="4" t="s">
        <v>1390</v>
      </c>
      <c r="AD939" s="4" t="n">
        <v>5</v>
      </c>
      <c r="AK939" s="4" t="s">
        <v>108</v>
      </c>
      <c r="AL939" s="4" t="s">
        <v>108</v>
      </c>
      <c r="AM939" s="4" t="n">
        <v>60</v>
      </c>
      <c r="AN939" s="4" t="s">
        <v>1390</v>
      </c>
      <c r="AO939" s="4" t="n">
        <v>50</v>
      </c>
      <c r="AP939" s="4" t="n">
        <v>24</v>
      </c>
      <c r="AQ939" s="4" t="s">
        <v>1390</v>
      </c>
      <c r="AR939" s="4" t="n">
        <v>50</v>
      </c>
      <c r="AS939" s="4" t="n">
        <v>24</v>
      </c>
      <c r="AT939" s="4" t="s">
        <v>1391</v>
      </c>
      <c r="AU939" s="4" t="n">
        <v>1</v>
      </c>
      <c r="AV939" s="4" t="n">
        <v>1</v>
      </c>
      <c r="AW939" s="4" t="n">
        <v>50</v>
      </c>
      <c r="AX939" s="4" t="s">
        <v>1390</v>
      </c>
      <c r="AY939" s="4" t="n">
        <v>4</v>
      </c>
      <c r="BB939" s="4" t="s">
        <v>1416</v>
      </c>
      <c r="BC939" s="4" t="n">
        <v>2</v>
      </c>
      <c r="BD939" s="4" t="n">
        <v>2</v>
      </c>
      <c r="BF939" s="4" t="s">
        <v>1417</v>
      </c>
      <c r="BG939" s="4" t="n">
        <v>1</v>
      </c>
      <c r="BH939" s="4" t="n">
        <v>1</v>
      </c>
      <c r="BI939" s="4" t="n">
        <v>50</v>
      </c>
      <c r="BN939" s="4" t="s">
        <v>127</v>
      </c>
      <c r="CM939" s="4" t="s">
        <v>111</v>
      </c>
      <c r="CN939" s="4" t="n">
        <v>64.5</v>
      </c>
      <c r="CO939" s="4" t="n">
        <v>1.03</v>
      </c>
      <c r="CP939" s="4" t="n">
        <v>12.1</v>
      </c>
      <c r="CQ939" s="4" t="n">
        <v>729</v>
      </c>
      <c r="CR939" s="4" t="n">
        <v>0.59</v>
      </c>
    </row>
    <row r="940" customFormat="false" ht="13.8" hidden="false" customHeight="false" outlineLevel="0" collapsed="false">
      <c r="A940" s="4" t="s">
        <v>1418</v>
      </c>
      <c r="B940" s="1" t="s">
        <v>1389</v>
      </c>
      <c r="C940" s="4" t="s">
        <v>102</v>
      </c>
      <c r="D940" s="4" t="s">
        <v>120</v>
      </c>
      <c r="L940" s="4" t="s">
        <v>167</v>
      </c>
      <c r="R940" s="4" t="s">
        <v>122</v>
      </c>
      <c r="S940" s="4" t="n">
        <v>0.1</v>
      </c>
      <c r="U940" s="4" t="s">
        <v>107</v>
      </c>
      <c r="V940" s="4" t="n">
        <v>0.15</v>
      </c>
      <c r="Y940" s="4" t="s">
        <v>123</v>
      </c>
      <c r="AA940" s="4" t="s">
        <v>1390</v>
      </c>
      <c r="AD940" s="4" t="n">
        <v>5</v>
      </c>
      <c r="AK940" s="4" t="s">
        <v>108</v>
      </c>
      <c r="AL940" s="4" t="s">
        <v>108</v>
      </c>
      <c r="AM940" s="4" t="n">
        <v>60</v>
      </c>
      <c r="AN940" s="4" t="s">
        <v>1390</v>
      </c>
      <c r="AO940" s="4" t="n">
        <v>50</v>
      </c>
      <c r="AP940" s="4" t="n">
        <v>24</v>
      </c>
      <c r="AQ940" s="4" t="s">
        <v>1390</v>
      </c>
      <c r="AR940" s="4" t="n">
        <v>50</v>
      </c>
      <c r="AS940" s="4" t="n">
        <v>24</v>
      </c>
      <c r="AT940" s="4" t="s">
        <v>1391</v>
      </c>
      <c r="AU940" s="4" t="n">
        <v>1</v>
      </c>
      <c r="AV940" s="4" t="n">
        <v>1</v>
      </c>
      <c r="AW940" s="4" t="n">
        <v>50</v>
      </c>
      <c r="AX940" s="4" t="s">
        <v>121</v>
      </c>
      <c r="AY940" s="4" t="n">
        <v>3</v>
      </c>
      <c r="BB940" s="4" t="s">
        <v>1419</v>
      </c>
      <c r="BC940" s="4" t="n">
        <v>1</v>
      </c>
      <c r="BN940" s="4" t="s">
        <v>127</v>
      </c>
      <c r="CM940" s="4" t="s">
        <v>111</v>
      </c>
      <c r="CN940" s="4" t="n">
        <v>42.3</v>
      </c>
      <c r="CO940" s="4" t="n">
        <v>0.47</v>
      </c>
      <c r="CP940" s="4" t="n">
        <v>5.2</v>
      </c>
      <c r="CQ940" s="4" t="n">
        <v>417</v>
      </c>
      <c r="CR940" s="4" t="n">
        <v>0.83</v>
      </c>
    </row>
    <row r="941" customFormat="false" ht="13.8" hidden="false" customHeight="false" outlineLevel="0" collapsed="false">
      <c r="A941" s="4" t="s">
        <v>1420</v>
      </c>
      <c r="B941" s="1" t="s">
        <v>1421</v>
      </c>
      <c r="C941" s="4" t="s">
        <v>102</v>
      </c>
      <c r="D941" s="4" t="s">
        <v>120</v>
      </c>
      <c r="H941" s="4" t="s">
        <v>1156</v>
      </c>
      <c r="L941" s="4" t="s">
        <v>121</v>
      </c>
      <c r="N941" s="4" t="s">
        <v>106</v>
      </c>
      <c r="AI941" s="4" t="s">
        <v>567</v>
      </c>
      <c r="AK941" s="4" t="s">
        <v>108</v>
      </c>
      <c r="AL941" s="4" t="s">
        <v>108</v>
      </c>
      <c r="AM941" s="4" t="n">
        <v>180</v>
      </c>
      <c r="AO941" s="4" t="s">
        <v>108</v>
      </c>
      <c r="AP941" s="4" t="n">
        <v>48</v>
      </c>
      <c r="AQ941" s="4" t="s">
        <v>121</v>
      </c>
      <c r="AS941" s="4" t="n">
        <v>120</v>
      </c>
      <c r="BN941" s="4" t="s">
        <v>109</v>
      </c>
      <c r="BO941" s="4" t="s">
        <v>121</v>
      </c>
      <c r="BP941" s="4" t="n">
        <v>270</v>
      </c>
      <c r="BQ941" s="4" t="n">
        <v>10</v>
      </c>
      <c r="BR941" s="4" t="n">
        <v>2</v>
      </c>
      <c r="CI941" s="4" t="n">
        <v>600</v>
      </c>
      <c r="CJ941" s="4" t="n">
        <v>120</v>
      </c>
      <c r="CK941" s="4" t="n">
        <v>3</v>
      </c>
      <c r="CM941" s="4" t="s">
        <v>111</v>
      </c>
      <c r="CO941" s="4" t="n">
        <v>2.7367</v>
      </c>
      <c r="CP941" s="4" t="n">
        <v>26.521</v>
      </c>
      <c r="CQ941" s="4" t="n">
        <v>412.76</v>
      </c>
    </row>
    <row r="942" customFormat="false" ht="13.8" hidden="false" customHeight="false" outlineLevel="0" collapsed="false">
      <c r="A942" s="4" t="s">
        <v>1422</v>
      </c>
      <c r="B942" s="1" t="s">
        <v>1421</v>
      </c>
      <c r="C942" s="4" t="s">
        <v>102</v>
      </c>
      <c r="D942" s="4" t="s">
        <v>120</v>
      </c>
      <c r="H942" s="4" t="s">
        <v>1156</v>
      </c>
      <c r="L942" s="4" t="s">
        <v>121</v>
      </c>
      <c r="N942" s="4" t="s">
        <v>106</v>
      </c>
      <c r="AI942" s="4" t="s">
        <v>567</v>
      </c>
      <c r="AK942" s="4" t="s">
        <v>108</v>
      </c>
      <c r="AL942" s="4" t="s">
        <v>108</v>
      </c>
      <c r="AM942" s="4" t="n">
        <v>180</v>
      </c>
      <c r="AO942" s="4" t="s">
        <v>108</v>
      </c>
      <c r="AP942" s="4" t="n">
        <v>48</v>
      </c>
      <c r="AQ942" s="4" t="s">
        <v>121</v>
      </c>
      <c r="AS942" s="4" t="n">
        <v>120</v>
      </c>
      <c r="BN942" s="4" t="s">
        <v>109</v>
      </c>
      <c r="BO942" s="4" t="s">
        <v>121</v>
      </c>
      <c r="BP942" s="4" t="n">
        <v>270</v>
      </c>
      <c r="BQ942" s="4" t="n">
        <v>10</v>
      </c>
      <c r="BR942" s="4" t="n">
        <v>2</v>
      </c>
      <c r="CI942" s="4" t="n">
        <v>600</v>
      </c>
      <c r="CJ942" s="4" t="n">
        <v>120</v>
      </c>
      <c r="CK942" s="4" t="n">
        <v>3</v>
      </c>
      <c r="CM942" s="4" t="s">
        <v>111</v>
      </c>
      <c r="CO942" s="4" t="n">
        <v>2.0943</v>
      </c>
      <c r="CP942" s="4" t="n">
        <v>15.502</v>
      </c>
      <c r="CQ942" s="4" t="n">
        <v>536.94</v>
      </c>
    </row>
    <row r="943" customFormat="false" ht="13.8" hidden="false" customHeight="false" outlineLevel="0" collapsed="false">
      <c r="A943" s="4" t="s">
        <v>1423</v>
      </c>
      <c r="B943" s="1" t="s">
        <v>1421</v>
      </c>
      <c r="C943" s="4" t="s">
        <v>102</v>
      </c>
      <c r="D943" s="4" t="s">
        <v>120</v>
      </c>
      <c r="H943" s="4" t="s">
        <v>1156</v>
      </c>
      <c r="L943" s="4" t="s">
        <v>121</v>
      </c>
      <c r="N943" s="4" t="s">
        <v>106</v>
      </c>
      <c r="AI943" s="4" t="s">
        <v>567</v>
      </c>
      <c r="AK943" s="4" t="s">
        <v>108</v>
      </c>
      <c r="AL943" s="4" t="s">
        <v>108</v>
      </c>
      <c r="AM943" s="4" t="n">
        <v>180</v>
      </c>
      <c r="AO943" s="4" t="s">
        <v>108</v>
      </c>
      <c r="AP943" s="4" t="n">
        <v>48</v>
      </c>
      <c r="AQ943" s="4" t="s">
        <v>121</v>
      </c>
      <c r="AS943" s="4" t="n">
        <v>120</v>
      </c>
      <c r="BN943" s="4" t="s">
        <v>109</v>
      </c>
      <c r="BO943" s="4" t="s">
        <v>121</v>
      </c>
      <c r="BP943" s="4" t="n">
        <v>270</v>
      </c>
      <c r="BQ943" s="4" t="n">
        <v>10</v>
      </c>
      <c r="BR943" s="4" t="n">
        <v>2</v>
      </c>
      <c r="CI943" s="4" t="n">
        <v>600</v>
      </c>
      <c r="CJ943" s="4" t="n">
        <v>120</v>
      </c>
      <c r="CK943" s="4" t="n">
        <v>3</v>
      </c>
      <c r="CM943" s="4" t="s">
        <v>111</v>
      </c>
      <c r="CO943" s="4" t="n">
        <v>2.2685</v>
      </c>
      <c r="CP943" s="4" t="n">
        <v>15.562</v>
      </c>
      <c r="CQ943" s="4" t="n">
        <v>583.09</v>
      </c>
    </row>
    <row r="944" customFormat="false" ht="13.8" hidden="false" customHeight="false" outlineLevel="0" collapsed="false">
      <c r="A944" s="4" t="s">
        <v>1424</v>
      </c>
      <c r="B944" s="1" t="s">
        <v>1421</v>
      </c>
      <c r="C944" s="4" t="s">
        <v>102</v>
      </c>
      <c r="D944" s="4" t="s">
        <v>120</v>
      </c>
      <c r="H944" s="4" t="s">
        <v>1156</v>
      </c>
      <c r="L944" s="4" t="s">
        <v>121</v>
      </c>
      <c r="N944" s="4" t="s">
        <v>106</v>
      </c>
      <c r="AI944" s="4" t="s">
        <v>567</v>
      </c>
      <c r="AK944" s="4" t="s">
        <v>108</v>
      </c>
      <c r="AL944" s="4" t="s">
        <v>108</v>
      </c>
      <c r="AM944" s="4" t="n">
        <v>180</v>
      </c>
      <c r="AO944" s="4" t="s">
        <v>108</v>
      </c>
      <c r="AP944" s="4" t="n">
        <v>48</v>
      </c>
      <c r="AQ944" s="4" t="s">
        <v>121</v>
      </c>
      <c r="AS944" s="4" t="n">
        <v>120</v>
      </c>
      <c r="BN944" s="4" t="s">
        <v>109</v>
      </c>
      <c r="BO944" s="4" t="s">
        <v>121</v>
      </c>
      <c r="BP944" s="4" t="n">
        <v>270</v>
      </c>
      <c r="BQ944" s="4" t="n">
        <v>10</v>
      </c>
      <c r="BR944" s="4" t="n">
        <v>2</v>
      </c>
      <c r="CI944" s="4" t="n">
        <v>600</v>
      </c>
      <c r="CJ944" s="4" t="n">
        <v>120</v>
      </c>
      <c r="CK944" s="4" t="n">
        <v>3</v>
      </c>
      <c r="CM944" s="4" t="s">
        <v>111</v>
      </c>
      <c r="CO944" s="4" t="n">
        <v>2.1352</v>
      </c>
      <c r="CP944" s="4" t="n">
        <v>19.405</v>
      </c>
      <c r="CQ944" s="4" t="n">
        <v>440.14</v>
      </c>
    </row>
    <row r="945" customFormat="false" ht="13.8" hidden="false" customHeight="false" outlineLevel="0" collapsed="false">
      <c r="A945" s="4" t="s">
        <v>1425</v>
      </c>
      <c r="B945" s="1" t="s">
        <v>1421</v>
      </c>
      <c r="C945" s="4" t="s">
        <v>102</v>
      </c>
      <c r="D945" s="4" t="s">
        <v>120</v>
      </c>
      <c r="H945" s="4" t="s">
        <v>1156</v>
      </c>
      <c r="L945" s="4" t="s">
        <v>121</v>
      </c>
      <c r="N945" s="4" t="s">
        <v>106</v>
      </c>
      <c r="AI945" s="4" t="s">
        <v>567</v>
      </c>
      <c r="AK945" s="4" t="s">
        <v>108</v>
      </c>
      <c r="AL945" s="4" t="s">
        <v>108</v>
      </c>
      <c r="AM945" s="4" t="n">
        <v>180</v>
      </c>
      <c r="AO945" s="4" t="s">
        <v>108</v>
      </c>
      <c r="AP945" s="4" t="n">
        <v>48</v>
      </c>
      <c r="AQ945" s="4" t="s">
        <v>121</v>
      </c>
      <c r="AS945" s="4" t="n">
        <v>120</v>
      </c>
      <c r="BN945" s="4" t="s">
        <v>109</v>
      </c>
      <c r="BO945" s="4" t="s">
        <v>121</v>
      </c>
      <c r="BP945" s="4" t="n">
        <v>270</v>
      </c>
      <c r="BQ945" s="4" t="n">
        <v>10</v>
      </c>
      <c r="BR945" s="4" t="n">
        <v>2</v>
      </c>
      <c r="CI945" s="4" t="n">
        <v>600</v>
      </c>
      <c r="CJ945" s="4" t="n">
        <v>120</v>
      </c>
      <c r="CK945" s="4" t="n">
        <v>3</v>
      </c>
      <c r="CM945" s="4" t="s">
        <v>111</v>
      </c>
      <c r="CO945" s="4" t="n">
        <v>2.3672</v>
      </c>
      <c r="CP945" s="4" t="n">
        <v>18.499</v>
      </c>
      <c r="CQ945" s="4" t="n">
        <v>511.86</v>
      </c>
    </row>
    <row r="946" customFormat="false" ht="13.8" hidden="false" customHeight="false" outlineLevel="0" collapsed="false">
      <c r="A946" s="4" t="s">
        <v>1426</v>
      </c>
      <c r="B946" s="1" t="s">
        <v>1421</v>
      </c>
      <c r="C946" s="4" t="s">
        <v>102</v>
      </c>
      <c r="D946" s="4" t="s">
        <v>120</v>
      </c>
      <c r="H946" s="4" t="s">
        <v>1156</v>
      </c>
      <c r="L946" s="4" t="s">
        <v>121</v>
      </c>
      <c r="N946" s="4" t="s">
        <v>106</v>
      </c>
      <c r="AI946" s="4" t="s">
        <v>567</v>
      </c>
      <c r="AK946" s="4" t="s">
        <v>108</v>
      </c>
      <c r="AL946" s="4" t="s">
        <v>108</v>
      </c>
      <c r="AM946" s="4" t="n">
        <v>180</v>
      </c>
      <c r="AO946" s="4" t="s">
        <v>108</v>
      </c>
      <c r="AP946" s="4" t="n">
        <v>48</v>
      </c>
      <c r="AQ946" s="4" t="s">
        <v>121</v>
      </c>
      <c r="AS946" s="4" t="n">
        <v>120</v>
      </c>
      <c r="BN946" s="4" t="s">
        <v>109</v>
      </c>
      <c r="BO946" s="4" t="s">
        <v>121</v>
      </c>
      <c r="BP946" s="4" t="n">
        <v>270</v>
      </c>
      <c r="BQ946" s="4" t="n">
        <v>10</v>
      </c>
      <c r="BR946" s="4" t="n">
        <v>2</v>
      </c>
      <c r="CI946" s="4" t="n">
        <v>1200</v>
      </c>
      <c r="CJ946" s="4" t="n">
        <v>120</v>
      </c>
      <c r="CK946" s="4" t="n">
        <v>3</v>
      </c>
      <c r="CM946" s="4" t="s">
        <v>111</v>
      </c>
      <c r="CO946" s="4" t="n">
        <v>0.2354</v>
      </c>
      <c r="CP946" s="4" t="n">
        <v>18.924</v>
      </c>
      <c r="CQ946" s="4" t="n">
        <v>49.75</v>
      </c>
    </row>
    <row r="947" customFormat="false" ht="13.8" hidden="false" customHeight="false" outlineLevel="0" collapsed="false">
      <c r="A947" s="4" t="s">
        <v>1427</v>
      </c>
      <c r="B947" s="1" t="s">
        <v>1421</v>
      </c>
      <c r="C947" s="4" t="s">
        <v>102</v>
      </c>
      <c r="D947" s="4" t="s">
        <v>120</v>
      </c>
      <c r="H947" s="4" t="s">
        <v>1156</v>
      </c>
      <c r="L947" s="4" t="s">
        <v>121</v>
      </c>
      <c r="N947" s="4" t="s">
        <v>106</v>
      </c>
      <c r="AI947" s="4" t="s">
        <v>567</v>
      </c>
      <c r="AK947" s="4" t="s">
        <v>108</v>
      </c>
      <c r="AL947" s="4" t="s">
        <v>108</v>
      </c>
      <c r="AM947" s="4" t="n">
        <v>180</v>
      </c>
      <c r="AO947" s="4" t="s">
        <v>108</v>
      </c>
      <c r="AP947" s="4" t="n">
        <v>48</v>
      </c>
      <c r="AQ947" s="4" t="s">
        <v>121</v>
      </c>
      <c r="AS947" s="4" t="n">
        <v>120</v>
      </c>
      <c r="BN947" s="4" t="s">
        <v>109</v>
      </c>
      <c r="BO947" s="4" t="s">
        <v>121</v>
      </c>
      <c r="BP947" s="4" t="n">
        <v>270</v>
      </c>
      <c r="BQ947" s="4" t="n">
        <v>10</v>
      </c>
      <c r="BR947" s="4" t="n">
        <v>2</v>
      </c>
      <c r="CI947" s="4" t="n">
        <v>1200</v>
      </c>
      <c r="CJ947" s="4" t="n">
        <v>120</v>
      </c>
      <c r="CK947" s="4" t="n">
        <v>3</v>
      </c>
      <c r="CM947" s="4" t="s">
        <v>111</v>
      </c>
      <c r="CO947" s="4" t="n">
        <v>0.3989</v>
      </c>
      <c r="CP947" s="4" t="n">
        <v>16.196</v>
      </c>
      <c r="CQ947" s="4" t="n">
        <v>98.514</v>
      </c>
    </row>
    <row r="948" customFormat="false" ht="13.8" hidden="false" customHeight="false" outlineLevel="0" collapsed="false">
      <c r="A948" s="4" t="s">
        <v>1428</v>
      </c>
      <c r="B948" s="1" t="s">
        <v>1421</v>
      </c>
      <c r="C948" s="4" t="s">
        <v>102</v>
      </c>
      <c r="D948" s="4" t="s">
        <v>120</v>
      </c>
      <c r="H948" s="4" t="s">
        <v>1156</v>
      </c>
      <c r="L948" s="4" t="s">
        <v>121</v>
      </c>
      <c r="N948" s="4" t="s">
        <v>106</v>
      </c>
      <c r="AI948" s="4" t="s">
        <v>567</v>
      </c>
      <c r="AK948" s="4" t="s">
        <v>108</v>
      </c>
      <c r="AL948" s="4" t="s">
        <v>108</v>
      </c>
      <c r="AM948" s="4" t="n">
        <v>180</v>
      </c>
      <c r="AO948" s="4" t="s">
        <v>108</v>
      </c>
      <c r="AP948" s="4" t="n">
        <v>48</v>
      </c>
      <c r="AQ948" s="4" t="s">
        <v>121</v>
      </c>
      <c r="AS948" s="4" t="n">
        <v>120</v>
      </c>
      <c r="BN948" s="4" t="s">
        <v>109</v>
      </c>
      <c r="BO948" s="4" t="s">
        <v>121</v>
      </c>
      <c r="BP948" s="4" t="n">
        <v>270</v>
      </c>
      <c r="BQ948" s="4" t="n">
        <v>10</v>
      </c>
      <c r="BR948" s="4" t="n">
        <v>2</v>
      </c>
      <c r="CI948" s="4" t="n">
        <v>1200</v>
      </c>
      <c r="CJ948" s="4" t="n">
        <v>120</v>
      </c>
      <c r="CK948" s="4" t="n">
        <v>3</v>
      </c>
      <c r="CM948" s="4" t="s">
        <v>111</v>
      </c>
      <c r="CO948" s="4" t="n">
        <v>1.4822</v>
      </c>
      <c r="CP948" s="4" t="n">
        <v>55.681</v>
      </c>
      <c r="CQ948" s="4" t="n">
        <v>106.48</v>
      </c>
    </row>
    <row r="949" customFormat="false" ht="13.8" hidden="false" customHeight="false" outlineLevel="0" collapsed="false">
      <c r="A949" s="4" t="s">
        <v>1429</v>
      </c>
      <c r="B949" s="1" t="s">
        <v>1421</v>
      </c>
      <c r="C949" s="4" t="s">
        <v>102</v>
      </c>
      <c r="D949" s="4" t="s">
        <v>120</v>
      </c>
      <c r="H949" s="4" t="s">
        <v>1156</v>
      </c>
      <c r="L949" s="4" t="s">
        <v>121</v>
      </c>
      <c r="N949" s="4" t="s">
        <v>106</v>
      </c>
      <c r="AI949" s="4" t="s">
        <v>567</v>
      </c>
      <c r="AK949" s="4" t="s">
        <v>108</v>
      </c>
      <c r="AL949" s="4" t="s">
        <v>108</v>
      </c>
      <c r="AM949" s="4" t="n">
        <v>180</v>
      </c>
      <c r="AO949" s="4" t="s">
        <v>108</v>
      </c>
      <c r="AP949" s="4" t="n">
        <v>48</v>
      </c>
      <c r="AQ949" s="4" t="s">
        <v>121</v>
      </c>
      <c r="AS949" s="4" t="n">
        <v>120</v>
      </c>
      <c r="BN949" s="4" t="s">
        <v>109</v>
      </c>
      <c r="BO949" s="4" t="s">
        <v>121</v>
      </c>
      <c r="BP949" s="4" t="n">
        <v>270</v>
      </c>
      <c r="BQ949" s="4" t="n">
        <v>10</v>
      </c>
      <c r="BR949" s="4" t="n">
        <v>2</v>
      </c>
      <c r="CI949" s="4" t="n">
        <v>1200</v>
      </c>
      <c r="CJ949" s="4" t="n">
        <v>120</v>
      </c>
      <c r="CK949" s="4" t="n">
        <v>3</v>
      </c>
      <c r="CM949" s="4" t="s">
        <v>111</v>
      </c>
      <c r="CO949" s="4" t="n">
        <v>0.5236</v>
      </c>
      <c r="CP949" s="4" t="n">
        <v>34.596</v>
      </c>
      <c r="CQ949" s="4" t="n">
        <v>60.539</v>
      </c>
    </row>
    <row r="950" customFormat="false" ht="13.8" hidden="false" customHeight="false" outlineLevel="0" collapsed="false">
      <c r="A950" s="4" t="s">
        <v>1430</v>
      </c>
      <c r="B950" s="1" t="s">
        <v>1421</v>
      </c>
      <c r="C950" s="4" t="s">
        <v>102</v>
      </c>
      <c r="D950" s="4" t="s">
        <v>120</v>
      </c>
      <c r="H950" s="4" t="s">
        <v>1156</v>
      </c>
      <c r="L950" s="4" t="s">
        <v>121</v>
      </c>
      <c r="N950" s="4" t="s">
        <v>106</v>
      </c>
      <c r="AI950" s="4" t="s">
        <v>567</v>
      </c>
      <c r="AK950" s="4" t="s">
        <v>108</v>
      </c>
      <c r="AL950" s="4" t="s">
        <v>108</v>
      </c>
      <c r="AM950" s="4" t="n">
        <v>180</v>
      </c>
      <c r="AO950" s="4" t="s">
        <v>108</v>
      </c>
      <c r="AP950" s="4" t="n">
        <v>48</v>
      </c>
      <c r="AQ950" s="4" t="s">
        <v>121</v>
      </c>
      <c r="AS950" s="4" t="n">
        <v>120</v>
      </c>
      <c r="BN950" s="4" t="s">
        <v>109</v>
      </c>
      <c r="BO950" s="4" t="s">
        <v>121</v>
      </c>
      <c r="BP950" s="4" t="n">
        <v>270</v>
      </c>
      <c r="BQ950" s="4" t="n">
        <v>10</v>
      </c>
      <c r="BR950" s="4" t="n">
        <v>2</v>
      </c>
      <c r="CI950" s="4" t="n">
        <v>1200</v>
      </c>
      <c r="CJ950" s="4" t="n">
        <v>120</v>
      </c>
      <c r="CK950" s="4" t="n">
        <v>3</v>
      </c>
      <c r="CM950" s="4" t="s">
        <v>111</v>
      </c>
      <c r="CO950" s="4" t="n">
        <v>0.5979</v>
      </c>
      <c r="CP950" s="4" t="n">
        <v>14.38</v>
      </c>
      <c r="CQ950" s="4" t="n">
        <v>166.3</v>
      </c>
    </row>
    <row r="951" customFormat="false" ht="13.8" hidden="false" customHeight="false" outlineLevel="0" collapsed="false">
      <c r="B951" s="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2021-06-30T18:46:34Z</dcterms:created>
  <dc:creator>openpyxl</dc:creator>
  <dc:description/>
  <dc:language>en-US</dc:language>
  <cp:lastModifiedBy/>
  <dcterms:modified xsi:type="dcterms:W3CDTF">2021-07-02T14:25:46Z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