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yectousc\usc\DecisionModels\"/>
    </mc:Choice>
  </mc:AlternateContent>
  <xr:revisionPtr revIDLastSave="0" documentId="13_ncr:1_{4121F135-6584-425F-8508-E6CAB0DB6791}" xr6:coauthVersionLast="37" xr6:coauthVersionMax="37" xr10:uidLastSave="{00000000-0000-0000-0000-000000000000}"/>
  <bookViews>
    <workbookView xWindow="0" yWindow="0" windowWidth="20490" windowHeight="6945" xr2:uid="{25AAE9ED-C202-4B73-88A2-5573819B9323}"/>
  </bookViews>
  <sheets>
    <sheet name="Hoja1" sheetId="1" r:id="rId1"/>
    <sheet name="Hoja2" sheetId="2" r:id="rId2"/>
  </sheets>
  <definedNames>
    <definedName name="solver_adj" localSheetId="0" hidden="1">Hoja1!$D$12:$H$15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Hoja1!$D$12:$H$14</definedName>
    <definedName name="solver_lhs2" localSheetId="0" hidden="1">Hoja1!$D$12:$H$15</definedName>
    <definedName name="solver_lhs3" localSheetId="0" hidden="1">Hoja1!$D$16:$H$16</definedName>
    <definedName name="solver_lhs4" localSheetId="0" hidden="1">Hoja1!$I$12:$I$15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Hoja1!$D$18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binario</definedName>
    <definedName name="solver_rhs2" localSheetId="0" hidden="1">Hoja1!$M$12:$Q$15</definedName>
    <definedName name="solver_rhs3" localSheetId="0" hidden="1">2</definedName>
    <definedName name="solver_rhs4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A83" i="2" l="1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9" i="1" l="1"/>
  <c r="H27" i="1"/>
  <c r="G27" i="1"/>
  <c r="F27" i="1"/>
  <c r="E27" i="1"/>
  <c r="D27" i="1"/>
  <c r="I26" i="1"/>
  <c r="I25" i="1"/>
  <c r="I24" i="1"/>
  <c r="I23" i="1"/>
  <c r="D18" i="1"/>
  <c r="I15" i="1" l="1"/>
  <c r="H16" i="1"/>
  <c r="G16" i="1"/>
  <c r="F16" i="1"/>
  <c r="E16" i="1"/>
  <c r="D16" i="1"/>
  <c r="I7" i="1"/>
  <c r="I14" i="1"/>
  <c r="I13" i="1"/>
  <c r="I12" i="1"/>
  <c r="I5" i="1"/>
  <c r="I6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Felipe Salazar Ramos</author>
  </authors>
  <commentList>
    <comment ref="D31" authorId="0" shapeId="0" xr:uid="{0155A1CB-5913-43D7-9EA1-BD1314B76012}">
      <text>
        <r>
          <rPr>
            <b/>
            <sz val="9"/>
            <color indexed="81"/>
            <rFont val="Tahoma"/>
            <charset val="1"/>
          </rPr>
          <t>Andres Felipe Salazar Ramos:</t>
        </r>
        <r>
          <rPr>
            <sz val="9"/>
            <color indexed="81"/>
            <rFont val="Tahoma"/>
            <charset val="1"/>
          </rPr>
          <t xml:space="preserve">
Preferencias
</t>
        </r>
      </text>
    </comment>
    <comment ref="E31" authorId="0" shapeId="0" xr:uid="{E251C9F0-AA37-4315-A159-0289F2C4A074}">
      <text>
        <r>
          <rPr>
            <b/>
            <sz val="9"/>
            <color indexed="81"/>
            <rFont val="Tahoma"/>
            <charset val="1"/>
          </rPr>
          <t>Andres Felipe Salazar Ramos:</t>
        </r>
        <r>
          <rPr>
            <sz val="9"/>
            <color indexed="81"/>
            <rFont val="Tahoma"/>
            <charset val="1"/>
          </rPr>
          <t xml:space="preserve">
Penalización
</t>
        </r>
      </text>
    </comment>
  </commentList>
</comments>
</file>

<file path=xl/sharedStrings.xml><?xml version="1.0" encoding="utf-8"?>
<sst xmlns="http://schemas.openxmlformats.org/spreadsheetml/2006/main" count="292" uniqueCount="159">
  <si>
    <t>Evaluadores</t>
  </si>
  <si>
    <t>Trabajos de grado</t>
  </si>
  <si>
    <t>Función Objetivo</t>
  </si>
  <si>
    <t>Restricción</t>
  </si>
  <si>
    <t>Penalización Kij</t>
  </si>
  <si>
    <t>Asignación Xij</t>
  </si>
  <si>
    <t>Preferencias Pij</t>
  </si>
  <si>
    <t>Asignación Xij Python</t>
  </si>
  <si>
    <t>Advisor</t>
  </si>
  <si>
    <t>Id_Tg</t>
  </si>
  <si>
    <t>KeyWord</t>
  </si>
  <si>
    <t>Key Word Normalizada</t>
  </si>
  <si>
    <t>Bernal Suarez, Diana Paola</t>
  </si>
  <si>
    <t>Tratamiento de Aguas Residuales</t>
  </si>
  <si>
    <t>Estudio de Factores ambientales</t>
  </si>
  <si>
    <t>Valores Limites Permisibles</t>
  </si>
  <si>
    <t>Indicadores de Procesos</t>
  </si>
  <si>
    <t>Giron Cruz, Jorge Andres</t>
  </si>
  <si>
    <t>Fresado Tangencial</t>
  </si>
  <si>
    <t>Estudio de Fallas y Confiabilidad Equipos, Mantenimiento Preventivo, Correctivo, Predictivo</t>
  </si>
  <si>
    <t>Mecanizado de Aceros</t>
  </si>
  <si>
    <t>Análisis, Diseño y/o Implementación de dispositivos (Equipos) en Ingeniería</t>
  </si>
  <si>
    <t>Masso Alzate, John Alexander</t>
  </si>
  <si>
    <t>Manufacturing</t>
  </si>
  <si>
    <t>Lean Thinking (Lean Manufacturing, Lean Service, Lean Six Sigma, etc., Herramientas Lean, Justo a Tiempo)</t>
  </si>
  <si>
    <t>Metodologias</t>
  </si>
  <si>
    <t>Estandarización de Procesos y/o Actividades</t>
  </si>
  <si>
    <t>Salazar Calvache, Oscar Andres</t>
  </si>
  <si>
    <t>Capital Intelectual</t>
  </si>
  <si>
    <t>Estudio de Factores Humanos</t>
  </si>
  <si>
    <t>Rendimiento</t>
  </si>
  <si>
    <t>Variables</t>
  </si>
  <si>
    <t>Estudios de Métodos y Tiempos</t>
  </si>
  <si>
    <t>Martinez Escobar, Nathaly</t>
  </si>
  <si>
    <t>Pensamiento Lateral</t>
  </si>
  <si>
    <t>Educacion</t>
  </si>
  <si>
    <t>Estudio en Sector Servicios</t>
  </si>
  <si>
    <t>Enseñanza Ludica</t>
  </si>
  <si>
    <t>Métodos de Enseñanza, Estudios Enseñanza-Aprendizaje</t>
  </si>
  <si>
    <t>Enseñanza-Aprendizaje</t>
  </si>
  <si>
    <t>Villar Uribe, Ana Maria</t>
  </si>
  <si>
    <t>Gestion de Compras</t>
  </si>
  <si>
    <t>Planeación de Materiales MRP y/o Planeación de Compras</t>
  </si>
  <si>
    <t>NTC-ISO 9001:2015</t>
  </si>
  <si>
    <t>Sistemas Integrados de Gestión (Seguridad, Ambiental,etc.), Normas de la Calidad</t>
  </si>
  <si>
    <t>Sistemas de Gestion</t>
  </si>
  <si>
    <t>Procesos de Apoyo</t>
  </si>
  <si>
    <t>Florez Gonzalez, Sandra Viviana</t>
  </si>
  <si>
    <t>Gestion Tecnologica</t>
  </si>
  <si>
    <t>Estudio de Factores de Innovación</t>
  </si>
  <si>
    <t>Vigilancia Tecnologica</t>
  </si>
  <si>
    <t>Vigilancia Tecnológica</t>
  </si>
  <si>
    <t>Ramirez Guespu, Julian Andres</t>
  </si>
  <si>
    <t>Programacion de Turnos</t>
  </si>
  <si>
    <t>Scheduling, Programación de Producción, Programación de Turnos</t>
  </si>
  <si>
    <t>Algoritmos geneticos</t>
  </si>
  <si>
    <t>Diseño, Aplicación métodos de solución, Heurísticas, Meta Heurísticas</t>
  </si>
  <si>
    <t>Estandarizacion de Procesos</t>
  </si>
  <si>
    <t>Estampacion Textil</t>
  </si>
  <si>
    <t>Estudio en Sectores Productivos</t>
  </si>
  <si>
    <t>Robayo Avendaño, Angelica</t>
  </si>
  <si>
    <t>Competitividad</t>
  </si>
  <si>
    <t>PHVA</t>
  </si>
  <si>
    <t>Gestion Documental</t>
  </si>
  <si>
    <t>Documentación de Procesos</t>
  </si>
  <si>
    <t>Proyecto</t>
  </si>
  <si>
    <t>Estudio y/o Implementación de Técnicas en Gestión de Proyectos</t>
  </si>
  <si>
    <t>Creacion</t>
  </si>
  <si>
    <t>Estudio y Mejora en Sectores Específicos</t>
  </si>
  <si>
    <t>Cultura De Medicion</t>
  </si>
  <si>
    <t>Claves De Desempeño</t>
  </si>
  <si>
    <t>Control</t>
  </si>
  <si>
    <t>Mejora Continua</t>
  </si>
  <si>
    <t>Propuesta Metodologica</t>
  </si>
  <si>
    <t>Reingeniería</t>
  </si>
  <si>
    <t>Sistema de Gestion</t>
  </si>
  <si>
    <t>Salazar Garcia, Andres Felipe</t>
  </si>
  <si>
    <t>Sobreestimar Capacidad</t>
  </si>
  <si>
    <t>Estandares</t>
  </si>
  <si>
    <t>Evaluacion de Eficiencia</t>
  </si>
  <si>
    <t>Justo a Tiempo</t>
  </si>
  <si>
    <t>Montaje Hidraulico</t>
  </si>
  <si>
    <t>Rojas Trejos, Carlos Alberto</t>
  </si>
  <si>
    <t>Mantenimiento Autonomo</t>
  </si>
  <si>
    <t>Poka Yoke</t>
  </si>
  <si>
    <t>TPM</t>
  </si>
  <si>
    <t>Fabricacion</t>
  </si>
  <si>
    <t>Sistemas Electronicos</t>
  </si>
  <si>
    <t>Inventario De Materia Prima</t>
  </si>
  <si>
    <t>Reabastecimiento De Insumos</t>
  </si>
  <si>
    <t>Control de Inventarios</t>
  </si>
  <si>
    <t>Logistica De Inventarios</t>
  </si>
  <si>
    <t>Estudio y/o implementación de Técnicas en Almacenamiento, Recepción y/o Despachos</t>
  </si>
  <si>
    <t>Procedimientos</t>
  </si>
  <si>
    <t>Politica De Compra</t>
  </si>
  <si>
    <t>Contaminacion</t>
  </si>
  <si>
    <t>Gestion ambiental</t>
  </si>
  <si>
    <t>ISO 14000</t>
  </si>
  <si>
    <t>Sostenibilidad</t>
  </si>
  <si>
    <t>Investigacion De Mercado</t>
  </si>
  <si>
    <t>Nivel de Servicio, Satisfacción del Cliente</t>
  </si>
  <si>
    <t>Recoleccion De Informacion</t>
  </si>
  <si>
    <t>Análisis, Diseño y/o implementación de estudios de mercadeo o relacionados con los clientes</t>
  </si>
  <si>
    <t>Salazar Ramos, Andres Felipe</t>
  </si>
  <si>
    <t>Gerencia De Proyectos</t>
  </si>
  <si>
    <t>Incertidumbre</t>
  </si>
  <si>
    <t>Incertidumbre y Riesgos en las Decisiones</t>
  </si>
  <si>
    <t>Simulacion Y Estimacion Del Tiempo</t>
  </si>
  <si>
    <t>Lanzamiento De Nuevos Productos</t>
  </si>
  <si>
    <t>Diseño de Productos</t>
  </si>
  <si>
    <t>Garcia Jimenez, Juan Camilo</t>
  </si>
  <si>
    <t>SST</t>
  </si>
  <si>
    <t>Riesgos Laborales, Enfermedades del Talento Humano, Estudio de Accidentes</t>
  </si>
  <si>
    <t>ISO 45001</t>
  </si>
  <si>
    <t>Impactos ambientales</t>
  </si>
  <si>
    <t>Sistema de Gestion Ambiental</t>
  </si>
  <si>
    <t>Sectores Productivos</t>
  </si>
  <si>
    <t>Economia Circular</t>
  </si>
  <si>
    <t>Logistica inversa</t>
  </si>
  <si>
    <t>Logística Inversa</t>
  </si>
  <si>
    <t>Parra Valdes, Daniel Alberto</t>
  </si>
  <si>
    <t>Automatizacion</t>
  </si>
  <si>
    <t>Implementacion</t>
  </si>
  <si>
    <t>Clasificacion ABC</t>
  </si>
  <si>
    <t>Coeficiente De Variacion</t>
  </si>
  <si>
    <t>Inventario</t>
  </si>
  <si>
    <t>Calidad</t>
  </si>
  <si>
    <t>Manufactura</t>
  </si>
  <si>
    <t>Gestion De Cambio</t>
  </si>
  <si>
    <t>Gestion de Calidad</t>
  </si>
  <si>
    <t>ISO 9001</t>
  </si>
  <si>
    <t>Organizacion</t>
  </si>
  <si>
    <t>Procesos</t>
  </si>
  <si>
    <t>Instituciones Prestadoras de Salud</t>
  </si>
  <si>
    <t>Norma ISO 9001</t>
  </si>
  <si>
    <t>x11</t>
  </si>
  <si>
    <t>x12</t>
  </si>
  <si>
    <t>x13</t>
  </si>
  <si>
    <t>x14</t>
  </si>
  <si>
    <t>x15</t>
  </si>
  <si>
    <t>x21</t>
  </si>
  <si>
    <t>x22</t>
  </si>
  <si>
    <t>x23</t>
  </si>
  <si>
    <t>x24</t>
  </si>
  <si>
    <t>x25</t>
  </si>
  <si>
    <t>x31</t>
  </si>
  <si>
    <t>x32</t>
  </si>
  <si>
    <t>x33</t>
  </si>
  <si>
    <t>x34</t>
  </si>
  <si>
    <t>x35</t>
  </si>
  <si>
    <t>x41</t>
  </si>
  <si>
    <t>x42</t>
  </si>
  <si>
    <t>x43</t>
  </si>
  <si>
    <t>x44</t>
  </si>
  <si>
    <t>x45</t>
  </si>
  <si>
    <t>Sol optima</t>
  </si>
  <si>
    <t>Z</t>
  </si>
  <si>
    <t>Parametro1</t>
  </si>
  <si>
    <t xml:space="preserve">Parametro2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</si>
</sst>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43" fontId="0" fillId="0" borderId="1" xfId="1" applyFont="1" applyBorder="1" applyAlignment="1">
      <alignment horizontal="center"/>
    </xf>
    <xf numFmtId="43" fontId="0" fillId="0" borderId="0" xfId="0" applyNumberFormat="1"/>
    <xf numFmtId="43" fontId="0" fillId="0" borderId="3" xfId="1" applyFont="1" applyBorder="1"/>
    <xf numFmtId="43" fontId="0" fillId="0" borderId="0" xfId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0" fontId="0" fillId="3" borderId="0" xfId="0" applyFill="1"/>
    <xf numFmtId="0" fontId="2" fillId="4" borderId="4" xfId="0" applyFont="1" applyFill="1" applyBorder="1"/>
    <xf numFmtId="0" fontId="2" fillId="4" borderId="0" xfId="0" applyFont="1" applyFill="1" applyBorder="1"/>
    <xf numFmtId="0" fontId="2" fillId="0" borderId="0" xfId="0" applyFont="1"/>
    <xf numFmtId="0" fontId="0" fillId="0" borderId="5" xfId="0" applyFont="1" applyBorder="1"/>
    <xf numFmtId="0" fontId="2" fillId="0" borderId="4" xfId="0" applyFont="1" applyBorder="1"/>
    <xf numFmtId="0" fontId="2" fillId="0" borderId="0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3" fontId="0" fillId="0" borderId="1" xfId="1" applyFont="1" applyBorder="1" applyAlignment="1"/>
    <xf numFmtId="43" fontId="0" fillId="0" borderId="1" xfId="1" applyFont="1" applyFill="1" applyBorder="1" applyAlignment="1"/>
    <xf numFmtId="0" fontId="0" fillId="0" borderId="1" xfId="0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7D74-EA2C-417E-8FFD-E2F5A78828C4}">
  <dimension ref="B1:Q54"/>
  <sheetViews>
    <sheetView showGridLines="0" tabSelected="1" topLeftCell="A31" zoomScale="85" zoomScaleNormal="85" workbookViewId="0">
      <selection activeCell="D54" sqref="D54"/>
    </sheetView>
  </sheetViews>
  <sheetFormatPr baseColWidth="10" defaultRowHeight="15" x14ac:dyDescent="0.25"/>
  <cols>
    <col min="2" max="2" width="12.42578125" bestFit="1" customWidth="1"/>
    <col min="3" max="3" width="16.28515625" bestFit="1" customWidth="1"/>
    <col min="4" max="4" width="11.5703125" bestFit="1" customWidth="1"/>
    <col min="11" max="11" width="12.42578125" bestFit="1" customWidth="1"/>
  </cols>
  <sheetData>
    <row r="1" spans="2:17" x14ac:dyDescent="0.25">
      <c r="D1" s="18" t="s">
        <v>6</v>
      </c>
      <c r="E1" s="18"/>
      <c r="F1" s="18"/>
      <c r="G1" s="18"/>
      <c r="H1" s="18"/>
    </row>
    <row r="2" spans="2:17" x14ac:dyDescent="0.25">
      <c r="D2" s="18" t="s">
        <v>1</v>
      </c>
      <c r="E2" s="18"/>
      <c r="F2" s="18"/>
      <c r="G2" s="18"/>
      <c r="H2" s="18"/>
    </row>
    <row r="3" spans="2:17" x14ac:dyDescent="0.25"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</row>
    <row r="4" spans="2:17" ht="15" customHeight="1" x14ac:dyDescent="0.25">
      <c r="B4" s="19" t="s">
        <v>0</v>
      </c>
      <c r="C4" s="1">
        <v>1</v>
      </c>
      <c r="D4" s="10">
        <v>0.1</v>
      </c>
      <c r="E4" s="10">
        <v>0.35</v>
      </c>
      <c r="F4" s="10">
        <v>0.4</v>
      </c>
      <c r="G4" s="10">
        <v>0.1</v>
      </c>
      <c r="H4" s="10">
        <v>0.05</v>
      </c>
      <c r="I4" s="3">
        <f>SUM(D4:H4)</f>
        <v>1</v>
      </c>
    </row>
    <row r="5" spans="2:17" x14ac:dyDescent="0.25">
      <c r="B5" s="19"/>
      <c r="C5" s="1">
        <v>2</v>
      </c>
      <c r="D5" s="10">
        <v>0.34</v>
      </c>
      <c r="E5" s="10">
        <v>0.1</v>
      </c>
      <c r="F5" s="10">
        <v>0.24</v>
      </c>
      <c r="G5" s="10">
        <v>0.2</v>
      </c>
      <c r="H5" s="10">
        <v>0.12</v>
      </c>
      <c r="I5" s="3">
        <f t="shared" ref="I5:I7" si="0">SUM(D5:H5)</f>
        <v>1</v>
      </c>
    </row>
    <row r="6" spans="2:17" x14ac:dyDescent="0.25">
      <c r="B6" s="19"/>
      <c r="C6" s="1">
        <v>3</v>
      </c>
      <c r="D6" s="10">
        <v>0.6</v>
      </c>
      <c r="E6" s="10">
        <v>0.12</v>
      </c>
      <c r="F6" s="10">
        <v>0.09</v>
      </c>
      <c r="G6" s="10">
        <v>0.19</v>
      </c>
      <c r="H6" s="10">
        <v>0</v>
      </c>
      <c r="I6" s="3">
        <f t="shared" si="0"/>
        <v>1</v>
      </c>
    </row>
    <row r="7" spans="2:17" x14ac:dyDescent="0.25">
      <c r="B7" s="19"/>
      <c r="C7" s="1">
        <v>4</v>
      </c>
      <c r="D7" s="10">
        <v>0.1</v>
      </c>
      <c r="E7" s="10">
        <v>0</v>
      </c>
      <c r="F7" s="10">
        <v>0</v>
      </c>
      <c r="G7" s="10">
        <v>0</v>
      </c>
      <c r="H7" s="10">
        <v>0</v>
      </c>
      <c r="I7" s="3">
        <f t="shared" si="0"/>
        <v>0.1</v>
      </c>
    </row>
    <row r="9" spans="2:17" x14ac:dyDescent="0.25">
      <c r="D9" s="18" t="s">
        <v>5</v>
      </c>
      <c r="E9" s="18"/>
      <c r="F9" s="18"/>
      <c r="G9" s="18"/>
      <c r="H9" s="18"/>
      <c r="M9" s="18" t="s">
        <v>4</v>
      </c>
      <c r="N9" s="18"/>
      <c r="O9" s="18"/>
      <c r="P9" s="18"/>
      <c r="Q9" s="18"/>
    </row>
    <row r="10" spans="2:17" x14ac:dyDescent="0.25">
      <c r="D10" s="18" t="s">
        <v>1</v>
      </c>
      <c r="E10" s="18"/>
      <c r="F10" s="18"/>
      <c r="G10" s="18"/>
      <c r="H10" s="18"/>
      <c r="M10" s="18" t="s">
        <v>1</v>
      </c>
      <c r="N10" s="18"/>
      <c r="O10" s="18"/>
      <c r="P10" s="18"/>
      <c r="Q10" s="18"/>
    </row>
    <row r="11" spans="2:17" x14ac:dyDescent="0.25">
      <c r="C11" s="1"/>
      <c r="D11" s="2">
        <v>1</v>
      </c>
      <c r="E11" s="2">
        <v>2</v>
      </c>
      <c r="F11" s="2">
        <v>3</v>
      </c>
      <c r="G11" s="2">
        <v>4</v>
      </c>
      <c r="H11" s="2">
        <v>5</v>
      </c>
      <c r="I11" t="s">
        <v>3</v>
      </c>
      <c r="L11" s="1"/>
      <c r="M11" s="2">
        <v>1</v>
      </c>
      <c r="N11" s="2">
        <v>2</v>
      </c>
      <c r="O11" s="2">
        <v>3</v>
      </c>
      <c r="P11" s="2">
        <v>4</v>
      </c>
      <c r="Q11" s="2">
        <v>5</v>
      </c>
    </row>
    <row r="12" spans="2:17" ht="15" customHeight="1" x14ac:dyDescent="0.25">
      <c r="B12" s="19" t="s">
        <v>0</v>
      </c>
      <c r="C12" s="1">
        <v>1</v>
      </c>
      <c r="D12" s="4">
        <v>1</v>
      </c>
      <c r="E12" s="4">
        <v>0</v>
      </c>
      <c r="F12" s="4">
        <v>0</v>
      </c>
      <c r="G12" s="4">
        <v>1</v>
      </c>
      <c r="H12" s="4">
        <v>1</v>
      </c>
      <c r="I12" s="5">
        <f>SUM(D12:H12)</f>
        <v>3</v>
      </c>
      <c r="K12" s="19" t="s">
        <v>0</v>
      </c>
      <c r="L12" s="1">
        <v>1</v>
      </c>
      <c r="M12" s="4">
        <v>1</v>
      </c>
      <c r="N12" s="4">
        <v>0</v>
      </c>
      <c r="O12" s="4">
        <v>0</v>
      </c>
      <c r="P12" s="4">
        <v>1</v>
      </c>
      <c r="Q12" s="4">
        <v>1</v>
      </c>
    </row>
    <row r="13" spans="2:17" x14ac:dyDescent="0.25">
      <c r="B13" s="19"/>
      <c r="C13" s="1">
        <v>2</v>
      </c>
      <c r="D13" s="4">
        <v>0</v>
      </c>
      <c r="E13" s="4">
        <v>0</v>
      </c>
      <c r="F13" s="4">
        <v>1</v>
      </c>
      <c r="G13" s="4">
        <v>1</v>
      </c>
      <c r="H13" s="4">
        <v>1</v>
      </c>
      <c r="I13" s="5">
        <f t="shared" ref="I13:I15" si="1">SUM(D13:H13)</f>
        <v>3</v>
      </c>
      <c r="K13" s="19"/>
      <c r="L13" s="1">
        <v>2</v>
      </c>
      <c r="M13" s="4">
        <v>0</v>
      </c>
      <c r="N13" s="4">
        <v>0</v>
      </c>
      <c r="O13" s="4">
        <v>1</v>
      </c>
      <c r="P13" s="4">
        <v>1</v>
      </c>
      <c r="Q13" s="4">
        <v>1</v>
      </c>
    </row>
    <row r="14" spans="2:17" x14ac:dyDescent="0.25">
      <c r="B14" s="19"/>
      <c r="C14" s="1">
        <v>3</v>
      </c>
      <c r="D14" s="4">
        <v>1</v>
      </c>
      <c r="E14" s="4">
        <v>1</v>
      </c>
      <c r="F14" s="4">
        <v>1</v>
      </c>
      <c r="G14" s="4">
        <v>0</v>
      </c>
      <c r="H14" s="4">
        <v>0</v>
      </c>
      <c r="I14" s="5">
        <f t="shared" si="1"/>
        <v>3</v>
      </c>
      <c r="K14" s="19"/>
      <c r="L14" s="1">
        <v>3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</row>
    <row r="15" spans="2:17" x14ac:dyDescent="0.25">
      <c r="B15" s="19"/>
      <c r="C15" s="2">
        <v>4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5">
        <f t="shared" si="1"/>
        <v>1</v>
      </c>
      <c r="K15" s="19"/>
      <c r="L15" s="2">
        <v>4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</row>
    <row r="16" spans="2:17" x14ac:dyDescent="0.25">
      <c r="C16" t="s">
        <v>3</v>
      </c>
      <c r="D16" s="6">
        <f>SUM(D12:D15)</f>
        <v>2</v>
      </c>
      <c r="E16" s="6">
        <f t="shared" ref="E16:H16" si="2">SUM(E12:E15)</f>
        <v>2</v>
      </c>
      <c r="F16" s="6">
        <f t="shared" si="2"/>
        <v>2</v>
      </c>
      <c r="G16" s="6">
        <f t="shared" si="2"/>
        <v>2</v>
      </c>
      <c r="H16" s="6">
        <f t="shared" si="2"/>
        <v>2</v>
      </c>
      <c r="M16" s="7"/>
      <c r="N16" s="7"/>
      <c r="O16" s="7"/>
      <c r="P16" s="7"/>
      <c r="Q16" s="7"/>
    </row>
    <row r="18" spans="2:9" x14ac:dyDescent="0.25">
      <c r="C18" t="s">
        <v>2</v>
      </c>
      <c r="D18">
        <f>SUMPRODUCT(D12:H15,D4:H7,M12:Q15)</f>
        <v>1.6199999999999999</v>
      </c>
    </row>
    <row r="20" spans="2:9" x14ac:dyDescent="0.25">
      <c r="D20" s="20" t="s">
        <v>7</v>
      </c>
      <c r="E20" s="20"/>
      <c r="F20" s="20"/>
      <c r="G20" s="20"/>
      <c r="H20" s="20"/>
    </row>
    <row r="21" spans="2:9" x14ac:dyDescent="0.25">
      <c r="D21" s="18" t="s">
        <v>1</v>
      </c>
      <c r="E21" s="18"/>
      <c r="F21" s="18"/>
      <c r="G21" s="18"/>
      <c r="H21" s="18"/>
    </row>
    <row r="22" spans="2:9" x14ac:dyDescent="0.25">
      <c r="C22" s="1"/>
      <c r="D22" s="8">
        <v>1</v>
      </c>
      <c r="E22" s="8">
        <v>2</v>
      </c>
      <c r="F22" s="8">
        <v>3</v>
      </c>
      <c r="G22" s="8">
        <v>4</v>
      </c>
      <c r="H22" s="8">
        <v>5</v>
      </c>
      <c r="I22" t="s">
        <v>3</v>
      </c>
    </row>
    <row r="23" spans="2:9" x14ac:dyDescent="0.25">
      <c r="B23" s="19" t="s">
        <v>0</v>
      </c>
      <c r="C23" s="1">
        <v>1</v>
      </c>
      <c r="D23" s="4">
        <v>0</v>
      </c>
      <c r="E23" s="4">
        <v>0</v>
      </c>
      <c r="F23" s="4">
        <v>0</v>
      </c>
      <c r="G23" s="4">
        <v>0</v>
      </c>
      <c r="H23" s="4">
        <v>1</v>
      </c>
      <c r="I23" s="5">
        <f>SUM(D23:H23)</f>
        <v>1</v>
      </c>
    </row>
    <row r="24" spans="2:9" x14ac:dyDescent="0.25">
      <c r="B24" s="19"/>
      <c r="C24" s="1">
        <v>2</v>
      </c>
      <c r="D24" s="4">
        <v>0</v>
      </c>
      <c r="E24" s="4">
        <v>0</v>
      </c>
      <c r="F24" s="4">
        <v>1</v>
      </c>
      <c r="G24" s="4">
        <v>1</v>
      </c>
      <c r="H24" s="4">
        <v>1</v>
      </c>
      <c r="I24" s="5">
        <f t="shared" ref="I24:I26" si="3">SUM(D24:H24)</f>
        <v>3</v>
      </c>
    </row>
    <row r="25" spans="2:9" x14ac:dyDescent="0.25">
      <c r="B25" s="19"/>
      <c r="C25" s="1">
        <v>3</v>
      </c>
      <c r="D25" s="4">
        <v>1</v>
      </c>
      <c r="E25" s="4">
        <v>1</v>
      </c>
      <c r="F25" s="4">
        <v>0</v>
      </c>
      <c r="G25" s="4">
        <v>1</v>
      </c>
      <c r="H25" s="4">
        <v>0</v>
      </c>
      <c r="I25" s="5">
        <f t="shared" si="3"/>
        <v>3</v>
      </c>
    </row>
    <row r="26" spans="2:9" x14ac:dyDescent="0.25">
      <c r="B26" s="19"/>
      <c r="C26" s="8">
        <v>4</v>
      </c>
      <c r="D26" s="4">
        <v>1</v>
      </c>
      <c r="E26" s="4">
        <v>1</v>
      </c>
      <c r="F26" s="4">
        <v>1</v>
      </c>
      <c r="G26" s="4">
        <v>0</v>
      </c>
      <c r="H26" s="4">
        <v>0</v>
      </c>
      <c r="I26" s="5">
        <f t="shared" si="3"/>
        <v>3</v>
      </c>
    </row>
    <row r="27" spans="2:9" x14ac:dyDescent="0.25">
      <c r="C27" t="s">
        <v>3</v>
      </c>
      <c r="D27" s="6">
        <f>SUM(D23:D26)</f>
        <v>2</v>
      </c>
      <c r="E27" s="6">
        <f t="shared" ref="E27:H27" si="4">SUM(E23:E26)</f>
        <v>2</v>
      </c>
      <c r="F27" s="6">
        <f t="shared" si="4"/>
        <v>2</v>
      </c>
      <c r="G27" s="6">
        <f t="shared" si="4"/>
        <v>2</v>
      </c>
      <c r="H27" s="6">
        <f t="shared" si="4"/>
        <v>2</v>
      </c>
    </row>
    <row r="29" spans="2:9" x14ac:dyDescent="0.25">
      <c r="C29" t="s">
        <v>2</v>
      </c>
      <c r="D29">
        <f>SUMPRODUCT(D23:H26,D4:H7,M12:Q15)</f>
        <v>1.62</v>
      </c>
    </row>
    <row r="31" spans="2:9" x14ac:dyDescent="0.25">
      <c r="D31" t="s">
        <v>158</v>
      </c>
      <c r="E31" t="s">
        <v>157</v>
      </c>
      <c r="F31" t="s">
        <v>155</v>
      </c>
    </row>
    <row r="33" spans="3:6" x14ac:dyDescent="0.25">
      <c r="C33" s="9" t="s">
        <v>135</v>
      </c>
      <c r="D33" s="10">
        <v>0.1</v>
      </c>
      <c r="E33" s="4">
        <v>1</v>
      </c>
      <c r="F33" s="21">
        <v>1</v>
      </c>
    </row>
    <row r="34" spans="3:6" x14ac:dyDescent="0.25">
      <c r="C34" s="9" t="s">
        <v>136</v>
      </c>
      <c r="D34" s="10">
        <v>0.35</v>
      </c>
      <c r="E34" s="4">
        <v>0</v>
      </c>
      <c r="F34" s="21">
        <v>0</v>
      </c>
    </row>
    <row r="35" spans="3:6" x14ac:dyDescent="0.25">
      <c r="C35" s="9" t="s">
        <v>137</v>
      </c>
      <c r="D35" s="10">
        <v>0.4</v>
      </c>
      <c r="E35" s="4">
        <v>0</v>
      </c>
      <c r="F35" s="21">
        <v>0</v>
      </c>
    </row>
    <row r="36" spans="3:6" x14ac:dyDescent="0.25">
      <c r="C36" s="9" t="s">
        <v>138</v>
      </c>
      <c r="D36" s="10">
        <v>0.1</v>
      </c>
      <c r="E36" s="4">
        <v>1</v>
      </c>
      <c r="F36" s="21">
        <v>1</v>
      </c>
    </row>
    <row r="37" spans="3:6" x14ac:dyDescent="0.25">
      <c r="C37" s="9" t="s">
        <v>139</v>
      </c>
      <c r="D37" s="10">
        <v>0.05</v>
      </c>
      <c r="E37" s="4">
        <v>1</v>
      </c>
      <c r="F37" s="21">
        <v>1</v>
      </c>
    </row>
    <row r="38" spans="3:6" x14ac:dyDescent="0.25">
      <c r="C38" s="9" t="s">
        <v>140</v>
      </c>
      <c r="D38" s="10">
        <v>0.34</v>
      </c>
      <c r="E38" s="4">
        <v>0</v>
      </c>
      <c r="F38" s="21">
        <v>0</v>
      </c>
    </row>
    <row r="39" spans="3:6" x14ac:dyDescent="0.25">
      <c r="C39" s="9" t="s">
        <v>141</v>
      </c>
      <c r="D39" s="10">
        <v>0.1</v>
      </c>
      <c r="E39" s="4">
        <v>0</v>
      </c>
      <c r="F39" s="21">
        <v>0</v>
      </c>
    </row>
    <row r="40" spans="3:6" x14ac:dyDescent="0.25">
      <c r="C40" s="9" t="s">
        <v>142</v>
      </c>
      <c r="D40" s="10">
        <v>0.24</v>
      </c>
      <c r="E40" s="4">
        <v>1</v>
      </c>
      <c r="F40" s="21">
        <v>1</v>
      </c>
    </row>
    <row r="41" spans="3:6" x14ac:dyDescent="0.25">
      <c r="C41" s="9" t="s">
        <v>143</v>
      </c>
      <c r="D41" s="10">
        <v>0.2</v>
      </c>
      <c r="E41" s="4">
        <v>1</v>
      </c>
      <c r="F41" s="21">
        <v>1</v>
      </c>
    </row>
    <row r="42" spans="3:6" x14ac:dyDescent="0.25">
      <c r="C42" s="9" t="s">
        <v>144</v>
      </c>
      <c r="D42" s="10">
        <v>0.12</v>
      </c>
      <c r="E42" s="4">
        <v>1</v>
      </c>
      <c r="F42" s="21">
        <v>1</v>
      </c>
    </row>
    <row r="43" spans="3:6" x14ac:dyDescent="0.25">
      <c r="C43" s="9" t="s">
        <v>145</v>
      </c>
      <c r="D43" s="10">
        <v>0.6</v>
      </c>
      <c r="E43" s="4">
        <v>1</v>
      </c>
      <c r="F43" s="21">
        <v>1</v>
      </c>
    </row>
    <row r="44" spans="3:6" x14ac:dyDescent="0.25">
      <c r="C44" s="9" t="s">
        <v>146</v>
      </c>
      <c r="D44" s="10">
        <v>0.12</v>
      </c>
      <c r="E44" s="4">
        <v>1</v>
      </c>
      <c r="F44" s="21">
        <v>1</v>
      </c>
    </row>
    <row r="45" spans="3:6" x14ac:dyDescent="0.25">
      <c r="C45" s="9" t="s">
        <v>147</v>
      </c>
      <c r="D45" s="10">
        <v>0.09</v>
      </c>
      <c r="E45" s="4">
        <v>1</v>
      </c>
      <c r="F45" s="21">
        <v>1</v>
      </c>
    </row>
    <row r="46" spans="3:6" x14ac:dyDescent="0.25">
      <c r="C46" s="9" t="s">
        <v>148</v>
      </c>
      <c r="D46" s="10">
        <v>0.19</v>
      </c>
      <c r="E46" s="4">
        <v>1</v>
      </c>
      <c r="F46" s="21">
        <v>0</v>
      </c>
    </row>
    <row r="47" spans="3:6" x14ac:dyDescent="0.25">
      <c r="C47" s="9" t="s">
        <v>149</v>
      </c>
      <c r="D47" s="10">
        <v>0</v>
      </c>
      <c r="E47" s="4">
        <v>1</v>
      </c>
      <c r="F47" s="21">
        <v>0</v>
      </c>
    </row>
    <row r="48" spans="3:6" x14ac:dyDescent="0.25">
      <c r="C48" s="9" t="s">
        <v>150</v>
      </c>
      <c r="D48" s="10">
        <v>0.1</v>
      </c>
      <c r="E48" s="4">
        <v>1</v>
      </c>
      <c r="F48" s="21">
        <v>0</v>
      </c>
    </row>
    <row r="49" spans="3:6" x14ac:dyDescent="0.25">
      <c r="C49" s="9" t="s">
        <v>151</v>
      </c>
      <c r="D49" s="10">
        <v>0</v>
      </c>
      <c r="E49" s="4">
        <v>1</v>
      </c>
      <c r="F49" s="21">
        <v>1</v>
      </c>
    </row>
    <row r="50" spans="3:6" x14ac:dyDescent="0.25">
      <c r="C50" s="9" t="s">
        <v>152</v>
      </c>
      <c r="D50" s="10">
        <v>0</v>
      </c>
      <c r="E50" s="4">
        <v>1</v>
      </c>
      <c r="F50" s="21">
        <v>0</v>
      </c>
    </row>
    <row r="51" spans="3:6" x14ac:dyDescent="0.25">
      <c r="C51" s="9" t="s">
        <v>153</v>
      </c>
      <c r="D51" s="10">
        <v>0</v>
      </c>
      <c r="E51" s="4">
        <v>1</v>
      </c>
      <c r="F51" s="21">
        <v>0</v>
      </c>
    </row>
    <row r="52" spans="3:6" x14ac:dyDescent="0.25">
      <c r="C52" s="9" t="s">
        <v>154</v>
      </c>
      <c r="D52" s="10">
        <v>0</v>
      </c>
      <c r="E52" s="4">
        <v>1</v>
      </c>
      <c r="F52" s="21">
        <v>0</v>
      </c>
    </row>
    <row r="54" spans="3:6" x14ac:dyDescent="0.25">
      <c r="C54" s="23" t="s">
        <v>156</v>
      </c>
      <c r="F54" s="22">
        <f>SUMPRODUCT(D33:D52,E33:E52,F33:F52)</f>
        <v>1.6199999999999999</v>
      </c>
    </row>
  </sheetData>
  <mergeCells count="12">
    <mergeCell ref="B23:B26"/>
    <mergeCell ref="K12:K15"/>
    <mergeCell ref="B12:B15"/>
    <mergeCell ref="D2:H2"/>
    <mergeCell ref="D20:H20"/>
    <mergeCell ref="D21:H21"/>
    <mergeCell ref="D1:H1"/>
    <mergeCell ref="D9:H9"/>
    <mergeCell ref="D10:H10"/>
    <mergeCell ref="B4:B7"/>
    <mergeCell ref="M9:Q9"/>
    <mergeCell ref="M10:Q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CFD-612B-44DE-B5DD-0D19D801EB49}">
  <dimension ref="A1:E83"/>
  <sheetViews>
    <sheetView workbookViewId="0">
      <selection sqref="A1:XFD1048576"/>
    </sheetView>
  </sheetViews>
  <sheetFormatPr baseColWidth="10" defaultRowHeight="15" x14ac:dyDescent="0.25"/>
  <cols>
    <col min="2" max="2" width="29.42578125" bestFit="1" customWidth="1"/>
    <col min="3" max="3" width="5.7109375" bestFit="1" customWidth="1"/>
    <col min="4" max="4" width="33.28515625" bestFit="1" customWidth="1"/>
    <col min="5" max="5" width="96.5703125" bestFit="1" customWidth="1"/>
  </cols>
  <sheetData>
    <row r="1" spans="1:5" x14ac:dyDescent="0.25">
      <c r="A1" s="11"/>
      <c r="B1" s="12" t="s">
        <v>8</v>
      </c>
      <c r="C1" s="12" t="s">
        <v>9</v>
      </c>
      <c r="D1" s="12" t="s">
        <v>10</v>
      </c>
      <c r="E1" s="13" t="s">
        <v>11</v>
      </c>
    </row>
    <row r="2" spans="1:5" x14ac:dyDescent="0.25">
      <c r="A2" t="str">
        <f t="shared" ref="A2:A33" si="0">CONCATENATE(B2," ",D2)</f>
        <v>Bernal Suarez, Diana Paola Tratamiento de Aguas Residuales</v>
      </c>
      <c r="B2" s="14" t="s">
        <v>12</v>
      </c>
      <c r="C2" s="14">
        <v>3771</v>
      </c>
      <c r="D2" t="s">
        <v>13</v>
      </c>
      <c r="E2" t="s">
        <v>14</v>
      </c>
    </row>
    <row r="3" spans="1:5" x14ac:dyDescent="0.25">
      <c r="A3" t="str">
        <f t="shared" si="0"/>
        <v>Bernal Suarez, Diana Paola Valores Limites Permisibles</v>
      </c>
      <c r="B3" s="14" t="s">
        <v>12</v>
      </c>
      <c r="C3" s="14">
        <v>3771</v>
      </c>
      <c r="D3" t="s">
        <v>15</v>
      </c>
      <c r="E3" t="s">
        <v>16</v>
      </c>
    </row>
    <row r="4" spans="1:5" x14ac:dyDescent="0.25">
      <c r="A4" t="str">
        <f t="shared" si="0"/>
        <v>Giron Cruz, Jorge Andres Fresado Tangencial</v>
      </c>
      <c r="B4" s="14" t="s">
        <v>17</v>
      </c>
      <c r="C4" s="14">
        <v>3774</v>
      </c>
      <c r="D4" t="s">
        <v>18</v>
      </c>
      <c r="E4" t="s">
        <v>19</v>
      </c>
    </row>
    <row r="5" spans="1:5" x14ac:dyDescent="0.25">
      <c r="A5" t="str">
        <f t="shared" si="0"/>
        <v>Giron Cruz, Jorge Andres Mecanizado de Aceros</v>
      </c>
      <c r="B5" s="14" t="s">
        <v>17</v>
      </c>
      <c r="C5" s="14">
        <v>3774</v>
      </c>
      <c r="D5" t="s">
        <v>20</v>
      </c>
      <c r="E5" s="15" t="s">
        <v>21</v>
      </c>
    </row>
    <row r="6" spans="1:5" x14ac:dyDescent="0.25">
      <c r="A6" t="str">
        <f t="shared" si="0"/>
        <v>Masso Alzate, John Alexander Manufacturing</v>
      </c>
      <c r="B6" s="14" t="s">
        <v>22</v>
      </c>
      <c r="C6" s="14">
        <v>3775</v>
      </c>
      <c r="D6" t="s">
        <v>23</v>
      </c>
      <c r="E6" t="s">
        <v>24</v>
      </c>
    </row>
    <row r="7" spans="1:5" x14ac:dyDescent="0.25">
      <c r="A7" t="str">
        <f t="shared" si="0"/>
        <v>Masso Alzate, John Alexander Metodologias</v>
      </c>
      <c r="B7" s="14" t="s">
        <v>22</v>
      </c>
      <c r="C7" s="14">
        <v>3775</v>
      </c>
      <c r="D7" t="s">
        <v>25</v>
      </c>
      <c r="E7" s="15" t="s">
        <v>26</v>
      </c>
    </row>
    <row r="8" spans="1:5" x14ac:dyDescent="0.25">
      <c r="A8" t="str">
        <f t="shared" si="0"/>
        <v>Salazar Calvache, Oscar Andres Capital Intelectual</v>
      </c>
      <c r="B8" s="14" t="s">
        <v>27</v>
      </c>
      <c r="C8" s="14">
        <v>3985</v>
      </c>
      <c r="D8" t="s">
        <v>28</v>
      </c>
      <c r="E8" t="s">
        <v>29</v>
      </c>
    </row>
    <row r="9" spans="1:5" x14ac:dyDescent="0.25">
      <c r="A9" t="str">
        <f t="shared" si="0"/>
        <v>Salazar Calvache, Oscar Andres Rendimiento</v>
      </c>
      <c r="B9" s="14" t="s">
        <v>27</v>
      </c>
      <c r="C9" s="14">
        <v>3985</v>
      </c>
      <c r="D9" t="s">
        <v>30</v>
      </c>
      <c r="E9" s="15" t="s">
        <v>16</v>
      </c>
    </row>
    <row r="10" spans="1:5" x14ac:dyDescent="0.25">
      <c r="A10" t="str">
        <f t="shared" si="0"/>
        <v>Salazar Calvache, Oscar Andres Variables</v>
      </c>
      <c r="B10" s="16" t="s">
        <v>27</v>
      </c>
      <c r="C10" s="14">
        <v>3985</v>
      </c>
      <c r="D10" t="s">
        <v>31</v>
      </c>
      <c r="E10" s="15" t="s">
        <v>32</v>
      </c>
    </row>
    <row r="11" spans="1:5" x14ac:dyDescent="0.25">
      <c r="A11" t="str">
        <f t="shared" si="0"/>
        <v>Martinez Escobar, Nathaly Pensamiento Lateral</v>
      </c>
      <c r="B11" s="14" t="s">
        <v>33</v>
      </c>
      <c r="C11" s="14">
        <v>3987</v>
      </c>
      <c r="D11" t="s">
        <v>34</v>
      </c>
      <c r="E11" t="s">
        <v>29</v>
      </c>
    </row>
    <row r="12" spans="1:5" x14ac:dyDescent="0.25">
      <c r="A12" t="str">
        <f t="shared" si="0"/>
        <v>Martinez Escobar, Nathaly Educacion</v>
      </c>
      <c r="B12" s="14" t="s">
        <v>33</v>
      </c>
      <c r="C12" s="14">
        <v>3987</v>
      </c>
      <c r="D12" t="s">
        <v>35</v>
      </c>
      <c r="E12" t="s">
        <v>36</v>
      </c>
    </row>
    <row r="13" spans="1:5" x14ac:dyDescent="0.25">
      <c r="A13" t="str">
        <f t="shared" si="0"/>
        <v>Martinez Escobar, Nathaly Enseñanza Ludica</v>
      </c>
      <c r="B13" s="14" t="s">
        <v>33</v>
      </c>
      <c r="C13" s="14">
        <v>3987</v>
      </c>
      <c r="D13" t="s">
        <v>37</v>
      </c>
      <c r="E13" t="s">
        <v>38</v>
      </c>
    </row>
    <row r="14" spans="1:5" x14ac:dyDescent="0.25">
      <c r="A14" t="str">
        <f t="shared" si="0"/>
        <v>Martinez Escobar, Nathaly Enseñanza-Aprendizaje</v>
      </c>
      <c r="B14" s="14" t="s">
        <v>33</v>
      </c>
      <c r="C14" s="14">
        <v>3987</v>
      </c>
      <c r="D14" t="s">
        <v>39</v>
      </c>
      <c r="E14" t="s">
        <v>38</v>
      </c>
    </row>
    <row r="15" spans="1:5" x14ac:dyDescent="0.25">
      <c r="A15" t="str">
        <f t="shared" si="0"/>
        <v>Villar Uribe, Ana Maria Gestion de Compras</v>
      </c>
      <c r="B15" s="14" t="s">
        <v>40</v>
      </c>
      <c r="C15" s="14">
        <v>4026</v>
      </c>
      <c r="D15" t="s">
        <v>41</v>
      </c>
      <c r="E15" t="s">
        <v>42</v>
      </c>
    </row>
    <row r="16" spans="1:5" x14ac:dyDescent="0.25">
      <c r="A16" t="str">
        <f t="shared" si="0"/>
        <v>Villar Uribe, Ana Maria NTC-ISO 9001:2015</v>
      </c>
      <c r="B16" s="14" t="s">
        <v>40</v>
      </c>
      <c r="C16" s="14">
        <v>4026</v>
      </c>
      <c r="D16" t="s">
        <v>43</v>
      </c>
      <c r="E16" t="s">
        <v>44</v>
      </c>
    </row>
    <row r="17" spans="1:5" x14ac:dyDescent="0.25">
      <c r="A17" t="str">
        <f t="shared" si="0"/>
        <v>Villar Uribe, Ana Maria Sistemas de Gestion</v>
      </c>
      <c r="B17" s="16" t="s">
        <v>40</v>
      </c>
      <c r="C17" s="14">
        <v>4026</v>
      </c>
      <c r="D17" t="s">
        <v>45</v>
      </c>
      <c r="E17" t="s">
        <v>44</v>
      </c>
    </row>
    <row r="18" spans="1:5" x14ac:dyDescent="0.25">
      <c r="A18" t="str">
        <f t="shared" si="0"/>
        <v>Villar Uribe, Ana Maria Procesos de Apoyo</v>
      </c>
      <c r="B18" s="17" t="s">
        <v>40</v>
      </c>
      <c r="C18" s="14">
        <v>4026</v>
      </c>
      <c r="D18" t="s">
        <v>46</v>
      </c>
      <c r="E18" t="s">
        <v>29</v>
      </c>
    </row>
    <row r="19" spans="1:5" x14ac:dyDescent="0.25">
      <c r="A19" t="str">
        <f t="shared" si="0"/>
        <v>Florez Gonzalez, Sandra Viviana Gestion Tecnologica</v>
      </c>
      <c r="B19" s="14" t="s">
        <v>47</v>
      </c>
      <c r="C19" s="14">
        <v>4027</v>
      </c>
      <c r="D19" t="s">
        <v>48</v>
      </c>
      <c r="E19" t="s">
        <v>49</v>
      </c>
    </row>
    <row r="20" spans="1:5" x14ac:dyDescent="0.25">
      <c r="A20" t="str">
        <f t="shared" si="0"/>
        <v>Florez Gonzalez, Sandra Viviana Vigilancia Tecnologica</v>
      </c>
      <c r="B20" s="14" t="s">
        <v>47</v>
      </c>
      <c r="C20" s="14">
        <v>4027</v>
      </c>
      <c r="D20" t="s">
        <v>50</v>
      </c>
      <c r="E20" t="s">
        <v>51</v>
      </c>
    </row>
    <row r="21" spans="1:5" x14ac:dyDescent="0.25">
      <c r="A21" t="str">
        <f t="shared" si="0"/>
        <v>Ramirez Guespu, Julian Andres Programacion de Turnos</v>
      </c>
      <c r="B21" s="14" t="s">
        <v>52</v>
      </c>
      <c r="C21" s="14">
        <v>4028</v>
      </c>
      <c r="D21" t="s">
        <v>53</v>
      </c>
      <c r="E21" t="s">
        <v>54</v>
      </c>
    </row>
    <row r="22" spans="1:5" x14ac:dyDescent="0.25">
      <c r="A22" t="str">
        <f t="shared" si="0"/>
        <v>Ramirez Guespu, Julian Andres Algoritmos geneticos</v>
      </c>
      <c r="B22" s="14" t="s">
        <v>52</v>
      </c>
      <c r="C22" s="14">
        <v>4028</v>
      </c>
      <c r="D22" t="s">
        <v>55</v>
      </c>
      <c r="E22" s="15" t="s">
        <v>56</v>
      </c>
    </row>
    <row r="23" spans="1:5" x14ac:dyDescent="0.25">
      <c r="A23" t="str">
        <f t="shared" si="0"/>
        <v>Masso Alzate, John Alexander Estandarizacion de Procesos</v>
      </c>
      <c r="B23" s="14" t="s">
        <v>22</v>
      </c>
      <c r="C23" s="14">
        <v>4031</v>
      </c>
      <c r="D23" t="s">
        <v>57</v>
      </c>
      <c r="E23" t="s">
        <v>26</v>
      </c>
    </row>
    <row r="24" spans="1:5" x14ac:dyDescent="0.25">
      <c r="A24" t="str">
        <f t="shared" si="0"/>
        <v>Masso Alzate, John Alexander Estampacion Textil</v>
      </c>
      <c r="B24" s="14" t="s">
        <v>22</v>
      </c>
      <c r="C24" s="14">
        <v>4031</v>
      </c>
      <c r="D24" t="s">
        <v>58</v>
      </c>
      <c r="E24" s="15" t="s">
        <v>59</v>
      </c>
    </row>
    <row r="25" spans="1:5" x14ac:dyDescent="0.25">
      <c r="A25" t="str">
        <f t="shared" si="0"/>
        <v>Robayo Avendaño, Angelica Competitividad</v>
      </c>
      <c r="B25" s="14" t="s">
        <v>60</v>
      </c>
      <c r="C25" s="14">
        <v>4032</v>
      </c>
      <c r="D25" t="s">
        <v>61</v>
      </c>
      <c r="E25" t="s">
        <v>16</v>
      </c>
    </row>
    <row r="26" spans="1:5" x14ac:dyDescent="0.25">
      <c r="A26" t="str">
        <f t="shared" si="0"/>
        <v>Robayo Avendaño, Angelica PHVA</v>
      </c>
      <c r="B26" s="14" t="s">
        <v>60</v>
      </c>
      <c r="C26" s="14">
        <v>4032</v>
      </c>
      <c r="D26" t="s">
        <v>62</v>
      </c>
      <c r="E26" t="s">
        <v>44</v>
      </c>
    </row>
    <row r="27" spans="1:5" x14ac:dyDescent="0.25">
      <c r="A27" t="str">
        <f t="shared" si="0"/>
        <v>Robayo Avendaño, Angelica Gestion Documental</v>
      </c>
      <c r="B27" s="17" t="s">
        <v>60</v>
      </c>
      <c r="C27" s="14">
        <v>4032</v>
      </c>
      <c r="D27" t="s">
        <v>63</v>
      </c>
      <c r="E27" s="15" t="s">
        <v>64</v>
      </c>
    </row>
    <row r="28" spans="1:5" x14ac:dyDescent="0.25">
      <c r="A28" t="str">
        <f t="shared" si="0"/>
        <v>Ramirez Guespu, Julian Andres Proyecto</v>
      </c>
      <c r="B28" s="16" t="s">
        <v>52</v>
      </c>
      <c r="C28" s="14">
        <v>4086</v>
      </c>
      <c r="D28" t="s">
        <v>65</v>
      </c>
      <c r="E28" t="s">
        <v>66</v>
      </c>
    </row>
    <row r="29" spans="1:5" x14ac:dyDescent="0.25">
      <c r="A29" t="str">
        <f t="shared" si="0"/>
        <v>Ramirez Guespu, Julian Andres Creacion</v>
      </c>
      <c r="B29" s="14" t="s">
        <v>52</v>
      </c>
      <c r="C29" s="14">
        <v>4086</v>
      </c>
      <c r="D29" t="s">
        <v>67</v>
      </c>
      <c r="E29" s="15" t="s">
        <v>68</v>
      </c>
    </row>
    <row r="30" spans="1:5" x14ac:dyDescent="0.25">
      <c r="A30" t="str">
        <f t="shared" si="0"/>
        <v>Martinez Escobar, Nathaly Cultura De Medicion</v>
      </c>
      <c r="B30" s="14" t="s">
        <v>33</v>
      </c>
      <c r="C30" s="14">
        <v>4096</v>
      </c>
      <c r="D30" t="s">
        <v>69</v>
      </c>
      <c r="E30" t="s">
        <v>16</v>
      </c>
    </row>
    <row r="31" spans="1:5" x14ac:dyDescent="0.25">
      <c r="A31" t="str">
        <f t="shared" si="0"/>
        <v>Martinez Escobar, Nathaly Claves De Desempeño</v>
      </c>
      <c r="B31" s="14" t="s">
        <v>33</v>
      </c>
      <c r="C31" s="14">
        <v>4096</v>
      </c>
      <c r="D31" t="s">
        <v>70</v>
      </c>
      <c r="E31" s="15" t="s">
        <v>68</v>
      </c>
    </row>
    <row r="32" spans="1:5" x14ac:dyDescent="0.25">
      <c r="A32" t="str">
        <f t="shared" si="0"/>
        <v>Martinez Escobar, Nathaly Control</v>
      </c>
      <c r="B32" s="14" t="s">
        <v>33</v>
      </c>
      <c r="C32" s="14">
        <v>4096</v>
      </c>
      <c r="D32" t="s">
        <v>71</v>
      </c>
      <c r="E32" s="15" t="s">
        <v>72</v>
      </c>
    </row>
    <row r="33" spans="1:5" x14ac:dyDescent="0.25">
      <c r="A33" t="str">
        <f t="shared" si="0"/>
        <v>Masso Alzate, John Alexander Propuesta Metodologica</v>
      </c>
      <c r="B33" s="14" t="s">
        <v>22</v>
      </c>
      <c r="C33" s="14">
        <v>4099</v>
      </c>
      <c r="D33" t="s">
        <v>73</v>
      </c>
      <c r="E33" s="15" t="s">
        <v>74</v>
      </c>
    </row>
    <row r="34" spans="1:5" x14ac:dyDescent="0.25">
      <c r="A34" t="str">
        <f t="shared" ref="A34:A65" si="1">CONCATENATE(B34," ",D34)</f>
        <v>Ramirez Guespu, Julian Andres Sistema de Gestion</v>
      </c>
      <c r="B34" s="14" t="s">
        <v>52</v>
      </c>
      <c r="C34" s="14">
        <v>4100</v>
      </c>
      <c r="D34" t="s">
        <v>75</v>
      </c>
      <c r="E34" t="s">
        <v>44</v>
      </c>
    </row>
    <row r="35" spans="1:5" x14ac:dyDescent="0.25">
      <c r="A35" t="str">
        <f t="shared" si="1"/>
        <v>Salazar Garcia, Andres Felipe Sobreestimar Capacidad</v>
      </c>
      <c r="B35" s="17" t="s">
        <v>76</v>
      </c>
      <c r="C35" s="14">
        <v>4104</v>
      </c>
      <c r="D35" t="s">
        <v>77</v>
      </c>
      <c r="E35" t="s">
        <v>16</v>
      </c>
    </row>
    <row r="36" spans="1:5" x14ac:dyDescent="0.25">
      <c r="A36" t="str">
        <f t="shared" si="1"/>
        <v>Salazar Garcia, Andres Felipe Estandares</v>
      </c>
      <c r="B36" s="14" t="s">
        <v>76</v>
      </c>
      <c r="C36" s="14">
        <v>4104</v>
      </c>
      <c r="D36" t="s">
        <v>78</v>
      </c>
      <c r="E36" s="15" t="s">
        <v>26</v>
      </c>
    </row>
    <row r="37" spans="1:5" x14ac:dyDescent="0.25">
      <c r="A37" t="str">
        <f t="shared" si="1"/>
        <v>Salazar Garcia, Andres Felipe Evaluacion de Eficiencia</v>
      </c>
      <c r="B37" s="14" t="s">
        <v>76</v>
      </c>
      <c r="C37" s="14">
        <v>4104</v>
      </c>
      <c r="D37" t="s">
        <v>79</v>
      </c>
      <c r="E37" s="15" t="s">
        <v>72</v>
      </c>
    </row>
    <row r="38" spans="1:5" x14ac:dyDescent="0.25">
      <c r="A38" t="str">
        <f t="shared" si="1"/>
        <v>Martinez Escobar, Nathaly Justo a Tiempo</v>
      </c>
      <c r="B38" s="14" t="s">
        <v>33</v>
      </c>
      <c r="C38" s="14">
        <v>4106</v>
      </c>
      <c r="D38" t="s">
        <v>80</v>
      </c>
      <c r="E38" t="s">
        <v>24</v>
      </c>
    </row>
    <row r="39" spans="1:5" x14ac:dyDescent="0.25">
      <c r="A39" t="str">
        <f t="shared" si="1"/>
        <v>Martinez Escobar, Nathaly Montaje Hidraulico</v>
      </c>
      <c r="B39" s="17" t="s">
        <v>33</v>
      </c>
      <c r="C39" s="14">
        <v>4106</v>
      </c>
      <c r="D39" t="s">
        <v>81</v>
      </c>
      <c r="E39" s="15" t="s">
        <v>21</v>
      </c>
    </row>
    <row r="40" spans="1:5" x14ac:dyDescent="0.25">
      <c r="A40" t="str">
        <f t="shared" si="1"/>
        <v>Rojas Trejos, Carlos Alberto Mantenimiento Autonomo</v>
      </c>
      <c r="B40" s="14" t="s">
        <v>82</v>
      </c>
      <c r="C40" s="14">
        <v>4109</v>
      </c>
      <c r="D40" t="s">
        <v>83</v>
      </c>
      <c r="E40" t="s">
        <v>19</v>
      </c>
    </row>
    <row r="41" spans="1:5" x14ac:dyDescent="0.25">
      <c r="A41" t="str">
        <f t="shared" si="1"/>
        <v>Rojas Trejos, Carlos Alberto Poka Yoke</v>
      </c>
      <c r="B41" s="14" t="s">
        <v>82</v>
      </c>
      <c r="C41" s="14">
        <v>4109</v>
      </c>
      <c r="D41" t="s">
        <v>84</v>
      </c>
      <c r="E41" t="s">
        <v>24</v>
      </c>
    </row>
    <row r="42" spans="1:5" x14ac:dyDescent="0.25">
      <c r="A42" t="str">
        <f t="shared" si="1"/>
        <v>Rojas Trejos, Carlos Alberto TPM</v>
      </c>
      <c r="B42" s="16" t="s">
        <v>82</v>
      </c>
      <c r="C42" s="14">
        <v>4109</v>
      </c>
      <c r="D42" t="s">
        <v>85</v>
      </c>
      <c r="E42" t="s">
        <v>24</v>
      </c>
    </row>
    <row r="43" spans="1:5" x14ac:dyDescent="0.25">
      <c r="A43" t="str">
        <f t="shared" si="1"/>
        <v>Florez Gonzalez, Sandra Viviana Fabricacion</v>
      </c>
      <c r="B43" s="16" t="s">
        <v>47</v>
      </c>
      <c r="C43" s="14">
        <v>4110</v>
      </c>
      <c r="D43" t="s">
        <v>86</v>
      </c>
      <c r="E43" s="15" t="s">
        <v>59</v>
      </c>
    </row>
    <row r="44" spans="1:5" x14ac:dyDescent="0.25">
      <c r="A44" t="str">
        <f t="shared" si="1"/>
        <v>Florez Gonzalez, Sandra Viviana Sistemas Electronicos</v>
      </c>
      <c r="B44" s="17" t="s">
        <v>47</v>
      </c>
      <c r="C44" s="14">
        <v>4110</v>
      </c>
      <c r="D44" t="s">
        <v>87</v>
      </c>
      <c r="E44" s="15" t="s">
        <v>21</v>
      </c>
    </row>
    <row r="45" spans="1:5" x14ac:dyDescent="0.25">
      <c r="A45" t="str">
        <f t="shared" si="1"/>
        <v>Masso Alzate, John Alexander Inventario De Materia Prima</v>
      </c>
      <c r="B45" s="14" t="s">
        <v>22</v>
      </c>
      <c r="C45" s="14">
        <v>5053</v>
      </c>
      <c r="D45" t="s">
        <v>88</v>
      </c>
      <c r="E45" t="s">
        <v>42</v>
      </c>
    </row>
    <row r="46" spans="1:5" x14ac:dyDescent="0.25">
      <c r="A46" t="str">
        <f t="shared" si="1"/>
        <v>Masso Alzate, John Alexander Reabastecimiento De Insumos</v>
      </c>
      <c r="B46" s="17" t="s">
        <v>22</v>
      </c>
      <c r="C46" s="14">
        <v>5053</v>
      </c>
      <c r="D46" t="s">
        <v>89</v>
      </c>
      <c r="E46" t="s">
        <v>42</v>
      </c>
    </row>
    <row r="47" spans="1:5" x14ac:dyDescent="0.25">
      <c r="A47" t="str">
        <f t="shared" si="1"/>
        <v>Masso Alzate, John Alexander Control de Inventarios</v>
      </c>
      <c r="B47" s="14" t="s">
        <v>22</v>
      </c>
      <c r="C47" s="14">
        <v>5053</v>
      </c>
      <c r="D47" t="s">
        <v>90</v>
      </c>
      <c r="E47" s="15" t="s">
        <v>90</v>
      </c>
    </row>
    <row r="48" spans="1:5" x14ac:dyDescent="0.25">
      <c r="A48" t="str">
        <f t="shared" si="1"/>
        <v>Masso Alzate, John Alexander Logistica De Inventarios</v>
      </c>
      <c r="B48" s="14" t="s">
        <v>22</v>
      </c>
      <c r="C48" s="14">
        <v>5053</v>
      </c>
      <c r="D48" t="s">
        <v>91</v>
      </c>
      <c r="E48" s="15" t="s">
        <v>92</v>
      </c>
    </row>
    <row r="49" spans="1:5" x14ac:dyDescent="0.25">
      <c r="A49" t="str">
        <f t="shared" si="1"/>
        <v>Masso Alzate, John Alexander Procedimientos</v>
      </c>
      <c r="B49" s="14" t="s">
        <v>22</v>
      </c>
      <c r="C49" s="14">
        <v>5057</v>
      </c>
      <c r="D49" t="s">
        <v>93</v>
      </c>
      <c r="E49" t="s">
        <v>64</v>
      </c>
    </row>
    <row r="50" spans="1:5" x14ac:dyDescent="0.25">
      <c r="A50" t="str">
        <f t="shared" si="1"/>
        <v>Masso Alzate, John Alexander Gestion de Compras</v>
      </c>
      <c r="B50" s="14" t="s">
        <v>22</v>
      </c>
      <c r="C50" s="14">
        <v>5057</v>
      </c>
      <c r="D50" t="s">
        <v>41</v>
      </c>
      <c r="E50" t="s">
        <v>42</v>
      </c>
    </row>
    <row r="51" spans="1:5" x14ac:dyDescent="0.25">
      <c r="A51" t="str">
        <f t="shared" si="1"/>
        <v>Masso Alzate, John Alexander Politica De Compra</v>
      </c>
      <c r="B51" s="14" t="s">
        <v>22</v>
      </c>
      <c r="C51" s="14">
        <v>5057</v>
      </c>
      <c r="D51" t="s">
        <v>94</v>
      </c>
      <c r="E51" t="s">
        <v>42</v>
      </c>
    </row>
    <row r="52" spans="1:5" x14ac:dyDescent="0.25">
      <c r="A52" t="str">
        <f t="shared" si="1"/>
        <v>Ramirez Guespu, Julian Andres Contaminacion</v>
      </c>
      <c r="B52" s="14" t="s">
        <v>52</v>
      </c>
      <c r="C52" s="14">
        <v>5066</v>
      </c>
      <c r="D52" t="s">
        <v>95</v>
      </c>
      <c r="E52" t="s">
        <v>14</v>
      </c>
    </row>
    <row r="53" spans="1:5" x14ac:dyDescent="0.25">
      <c r="A53" t="str">
        <f t="shared" si="1"/>
        <v>Ramirez Guespu, Julian Andres Gestion ambiental</v>
      </c>
      <c r="B53" s="14" t="s">
        <v>52</v>
      </c>
      <c r="C53" s="14">
        <v>5066</v>
      </c>
      <c r="D53" t="s">
        <v>96</v>
      </c>
      <c r="E53" t="s">
        <v>14</v>
      </c>
    </row>
    <row r="54" spans="1:5" x14ac:dyDescent="0.25">
      <c r="A54" t="str">
        <f t="shared" si="1"/>
        <v>Ramirez Guespu, Julian Andres ISO 14000</v>
      </c>
      <c r="B54" s="14" t="s">
        <v>52</v>
      </c>
      <c r="C54" s="14">
        <v>5066</v>
      </c>
      <c r="D54" t="s">
        <v>97</v>
      </c>
      <c r="E54" t="s">
        <v>44</v>
      </c>
    </row>
    <row r="55" spans="1:5" x14ac:dyDescent="0.25">
      <c r="A55" t="str">
        <f t="shared" si="1"/>
        <v>Ramirez Guespu, Julian Andres Sostenibilidad</v>
      </c>
      <c r="B55" s="14" t="s">
        <v>52</v>
      </c>
      <c r="C55" s="14">
        <v>5066</v>
      </c>
      <c r="D55" t="s">
        <v>98</v>
      </c>
      <c r="E55" t="s">
        <v>14</v>
      </c>
    </row>
    <row r="56" spans="1:5" x14ac:dyDescent="0.25">
      <c r="A56" t="str">
        <f t="shared" si="1"/>
        <v>Robayo Avendaño, Angelica Investigacion De Mercado</v>
      </c>
      <c r="B56" s="17" t="s">
        <v>60</v>
      </c>
      <c r="C56" s="14">
        <v>5079</v>
      </c>
      <c r="D56" t="s">
        <v>99</v>
      </c>
      <c r="E56" s="15" t="s">
        <v>100</v>
      </c>
    </row>
    <row r="57" spans="1:5" x14ac:dyDescent="0.25">
      <c r="A57" t="str">
        <f t="shared" si="1"/>
        <v>Robayo Avendaño, Angelica Recoleccion De Informacion</v>
      </c>
      <c r="B57" s="17" t="s">
        <v>60</v>
      </c>
      <c r="C57" s="14">
        <v>5079</v>
      </c>
      <c r="D57" t="s">
        <v>101</v>
      </c>
      <c r="E57" s="15" t="s">
        <v>102</v>
      </c>
    </row>
    <row r="58" spans="1:5" x14ac:dyDescent="0.25">
      <c r="A58" t="str">
        <f t="shared" si="1"/>
        <v>Salazar Ramos, Andres Felipe Gerencia De Proyectos</v>
      </c>
      <c r="B58" s="14" t="s">
        <v>103</v>
      </c>
      <c r="C58" s="14">
        <v>5080</v>
      </c>
      <c r="D58" t="s">
        <v>104</v>
      </c>
      <c r="E58" t="s">
        <v>66</v>
      </c>
    </row>
    <row r="59" spans="1:5" x14ac:dyDescent="0.25">
      <c r="A59" t="str">
        <f t="shared" si="1"/>
        <v>Salazar Ramos, Andres Felipe Incertidumbre</v>
      </c>
      <c r="B59" s="17" t="s">
        <v>103</v>
      </c>
      <c r="C59" s="14">
        <v>5080</v>
      </c>
      <c r="D59" t="s">
        <v>105</v>
      </c>
      <c r="E59" t="s">
        <v>106</v>
      </c>
    </row>
    <row r="60" spans="1:5" x14ac:dyDescent="0.25">
      <c r="A60" t="str">
        <f t="shared" si="1"/>
        <v>Salazar Ramos, Andres Felipe Simulacion Y Estimacion Del Tiempo</v>
      </c>
      <c r="B60" s="17" t="s">
        <v>103</v>
      </c>
      <c r="C60" s="14">
        <v>5080</v>
      </c>
      <c r="D60" t="s">
        <v>107</v>
      </c>
      <c r="E60" t="s">
        <v>106</v>
      </c>
    </row>
    <row r="61" spans="1:5" x14ac:dyDescent="0.25">
      <c r="A61" t="str">
        <f t="shared" si="1"/>
        <v>Salazar Ramos, Andres Felipe Lanzamiento De Nuevos Productos</v>
      </c>
      <c r="B61" s="14" t="s">
        <v>103</v>
      </c>
      <c r="C61" s="14">
        <v>5080</v>
      </c>
      <c r="D61" t="s">
        <v>108</v>
      </c>
      <c r="E61" s="15" t="s">
        <v>109</v>
      </c>
    </row>
    <row r="62" spans="1:5" x14ac:dyDescent="0.25">
      <c r="A62" t="str">
        <f t="shared" si="1"/>
        <v>Garcia Jimenez, Juan Camilo SST</v>
      </c>
      <c r="B62" s="14" t="s">
        <v>110</v>
      </c>
      <c r="C62" s="14">
        <v>5083</v>
      </c>
      <c r="D62" t="s">
        <v>111</v>
      </c>
      <c r="E62" t="s">
        <v>112</v>
      </c>
    </row>
    <row r="63" spans="1:5" x14ac:dyDescent="0.25">
      <c r="A63" t="str">
        <f t="shared" si="1"/>
        <v>Garcia Jimenez, Juan Camilo ISO 45001</v>
      </c>
      <c r="B63" s="16" t="s">
        <v>110</v>
      </c>
      <c r="C63" s="14">
        <v>5083</v>
      </c>
      <c r="D63" t="s">
        <v>113</v>
      </c>
      <c r="E63" t="s">
        <v>44</v>
      </c>
    </row>
    <row r="64" spans="1:5" x14ac:dyDescent="0.25">
      <c r="A64" t="str">
        <f t="shared" si="1"/>
        <v>Ramirez Guespu, Julian Andres Impactos ambientales</v>
      </c>
      <c r="B64" s="14" t="s">
        <v>52</v>
      </c>
      <c r="C64" s="14">
        <v>5084</v>
      </c>
      <c r="D64" t="s">
        <v>114</v>
      </c>
      <c r="E64" t="s">
        <v>14</v>
      </c>
    </row>
    <row r="65" spans="1:5" x14ac:dyDescent="0.25">
      <c r="A65" t="str">
        <f t="shared" si="1"/>
        <v>Ramirez Guespu, Julian Andres Sistema de Gestion Ambiental</v>
      </c>
      <c r="B65" s="14" t="s">
        <v>52</v>
      </c>
      <c r="C65" s="14">
        <v>5084</v>
      </c>
      <c r="D65" t="s">
        <v>115</v>
      </c>
      <c r="E65" t="s">
        <v>44</v>
      </c>
    </row>
    <row r="66" spans="1:5" x14ac:dyDescent="0.25">
      <c r="A66" t="str">
        <f t="shared" ref="A66:A97" si="2">CONCATENATE(B66," ",D66)</f>
        <v>Ramirez Guespu, Julian Andres Sectores Productivos</v>
      </c>
      <c r="B66" s="17" t="s">
        <v>52</v>
      </c>
      <c r="C66" s="14">
        <v>5084</v>
      </c>
      <c r="D66" t="s">
        <v>116</v>
      </c>
      <c r="E66" s="15" t="s">
        <v>59</v>
      </c>
    </row>
    <row r="67" spans="1:5" x14ac:dyDescent="0.25">
      <c r="A67" t="str">
        <f t="shared" si="2"/>
        <v>Bernal Suarez, Diana Paola Economia Circular</v>
      </c>
      <c r="B67" s="16" t="s">
        <v>12</v>
      </c>
      <c r="C67" s="14">
        <v>5086</v>
      </c>
      <c r="D67" t="s">
        <v>117</v>
      </c>
      <c r="E67" t="s">
        <v>14</v>
      </c>
    </row>
    <row r="68" spans="1:5" x14ac:dyDescent="0.25">
      <c r="A68" t="str">
        <f t="shared" si="2"/>
        <v>Bernal Suarez, Diana Paola Logistica inversa</v>
      </c>
      <c r="B68" s="17" t="s">
        <v>12</v>
      </c>
      <c r="C68" s="14">
        <v>5086</v>
      </c>
      <c r="D68" t="s">
        <v>118</v>
      </c>
      <c r="E68" t="s">
        <v>119</v>
      </c>
    </row>
    <row r="69" spans="1:5" x14ac:dyDescent="0.25">
      <c r="A69" t="str">
        <f t="shared" si="2"/>
        <v>Parra Valdes, Daniel Alberto Mejora Continua</v>
      </c>
      <c r="B69" s="17" t="s">
        <v>120</v>
      </c>
      <c r="C69" s="14">
        <v>5088</v>
      </c>
      <c r="D69" t="s">
        <v>72</v>
      </c>
      <c r="E69" t="s">
        <v>44</v>
      </c>
    </row>
    <row r="70" spans="1:5" x14ac:dyDescent="0.25">
      <c r="A70" t="str">
        <f t="shared" si="2"/>
        <v>Parra Valdes, Daniel Alberto Automatizacion</v>
      </c>
      <c r="B70" s="16" t="s">
        <v>120</v>
      </c>
      <c r="C70" s="14">
        <v>5088</v>
      </c>
      <c r="D70" t="s">
        <v>121</v>
      </c>
      <c r="E70" s="15" t="s">
        <v>26</v>
      </c>
    </row>
    <row r="71" spans="1:5" x14ac:dyDescent="0.25">
      <c r="A71" t="str">
        <f t="shared" si="2"/>
        <v>Parra Valdes, Daniel Alberto Implementacion</v>
      </c>
      <c r="B71" s="14" t="s">
        <v>120</v>
      </c>
      <c r="C71" s="14">
        <v>5088</v>
      </c>
      <c r="D71" t="s">
        <v>122</v>
      </c>
      <c r="E71" s="15" t="s">
        <v>72</v>
      </c>
    </row>
    <row r="72" spans="1:5" x14ac:dyDescent="0.25">
      <c r="A72" t="str">
        <f t="shared" si="2"/>
        <v>Masso Alzate, John Alexander Clasificacion ABC</v>
      </c>
      <c r="B72" s="14" t="s">
        <v>22</v>
      </c>
      <c r="C72" s="14">
        <v>5092</v>
      </c>
      <c r="D72" t="s">
        <v>123</v>
      </c>
      <c r="E72" s="15" t="s">
        <v>90</v>
      </c>
    </row>
    <row r="73" spans="1:5" x14ac:dyDescent="0.25">
      <c r="A73" t="str">
        <f t="shared" si="2"/>
        <v>Masso Alzate, John Alexander Coeficiente De Variacion</v>
      </c>
      <c r="B73" s="16" t="s">
        <v>22</v>
      </c>
      <c r="C73" s="14">
        <v>5092</v>
      </c>
      <c r="D73" t="s">
        <v>124</v>
      </c>
      <c r="E73" s="15" t="s">
        <v>16</v>
      </c>
    </row>
    <row r="74" spans="1:5" x14ac:dyDescent="0.25">
      <c r="A74" t="str">
        <f t="shared" si="2"/>
        <v>Masso Alzate, John Alexander Inventario</v>
      </c>
      <c r="B74" s="17" t="s">
        <v>22</v>
      </c>
      <c r="C74" s="14">
        <v>5092</v>
      </c>
      <c r="D74" t="s">
        <v>125</v>
      </c>
      <c r="E74" s="15" t="s">
        <v>90</v>
      </c>
    </row>
    <row r="75" spans="1:5" x14ac:dyDescent="0.25">
      <c r="A75" t="str">
        <f t="shared" si="2"/>
        <v>Masso Alzate, John Alexander Calidad</v>
      </c>
      <c r="B75" s="14" t="s">
        <v>22</v>
      </c>
      <c r="C75" s="14">
        <v>5095</v>
      </c>
      <c r="D75" t="s">
        <v>126</v>
      </c>
      <c r="E75" t="s">
        <v>44</v>
      </c>
    </row>
    <row r="76" spans="1:5" x14ac:dyDescent="0.25">
      <c r="A76" t="str">
        <f t="shared" si="2"/>
        <v>Masso Alzate, John Alexander Manufactura</v>
      </c>
      <c r="B76" s="16" t="s">
        <v>22</v>
      </c>
      <c r="C76" s="14">
        <v>5095</v>
      </c>
      <c r="D76" t="s">
        <v>127</v>
      </c>
      <c r="E76" s="15" t="s">
        <v>59</v>
      </c>
    </row>
    <row r="77" spans="1:5" x14ac:dyDescent="0.25">
      <c r="A77" t="str">
        <f t="shared" si="2"/>
        <v>Ramirez Guespu, Julian Andres Gestion De Cambio</v>
      </c>
      <c r="B77" s="17" t="s">
        <v>52</v>
      </c>
      <c r="C77" s="14">
        <v>5104</v>
      </c>
      <c r="D77" t="s">
        <v>128</v>
      </c>
      <c r="E77" t="s">
        <v>16</v>
      </c>
    </row>
    <row r="78" spans="1:5" x14ac:dyDescent="0.25">
      <c r="A78" t="str">
        <f t="shared" si="2"/>
        <v>Ramirez Guespu, Julian Andres Gestion de Calidad</v>
      </c>
      <c r="B78" s="14" t="s">
        <v>52</v>
      </c>
      <c r="C78" s="14">
        <v>5104</v>
      </c>
      <c r="D78" t="s">
        <v>129</v>
      </c>
      <c r="E78" t="s">
        <v>44</v>
      </c>
    </row>
    <row r="79" spans="1:5" x14ac:dyDescent="0.25">
      <c r="A79" t="str">
        <f t="shared" si="2"/>
        <v>Ramirez Guespu, Julian Andres ISO 9001</v>
      </c>
      <c r="B79" s="14" t="s">
        <v>52</v>
      </c>
      <c r="C79" s="14">
        <v>5104</v>
      </c>
      <c r="D79" t="s">
        <v>130</v>
      </c>
      <c r="E79" s="15" t="s">
        <v>72</v>
      </c>
    </row>
    <row r="80" spans="1:5" x14ac:dyDescent="0.25">
      <c r="A80" t="str">
        <f t="shared" si="2"/>
        <v>Ramirez Guespu, Julian Andres Organizacion</v>
      </c>
      <c r="B80" s="16" t="s">
        <v>52</v>
      </c>
      <c r="C80" s="14">
        <v>5104</v>
      </c>
      <c r="D80" t="s">
        <v>131</v>
      </c>
      <c r="E80" s="15" t="s">
        <v>59</v>
      </c>
    </row>
    <row r="81" spans="1:5" x14ac:dyDescent="0.25">
      <c r="A81" t="str">
        <f t="shared" si="2"/>
        <v>Ramirez Guespu, Julian Andres Procesos</v>
      </c>
      <c r="B81" s="17" t="s">
        <v>52</v>
      </c>
      <c r="C81" s="14">
        <v>5104</v>
      </c>
      <c r="D81" t="s">
        <v>132</v>
      </c>
      <c r="E81" s="15" t="s">
        <v>64</v>
      </c>
    </row>
    <row r="82" spans="1:5" x14ac:dyDescent="0.25">
      <c r="A82" t="str">
        <f t="shared" si="2"/>
        <v>Garcia Jimenez, Juan Camilo Instituciones Prestadoras de Salud</v>
      </c>
      <c r="B82" s="17" t="s">
        <v>110</v>
      </c>
      <c r="C82" s="14">
        <v>5105</v>
      </c>
      <c r="D82" t="s">
        <v>133</v>
      </c>
      <c r="E82" t="s">
        <v>29</v>
      </c>
    </row>
    <row r="83" spans="1:5" x14ac:dyDescent="0.25">
      <c r="A83" t="str">
        <f t="shared" si="2"/>
        <v>Garcia Jimenez, Juan Camilo Norma ISO 9001</v>
      </c>
      <c r="B83" s="14" t="s">
        <v>110</v>
      </c>
      <c r="C83" s="14">
        <v>5105</v>
      </c>
      <c r="D83" t="s">
        <v>134</v>
      </c>
      <c r="E8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Andres Felipe Salazar Ramos</cp:lastModifiedBy>
  <dcterms:created xsi:type="dcterms:W3CDTF">2021-04-21T17:27:52Z</dcterms:created>
  <dcterms:modified xsi:type="dcterms:W3CDTF">2021-07-11T20:23:23Z</dcterms:modified>
</cp:coreProperties>
</file>