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45A2FCA4-201B-47DA-BA70-362E69A6E38B}" xr6:coauthVersionLast="47" xr6:coauthVersionMax="47" xr10:uidLastSave="{00000000-0000-0000-0000-000000000000}"/>
  <bookViews>
    <workbookView xWindow="-120" yWindow="-120" windowWidth="29040" windowHeight="15840" activeTab="1" xr2:uid="{4F387200-3008-40E1-9665-19D4E02AB08D}"/>
  </bookViews>
  <sheets>
    <sheet name="Hoja1" sheetId="1" r:id="rId1"/>
    <sheet name="Control Lab " sheetId="3" r:id="rId2"/>
  </sheets>
  <definedNames>
    <definedName name="_xlnm._FilterDatabase" localSheetId="1" hidden="1">'Control Lab '!$D$1:$D$102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9" i="3" l="1"/>
  <c r="Y100" i="3"/>
  <c r="Y101" i="3"/>
  <c r="Y102" i="3"/>
  <c r="Y103" i="3"/>
  <c r="Y104" i="3"/>
  <c r="Y105" i="3"/>
  <c r="Y106" i="3"/>
  <c r="Y108" i="3"/>
  <c r="Y109" i="3"/>
  <c r="Y110" i="3"/>
  <c r="Y111" i="3"/>
  <c r="Y112" i="3"/>
  <c r="Y113" i="3"/>
  <c r="Y114" i="3"/>
  <c r="Z70" i="3"/>
  <c r="Y95" i="3"/>
  <c r="Y96" i="3"/>
  <c r="Y97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H123" i="3"/>
  <c r="G123" i="3"/>
  <c r="F123" i="3"/>
  <c r="Y7" i="3"/>
  <c r="Y8" i="3"/>
  <c r="Y9" i="3"/>
  <c r="Y10" i="3"/>
  <c r="Y11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7" i="3"/>
  <c r="Y28" i="3"/>
  <c r="Y29" i="3"/>
  <c r="Y30" i="3"/>
  <c r="Y31" i="3"/>
  <c r="Y32" i="3"/>
  <c r="Y33" i="3"/>
  <c r="Y34" i="3"/>
  <c r="Y35" i="3"/>
  <c r="Y36" i="3"/>
  <c r="Y37" i="3"/>
  <c r="Y38" i="3"/>
  <c r="Y40" i="3"/>
  <c r="Y41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90" i="3"/>
  <c r="Y91" i="3"/>
  <c r="Y92" i="3"/>
  <c r="Y93" i="3"/>
  <c r="Y94" i="3"/>
  <c r="Y6" i="3"/>
  <c r="G5" i="1"/>
  <c r="Z99" i="3" l="1"/>
  <c r="O124" i="3"/>
  <c r="F124" i="3"/>
  <c r="Y123" i="3"/>
  <c r="Z51" i="3"/>
  <c r="Z31" i="3"/>
  <c r="Z6" i="3"/>
  <c r="Z13" i="3"/>
  <c r="U126" i="3"/>
</calcChain>
</file>

<file path=xl/sharedStrings.xml><?xml version="1.0" encoding="utf-8"?>
<sst xmlns="http://schemas.openxmlformats.org/spreadsheetml/2006/main" count="235" uniqueCount="152">
  <si>
    <t>Contact Us - Ningbo Beilun Rhong Machinery Manufacturing Co., Ltd</t>
  </si>
  <si>
    <t>86 137 7723 9417</t>
  </si>
  <si>
    <t>rhongsales@rhogmachines.com</t>
  </si>
  <si>
    <t>https://www.useon.com/?msclkid=52e572fae2d81e6ae3381ab68b5ba5a4&amp;utm_source=bing&amp;utm_medium=cpc&amp;utm_campaign=S_2_%E7%AB%9E%E5%93%81%E8%AF%8D_%E5%85%B6%E4%BB%96&amp;utm_term=kerke%20extrusion%20equipment&amp;utm_content=kerke</t>
  </si>
  <si>
    <t>Address: 16, Yuanqi, Jurong, Zhenjiang, Jiangsu, China</t>
  </si>
  <si>
    <t> (+57) 313 421 44 59</t>
  </si>
  <si>
    <t>Ray-Ran - Pruebas de plásticos y control de calidad - Industrial Physics</t>
  </si>
  <si>
    <t>https://industrialphysics.com/brands/ray-ran/?msclkid=882c3f786322124432e6573408b34189</t>
  </si>
  <si>
    <t>microinyectora</t>
  </si>
  <si>
    <t xml:space="preserve">Trituradora Medina </t>
  </si>
  <si>
    <t>Extrusora Industrial</t>
  </si>
  <si>
    <t>Thank You!</t>
  </si>
  <si>
    <t>Filabot</t>
  </si>
  <si>
    <t>© Intelligy, S.A. de C.V.</t>
  </si>
  <si>
    <t>Manuel Gonzalez Cossio 4706, Chihuahua, Chih. México.</t>
  </si>
  <si>
    <t>Tel. +52 614 4173277</t>
  </si>
  <si>
    <t>tienda@makerbot.mx</t>
  </si>
  <si>
    <t>Impresoras 3D para Educadores y Profesionales | MakerBot</t>
  </si>
  <si>
    <t>mes</t>
  </si>
  <si>
    <t xml:space="preserve">febrero </t>
  </si>
  <si>
    <t>Rebio</t>
  </si>
  <si>
    <t>Abril</t>
  </si>
  <si>
    <t>Junio</t>
  </si>
  <si>
    <t>fecha</t>
  </si>
  <si>
    <t>titulada CGI</t>
  </si>
  <si>
    <t>Distancia CGI</t>
  </si>
  <si>
    <t>Complementaria CGI</t>
  </si>
  <si>
    <t>Centro de Diseño y Metrologia</t>
  </si>
  <si>
    <t>Centro Hoteleria Turismo</t>
  </si>
  <si>
    <t xml:space="preserve">TecnoParque Cazuca </t>
  </si>
  <si>
    <t xml:space="preserve">Centro Astin - Cali </t>
  </si>
  <si>
    <t>Externos</t>
  </si>
  <si>
    <t xml:space="preserve">Articulaciòn Con la Media </t>
  </si>
  <si>
    <t xml:space="preserve">Emprendimientos </t>
  </si>
  <si>
    <t>Empresas</t>
  </si>
  <si>
    <t xml:space="preserve">Organizaciones Gubernamentales </t>
  </si>
  <si>
    <t>Particiapaciòn Ferias y Eventos  Externos</t>
  </si>
  <si>
    <t xml:space="preserve">Jardin Botanico </t>
  </si>
  <si>
    <t>Apoyos Proyectos Productivos  Aprendices CGI</t>
  </si>
  <si>
    <t xml:space="preserve">Apoyos Proyectos Productivos  Aprendices </t>
  </si>
  <si>
    <t>Camara de Comercio</t>
  </si>
  <si>
    <t>Organizaciones Academicas (Universidades)</t>
  </si>
  <si>
    <t xml:space="preserve">Visitas Internaciones </t>
  </si>
  <si>
    <t xml:space="preserve">Alemania </t>
  </si>
  <si>
    <t>España</t>
  </si>
  <si>
    <t xml:space="preserve">Escocia </t>
  </si>
  <si>
    <t xml:space="preserve">Descripciòn </t>
  </si>
  <si>
    <t xml:space="preserve">Instructor Responsable </t>
  </si>
  <si>
    <t xml:space="preserve">Numero de personas que ingresana a laboratorio de Economia Circular </t>
  </si>
  <si>
    <t xml:space="preserve"> Ecocomputo -Reuniòn</t>
  </si>
  <si>
    <t xml:space="preserve">Total General </t>
  </si>
  <si>
    <t xml:space="preserve">Sub Totales </t>
  </si>
  <si>
    <t xml:space="preserve">Totales por mes </t>
  </si>
  <si>
    <t>CONTROL DE INGRESOS LABORATORIO ECONOMÌA CIRCULAR</t>
  </si>
  <si>
    <t xml:space="preserve">Internos otros Centros SENA </t>
  </si>
  <si>
    <t>Internos Sena CGI</t>
  </si>
  <si>
    <t>Recorrido Grupo-14TGCAD</t>
  </si>
  <si>
    <t>Recorrido Grupo-3147893</t>
  </si>
  <si>
    <t>Recorrido Grupo-4TGPCAD</t>
  </si>
  <si>
    <t>Ecocomputo</t>
  </si>
  <si>
    <t>Maria Angelica Gonzalez</t>
  </si>
  <si>
    <t>Diana Causango</t>
  </si>
  <si>
    <t>Fluvial</t>
  </si>
  <si>
    <t>Briquetas</t>
  </si>
  <si>
    <t>Reuniòn  Medio Ambiente</t>
  </si>
  <si>
    <t>Erika Godoy</t>
  </si>
  <si>
    <t>Recorrido-Instructores Articulaciòn con la Media</t>
  </si>
  <si>
    <t>Xiomara Becerra</t>
  </si>
  <si>
    <t xml:space="preserve">Recorrido- </t>
  </si>
  <si>
    <t>Recorrido-policia</t>
  </si>
  <si>
    <t xml:space="preserve">Fundaciòn Neumologica </t>
  </si>
  <si>
    <t>Vanessa</t>
  </si>
  <si>
    <t>Laura Lamprea</t>
  </si>
  <si>
    <t>Mayo</t>
  </si>
  <si>
    <t>Fundaciòn Neumologica</t>
  </si>
  <si>
    <t>Javier santana</t>
  </si>
  <si>
    <t>Embalaje prototipo Floculaciòn-2695764</t>
  </si>
  <si>
    <t>jahir Rozo</t>
  </si>
  <si>
    <t>Recorrido Grupo-2952963</t>
  </si>
  <si>
    <t>Juan Barragan</t>
  </si>
  <si>
    <t>Recorrido Grupo -UPN</t>
  </si>
  <si>
    <t>Presentaciònprototipo Floculaciòn-2695764</t>
  </si>
  <si>
    <t>Recorrido Grupo</t>
  </si>
  <si>
    <t>Monica Peña</t>
  </si>
  <si>
    <t>Recoriod Grupo-2914368</t>
  </si>
  <si>
    <t>Recorrido Grupo-3172122</t>
  </si>
  <si>
    <t>Juan Carlos Cardenas</t>
  </si>
  <si>
    <t>Recorrido secretaria Educaciòn</t>
  </si>
  <si>
    <t>Yamile Galvis</t>
  </si>
  <si>
    <t>Recorrido Grupo-3172022</t>
  </si>
  <si>
    <t>Martha  Montaño</t>
  </si>
  <si>
    <t>Trituraciòn y generacion Filamento</t>
  </si>
  <si>
    <t>Sandra Gonzalez</t>
  </si>
  <si>
    <t>Recorrido Grupo-2924183</t>
  </si>
  <si>
    <t>Lavado y secado Tapitas</t>
  </si>
  <si>
    <t>Acompañamiento Hidroponia</t>
  </si>
  <si>
    <t>Exposiciòn de Economia Cicular</t>
  </si>
  <si>
    <t>Pràctica Filabot-Microinyectora</t>
  </si>
  <si>
    <t>Maria Angelica</t>
  </si>
  <si>
    <t>Trituraciòn de tapas</t>
  </si>
  <si>
    <t>Recorrido Empresa COBALTO 78SAS</t>
  </si>
  <si>
    <t>Luisa Carreño</t>
  </si>
  <si>
    <t xml:space="preserve">Utilizaciòn del Horno </t>
  </si>
  <si>
    <t>Marha Montaño</t>
  </si>
  <si>
    <t>Recorrido Grupo-3172099</t>
  </si>
  <si>
    <t>Recorrido Grupo-16-170</t>
  </si>
  <si>
    <t>Recorrido Grupo-3141962</t>
  </si>
  <si>
    <t>limpieza y triturado-3148246</t>
  </si>
  <si>
    <t>Pràctica Prototipado Coagulaciòn</t>
  </si>
  <si>
    <t>Sergio</t>
  </si>
  <si>
    <t>Maquina de Ensayos</t>
  </si>
  <si>
    <t>Martha Montaño</t>
  </si>
  <si>
    <t>Trituraciòn de tapas-3147893</t>
  </si>
  <si>
    <t>Triturado de tapas-3147893</t>
  </si>
  <si>
    <t>Recorrido laboratorio-3064695</t>
  </si>
  <si>
    <t>Recorrido Laboratorio-GLOBAL</t>
  </si>
  <si>
    <t>Recorrido Laboratorio-2922893</t>
  </si>
  <si>
    <r>
      <rPr>
        <b/>
        <sz val="11"/>
        <color theme="1"/>
        <rFont val="Calibri"/>
        <family val="2"/>
        <scheme val="minor"/>
      </rPr>
      <t>Marzo</t>
    </r>
    <r>
      <rPr>
        <sz val="11"/>
        <color theme="1"/>
        <rFont val="Calibri"/>
        <family val="2"/>
        <scheme val="minor"/>
      </rPr>
      <t xml:space="preserve"> </t>
    </r>
  </si>
  <si>
    <t>Recorrido Tecnoparque</t>
  </si>
  <si>
    <t>Leonardo</t>
  </si>
  <si>
    <t>CORRECIONES</t>
  </si>
  <si>
    <t>EXPO  RAEES</t>
  </si>
  <si>
    <t>ARB</t>
  </si>
  <si>
    <t>ALEMANIA</t>
  </si>
  <si>
    <t xml:space="preserve">Recorrido  Visitas  </t>
  </si>
  <si>
    <t xml:space="preserve">Recorrido Visita Universidad </t>
  </si>
  <si>
    <t>Recorrido de ASTIN</t>
  </si>
  <si>
    <t xml:space="preserve">Revisiòn Prototipado </t>
  </si>
  <si>
    <t xml:space="preserve">Evento ARB </t>
  </si>
  <si>
    <t xml:space="preserve">Erika Godoy </t>
  </si>
  <si>
    <t>Ecocomputo-Evento -RAEE-EXPO</t>
  </si>
  <si>
    <t xml:space="preserve"> sales@useon.com   Eric@kerkeextruder.com</t>
  </si>
  <si>
    <t>contacto@ecomodulares.com</t>
  </si>
  <si>
    <t>+57 3133886502</t>
  </si>
  <si>
    <t>Avenida Carrera 86 No. 34 - 14 Sur BOGOTA D.C. 110851 - COLOMBIA</t>
  </si>
  <si>
    <t xml:space="preserve">Diana Causango </t>
  </si>
  <si>
    <t>Carolina -Meteorologia</t>
  </si>
  <si>
    <t>Claudia Caro</t>
  </si>
  <si>
    <t>Recorrido laboratorio-proyecto de madera</t>
  </si>
  <si>
    <t>Recorrido laboratorio-Entrega Tapas</t>
  </si>
  <si>
    <t>Marcela Arevalo</t>
  </si>
  <si>
    <t>Trituracion y limpieza de tapas-3148246</t>
  </si>
  <si>
    <t>Prototipado floculacion coagulaciòn-WORDSKILLS</t>
  </si>
  <si>
    <t>Prototipado floculacion coagulaciòn-2873907</t>
  </si>
  <si>
    <t>Trituraciòn y limpiezade tapas-3147893</t>
  </si>
  <si>
    <t>Trituracion y limpieza de tapas-3147893</t>
  </si>
  <si>
    <t>Nidya Solorzano</t>
  </si>
  <si>
    <t>Recorrido Universidad America</t>
  </si>
  <si>
    <t>Actualizacion manejo microinyectora</t>
  </si>
  <si>
    <t>Recorrido laboratorio CAR</t>
  </si>
  <si>
    <t>Julio</t>
  </si>
  <si>
    <t>Oswald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</si>
</sst>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9A9A9A"/>
      <name val="Arial"/>
      <family val="2"/>
    </font>
    <font>
      <sz val="12"/>
      <color rgb="FF86868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eon.com/?msclkid=52e572fae2d81e6ae3381ab68b5ba5a4&amp;utm_source=bing&amp;utm_medium=cpc&amp;utm_campaign=S_2_%E7%AB%9E%E5%93%81%E8%AF%8D_%E5%85%B6%E4%BB%96&amp;utm_term=kerke%20extrusion%20equipment&amp;utm_content=kerke" TargetMode="External"/><Relationship Id="rId7" Type="http://schemas.openxmlformats.org/officeDocument/2006/relationships/hyperlink" Target="mailto:contacto@ecomodulares.com" TargetMode="External"/><Relationship Id="rId2" Type="http://schemas.openxmlformats.org/officeDocument/2006/relationships/hyperlink" Target="mailto:rhongsales@rhogmachines.com" TargetMode="External"/><Relationship Id="rId1" Type="http://schemas.openxmlformats.org/officeDocument/2006/relationships/hyperlink" Target="https://www.rhongmachines.com/contact-us" TargetMode="External"/><Relationship Id="rId6" Type="http://schemas.openxmlformats.org/officeDocument/2006/relationships/hyperlink" Target="https://www.makerbot.mx/" TargetMode="External"/><Relationship Id="rId5" Type="http://schemas.openxmlformats.org/officeDocument/2006/relationships/hyperlink" Target="https://www.filabot.com/pages/thank-you?submissionGuid=524cb35e-0d75-46c2-bf99-870c59ce4b59" TargetMode="External"/><Relationship Id="rId4" Type="http://schemas.openxmlformats.org/officeDocument/2006/relationships/hyperlink" Target="https://industrialphysics.com/brands/ray-ran/?msclkid=882c3f786322124432e6573408b34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5347-9DD9-41ED-B3BE-C229C692BD23}">
  <dimension ref="E4:I22"/>
  <sheetViews>
    <sheetView workbookViewId="0">
      <selection activeCell="E22" sqref="E22"/>
    </sheetView>
  </sheetViews>
  <sheetFormatPr baseColWidth="10" defaultRowHeight="15" x14ac:dyDescent="0.25"/>
  <cols>
    <col min="5" max="5" width="28.5703125" customWidth="1"/>
    <col min="6" max="6" width="62" customWidth="1"/>
    <col min="7" max="7" width="35.5703125" customWidth="1"/>
    <col min="8" max="8" width="38.5703125" customWidth="1"/>
    <col min="9" max="9" width="25.85546875" customWidth="1"/>
  </cols>
  <sheetData>
    <row r="4" spans="5:9" x14ac:dyDescent="0.25">
      <c r="E4" t="s">
        <v>9</v>
      </c>
      <c r="F4" s="1" t="s">
        <v>0</v>
      </c>
      <c r="G4" t="s">
        <v>1</v>
      </c>
      <c r="H4" s="1" t="s">
        <v>2</v>
      </c>
    </row>
    <row r="5" spans="5:9" ht="60" x14ac:dyDescent="0.25">
      <c r="E5" t="s">
        <v>10</v>
      </c>
      <c r="F5" s="2" t="s">
        <v>3</v>
      </c>
      <c r="G5">
        <f>86-25-86182218</f>
        <v>-86182157</v>
      </c>
      <c r="H5" s="3" t="s">
        <v>131</v>
      </c>
      <c r="I5" s="3" t="s">
        <v>4</v>
      </c>
    </row>
    <row r="6" spans="5:9" x14ac:dyDescent="0.25">
      <c r="F6" s="3"/>
    </row>
    <row r="8" spans="5:9" ht="30" x14ac:dyDescent="0.25">
      <c r="E8" t="s">
        <v>8</v>
      </c>
      <c r="F8" s="2" t="s">
        <v>7</v>
      </c>
      <c r="G8" t="s">
        <v>5</v>
      </c>
    </row>
    <row r="9" spans="5:9" x14ac:dyDescent="0.25">
      <c r="F9" t="s">
        <v>6</v>
      </c>
    </row>
    <row r="11" spans="5:9" x14ac:dyDescent="0.25">
      <c r="E11" t="s">
        <v>12</v>
      </c>
      <c r="F11" s="1" t="s">
        <v>11</v>
      </c>
    </row>
    <row r="17" spans="6:9" x14ac:dyDescent="0.25">
      <c r="F17" s="1" t="s">
        <v>17</v>
      </c>
    </row>
    <row r="18" spans="6:9" ht="45" x14ac:dyDescent="0.25">
      <c r="F18" t="s">
        <v>13</v>
      </c>
      <c r="G18" t="s">
        <v>15</v>
      </c>
      <c r="H18" t="s">
        <v>16</v>
      </c>
      <c r="I18" s="3" t="s">
        <v>14</v>
      </c>
    </row>
    <row r="22" spans="6:9" ht="60.75" x14ac:dyDescent="0.25">
      <c r="F22" s="1" t="s">
        <v>132</v>
      </c>
      <c r="G22" s="18" t="s">
        <v>133</v>
      </c>
      <c r="I22" s="19" t="s">
        <v>134</v>
      </c>
    </row>
  </sheetData>
  <hyperlinks>
    <hyperlink ref="F4" r:id="rId1" display="https://www.rhongmachines.com/contact-us" xr:uid="{EC812331-75E4-4832-ADD1-9FA3F04B355D}"/>
    <hyperlink ref="H4" r:id="rId2" xr:uid="{57888FCE-B08B-47EB-B8F9-988CBE49CD70}"/>
    <hyperlink ref="F5" r:id="rId3" xr:uid="{361EAD3A-3627-410D-BF14-D847193D2A2E}"/>
    <hyperlink ref="F8" r:id="rId4" xr:uid="{87747B2D-4140-410E-AE19-A9AAC74FBD3C}"/>
    <hyperlink ref="F11" r:id="rId5" display="https://www.filabot.com/pages/thank-you?submissionGuid=524cb35e-0d75-46c2-bf99-870c59ce4b59" xr:uid="{9AE462DE-50DB-49D4-958A-96DE0B50B3D8}"/>
    <hyperlink ref="F17" r:id="rId6" display="https://www.makerbot.mx/" xr:uid="{499C82E7-2DEB-4573-8ADA-D81333516914}"/>
    <hyperlink ref="F22" r:id="rId7" display="mailto:contacto@ecomodulares.com" xr:uid="{EC1CA178-0F6C-4E08-BCD8-6C051715C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BE6-E310-4C84-8CC9-DAA48CF12BEC}">
  <sheetPr>
    <tabColor rgb="FF00B0F0"/>
  </sheetPr>
  <dimension ref="B1:Z167"/>
  <sheetViews>
    <sheetView tabSelected="1" topLeftCell="A82" workbookViewId="0">
      <selection activeCell="E13" sqref="E13"/>
    </sheetView>
  </sheetViews>
  <sheetFormatPr baseColWidth="10" defaultRowHeight="15" x14ac:dyDescent="0.25"/>
  <cols>
    <col min="4" max="4" width="33" customWidth="1"/>
    <col min="5" max="5" width="24.5703125" customWidth="1"/>
    <col min="6" max="6" width="14.85546875" customWidth="1"/>
    <col min="8" max="9" width="20.140625" customWidth="1"/>
    <col min="12" max="12" width="13.7109375" customWidth="1"/>
    <col min="13" max="13" width="19.85546875" customWidth="1"/>
    <col min="15" max="15" width="13.28515625" customWidth="1"/>
    <col min="16" max="16" width="17.28515625" customWidth="1"/>
    <col min="17" max="17" width="18.85546875" customWidth="1"/>
    <col min="18" max="18" width="16.42578125" customWidth="1"/>
    <col min="19" max="19" width="16.7109375" customWidth="1"/>
    <col min="20" max="20" width="19.7109375" customWidth="1"/>
    <col min="21" max="21" width="27" customWidth="1"/>
    <col min="25" max="25" width="14" customWidth="1"/>
    <col min="26" max="26" width="22.7109375" customWidth="1"/>
  </cols>
  <sheetData>
    <row r="1" spans="2:26" ht="15.75" thickBot="1" x14ac:dyDescent="0.3"/>
    <row r="2" spans="2:26" ht="28.5" customHeight="1" thickBot="1" x14ac:dyDescent="0.3">
      <c r="B2" s="50" t="s">
        <v>53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</row>
    <row r="3" spans="2:26" ht="15.75" x14ac:dyDescent="0.25">
      <c r="B3" s="53" t="s">
        <v>48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2:26" x14ac:dyDescent="0.25">
      <c r="B4" s="54" t="s">
        <v>18</v>
      </c>
      <c r="C4" s="54" t="s">
        <v>23</v>
      </c>
      <c r="D4" s="55" t="s">
        <v>46</v>
      </c>
      <c r="E4" s="55" t="s">
        <v>47</v>
      </c>
      <c r="F4" s="57" t="s">
        <v>55</v>
      </c>
      <c r="G4" s="36"/>
      <c r="H4" s="36"/>
      <c r="I4" s="36"/>
      <c r="J4" s="36" t="s">
        <v>54</v>
      </c>
      <c r="K4" s="36"/>
      <c r="L4" s="36"/>
      <c r="M4" s="36"/>
      <c r="N4" s="36"/>
      <c r="O4" s="36" t="s">
        <v>31</v>
      </c>
      <c r="P4" s="36"/>
      <c r="Q4" s="36"/>
      <c r="R4" s="36"/>
      <c r="S4" s="36"/>
      <c r="T4" s="36" t="s">
        <v>36</v>
      </c>
      <c r="U4" s="36"/>
      <c r="V4" s="36" t="s">
        <v>42</v>
      </c>
      <c r="W4" s="36"/>
      <c r="X4" s="36"/>
      <c r="Y4" s="28" t="s">
        <v>51</v>
      </c>
      <c r="Z4" s="28" t="s">
        <v>52</v>
      </c>
    </row>
    <row r="5" spans="2:26" ht="45" x14ac:dyDescent="0.25">
      <c r="B5" s="54"/>
      <c r="C5" s="54"/>
      <c r="D5" s="56"/>
      <c r="E5" s="56"/>
      <c r="F5" s="10" t="s">
        <v>24</v>
      </c>
      <c r="G5" s="10" t="s">
        <v>25</v>
      </c>
      <c r="H5" s="10" t="s">
        <v>26</v>
      </c>
      <c r="I5" s="11" t="s">
        <v>38</v>
      </c>
      <c r="J5" s="11" t="s">
        <v>27</v>
      </c>
      <c r="K5" s="11" t="s">
        <v>28</v>
      </c>
      <c r="L5" s="11" t="s">
        <v>29</v>
      </c>
      <c r="M5" s="11" t="s">
        <v>39</v>
      </c>
      <c r="N5" s="11" t="s">
        <v>30</v>
      </c>
      <c r="O5" s="11" t="s">
        <v>32</v>
      </c>
      <c r="P5" s="11" t="s">
        <v>33</v>
      </c>
      <c r="Q5" s="11" t="s">
        <v>41</v>
      </c>
      <c r="R5" s="11" t="s">
        <v>34</v>
      </c>
      <c r="S5" s="11" t="s">
        <v>35</v>
      </c>
      <c r="T5" s="11" t="s">
        <v>37</v>
      </c>
      <c r="U5" s="11" t="s">
        <v>40</v>
      </c>
      <c r="V5" s="11" t="s">
        <v>43</v>
      </c>
      <c r="W5" s="11" t="s">
        <v>44</v>
      </c>
      <c r="X5" s="11" t="s">
        <v>45</v>
      </c>
      <c r="Y5" s="29"/>
      <c r="Z5" s="29"/>
    </row>
    <row r="6" spans="2:26" x14ac:dyDescent="0.25">
      <c r="B6" s="34" t="s">
        <v>19</v>
      </c>
      <c r="C6" s="12">
        <v>45705</v>
      </c>
      <c r="D6" s="4" t="s">
        <v>49</v>
      </c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5</v>
      </c>
      <c r="S6" s="4"/>
      <c r="T6" s="4"/>
      <c r="U6" s="4"/>
      <c r="V6" s="4"/>
      <c r="W6" s="4"/>
      <c r="X6" s="4"/>
      <c r="Y6" s="4">
        <f>+SUM(F6:X6)</f>
        <v>5</v>
      </c>
      <c r="Z6" s="30">
        <f>SUM(Y6:Y6:Y11)</f>
        <v>61</v>
      </c>
    </row>
    <row r="7" spans="2:26" x14ac:dyDescent="0.25">
      <c r="B7" s="31"/>
      <c r="C7" s="12">
        <v>45709</v>
      </c>
      <c r="D7" s="12" t="s">
        <v>58</v>
      </c>
      <c r="E7" s="17" t="s">
        <v>60</v>
      </c>
      <c r="F7" s="4">
        <v>19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4">
        <f t="shared" ref="Y7:Y74" si="0">+SUM(F7:X7)</f>
        <v>19</v>
      </c>
      <c r="Z7" s="31"/>
    </row>
    <row r="8" spans="2:26" x14ac:dyDescent="0.25">
      <c r="B8" s="31"/>
      <c r="C8" s="12">
        <v>45713</v>
      </c>
      <c r="D8" s="4" t="s">
        <v>56</v>
      </c>
      <c r="E8" s="7" t="s">
        <v>61</v>
      </c>
      <c r="F8" s="4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f t="shared" si="0"/>
        <v>17</v>
      </c>
      <c r="Z8" s="31"/>
    </row>
    <row r="9" spans="2:26" x14ac:dyDescent="0.25">
      <c r="B9" s="31"/>
      <c r="C9" s="12">
        <v>45716</v>
      </c>
      <c r="D9" s="4" t="s">
        <v>57</v>
      </c>
      <c r="E9" s="7" t="s">
        <v>61</v>
      </c>
      <c r="F9" s="4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f t="shared" si="0"/>
        <v>20</v>
      </c>
      <c r="Z9" s="31"/>
    </row>
    <row r="10" spans="2:26" x14ac:dyDescent="0.25">
      <c r="B10" s="35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f t="shared" si="0"/>
        <v>0</v>
      </c>
      <c r="Z10" s="31"/>
    </row>
    <row r="11" spans="2:26" x14ac:dyDescent="0.25">
      <c r="B11" s="15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>
        <f t="shared" si="0"/>
        <v>0</v>
      </c>
      <c r="Z11" s="32"/>
    </row>
    <row r="12" spans="2:26" x14ac:dyDescent="0.25">
      <c r="B12" s="15"/>
      <c r="C12" s="5"/>
      <c r="D12" s="5"/>
      <c r="E12" s="7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3"/>
    </row>
    <row r="13" spans="2:26" x14ac:dyDescent="0.25">
      <c r="B13" s="15"/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>
        <f t="shared" si="0"/>
        <v>0</v>
      </c>
      <c r="Z13" s="44">
        <f>SUM(Y13:Y29)</f>
        <v>106</v>
      </c>
    </row>
    <row r="14" spans="2:26" x14ac:dyDescent="0.25">
      <c r="B14" s="41" t="s">
        <v>117</v>
      </c>
      <c r="C14" s="12">
        <v>45719</v>
      </c>
      <c r="D14" s="4" t="s">
        <v>59</v>
      </c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>
        <f t="shared" si="0"/>
        <v>0</v>
      </c>
      <c r="Z14" s="32"/>
    </row>
    <row r="15" spans="2:26" x14ac:dyDescent="0.25">
      <c r="B15" s="42"/>
      <c r="C15" s="12">
        <v>45720</v>
      </c>
      <c r="D15" s="4" t="s">
        <v>59</v>
      </c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>
        <f t="shared" si="0"/>
        <v>0</v>
      </c>
      <c r="Z15" s="32"/>
    </row>
    <row r="16" spans="2:26" x14ac:dyDescent="0.25">
      <c r="B16" s="42"/>
      <c r="C16" s="12">
        <v>45722</v>
      </c>
      <c r="D16" s="4" t="s">
        <v>20</v>
      </c>
      <c r="E16" s="7" t="s">
        <v>72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2</v>
      </c>
      <c r="Q16" s="4"/>
      <c r="R16" s="4"/>
      <c r="S16" s="4"/>
      <c r="T16" s="4"/>
      <c r="U16" s="4"/>
      <c r="V16" s="4"/>
      <c r="W16" s="4"/>
      <c r="X16" s="4"/>
      <c r="Y16" s="4">
        <f t="shared" si="0"/>
        <v>2</v>
      </c>
      <c r="Z16" s="32"/>
    </row>
    <row r="17" spans="2:26" x14ac:dyDescent="0.25">
      <c r="B17" s="42"/>
      <c r="C17" s="12">
        <v>45723</v>
      </c>
      <c r="D17" s="4" t="s">
        <v>64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28</v>
      </c>
      <c r="T17" s="4"/>
      <c r="U17" s="4"/>
      <c r="V17" s="4"/>
      <c r="W17" s="4"/>
      <c r="X17" s="4"/>
      <c r="Y17" s="4">
        <f t="shared" si="0"/>
        <v>28</v>
      </c>
      <c r="Z17" s="32"/>
    </row>
    <row r="18" spans="2:26" ht="30" x14ac:dyDescent="0.25">
      <c r="B18" s="42"/>
      <c r="C18" s="12">
        <v>45727</v>
      </c>
      <c r="D18" s="9" t="s">
        <v>66</v>
      </c>
      <c r="E18" s="7" t="s">
        <v>65</v>
      </c>
      <c r="F18" s="4"/>
      <c r="G18" s="4"/>
      <c r="H18" s="4"/>
      <c r="I18" s="4"/>
      <c r="J18" s="4"/>
      <c r="K18" s="4"/>
      <c r="L18" s="4"/>
      <c r="M18" s="4"/>
      <c r="N18" s="4"/>
      <c r="O18" s="4">
        <v>8</v>
      </c>
      <c r="P18" s="4"/>
      <c r="Q18" s="4"/>
      <c r="R18" s="4"/>
      <c r="S18" s="4"/>
      <c r="T18" s="4"/>
      <c r="U18" s="4"/>
      <c r="V18" s="4"/>
      <c r="W18" s="4"/>
      <c r="X18" s="4"/>
      <c r="Y18" s="4">
        <f t="shared" si="0"/>
        <v>8</v>
      </c>
      <c r="Z18" s="32"/>
    </row>
    <row r="19" spans="2:26" x14ac:dyDescent="0.25">
      <c r="B19" s="42"/>
      <c r="C19" s="12">
        <v>45728</v>
      </c>
      <c r="D19" s="9" t="s">
        <v>20</v>
      </c>
      <c r="E19" s="7" t="s">
        <v>72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2</v>
      </c>
      <c r="Q19" s="4"/>
      <c r="R19" s="4"/>
      <c r="S19" s="4"/>
      <c r="T19" s="4"/>
      <c r="U19" s="4"/>
      <c r="V19" s="4"/>
      <c r="W19" s="4"/>
      <c r="X19" s="4"/>
      <c r="Y19" s="4">
        <f t="shared" si="0"/>
        <v>2</v>
      </c>
      <c r="Z19" s="32"/>
    </row>
    <row r="20" spans="2:26" x14ac:dyDescent="0.25">
      <c r="B20" s="42"/>
      <c r="C20" s="12">
        <v>45728</v>
      </c>
      <c r="D20" s="4" t="s">
        <v>62</v>
      </c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>
        <f t="shared" si="0"/>
        <v>0</v>
      </c>
      <c r="Z20" s="32"/>
    </row>
    <row r="21" spans="2:26" x14ac:dyDescent="0.25">
      <c r="B21" s="42"/>
      <c r="C21" s="12">
        <v>45729</v>
      </c>
      <c r="D21" s="4" t="s">
        <v>20</v>
      </c>
      <c r="E21" s="7" t="s">
        <v>72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2</v>
      </c>
      <c r="Q21" s="4"/>
      <c r="R21" s="4"/>
      <c r="S21" s="4"/>
      <c r="T21" s="4"/>
      <c r="U21" s="4"/>
      <c r="V21" s="4"/>
      <c r="W21" s="4"/>
      <c r="X21" s="4"/>
      <c r="Y21" s="4">
        <f t="shared" si="0"/>
        <v>2</v>
      </c>
      <c r="Z21" s="32"/>
    </row>
    <row r="22" spans="2:26" ht="30" x14ac:dyDescent="0.25">
      <c r="B22" s="42"/>
      <c r="C22" s="12">
        <v>45730</v>
      </c>
      <c r="D22" s="9" t="s">
        <v>66</v>
      </c>
      <c r="E22" s="7" t="s">
        <v>83</v>
      </c>
      <c r="F22" s="4"/>
      <c r="G22" s="4"/>
      <c r="H22" s="4"/>
      <c r="I22" s="4"/>
      <c r="J22" s="4"/>
      <c r="K22" s="4"/>
      <c r="L22" s="4"/>
      <c r="M22" s="4"/>
      <c r="N22" s="4"/>
      <c r="O22" s="4">
        <v>20</v>
      </c>
      <c r="P22" s="4"/>
      <c r="Q22" s="4"/>
      <c r="R22" s="4"/>
      <c r="S22" s="4"/>
      <c r="T22" s="4"/>
      <c r="U22" s="4"/>
      <c r="V22" s="4"/>
      <c r="W22" s="4"/>
      <c r="X22" s="4"/>
      <c r="Y22" s="4">
        <f t="shared" si="0"/>
        <v>20</v>
      </c>
      <c r="Z22" s="32"/>
    </row>
    <row r="23" spans="2:26" x14ac:dyDescent="0.25">
      <c r="B23" s="42"/>
      <c r="C23" s="12">
        <v>45730</v>
      </c>
      <c r="D23" s="9" t="s">
        <v>68</v>
      </c>
      <c r="E23" s="7" t="s">
        <v>67</v>
      </c>
      <c r="F23" s="4"/>
      <c r="G23" s="4">
        <v>17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>
        <f t="shared" si="0"/>
        <v>17</v>
      </c>
      <c r="Z23" s="32"/>
    </row>
    <row r="24" spans="2:26" x14ac:dyDescent="0.25">
      <c r="B24" s="42"/>
      <c r="C24" s="12">
        <v>45730</v>
      </c>
      <c r="D24" s="9" t="s">
        <v>69</v>
      </c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>
        <v>21</v>
      </c>
      <c r="T24" s="4"/>
      <c r="U24" s="4"/>
      <c r="V24" s="4"/>
      <c r="W24" s="4"/>
      <c r="X24" s="4"/>
      <c r="Y24" s="4">
        <f t="shared" si="0"/>
        <v>21</v>
      </c>
      <c r="Z24" s="32"/>
    </row>
    <row r="25" spans="2:26" x14ac:dyDescent="0.25">
      <c r="B25" s="42"/>
      <c r="C25" s="12">
        <v>45733</v>
      </c>
      <c r="D25" s="4" t="s">
        <v>63</v>
      </c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f t="shared" si="0"/>
        <v>0</v>
      </c>
      <c r="Z25" s="32"/>
    </row>
    <row r="26" spans="2:26" x14ac:dyDescent="0.25">
      <c r="B26" s="42"/>
      <c r="C26" s="12">
        <v>45742</v>
      </c>
      <c r="D26" s="4" t="s">
        <v>124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20</v>
      </c>
      <c r="W26" s="4"/>
      <c r="X26" s="4"/>
      <c r="Y26" s="4"/>
      <c r="Z26" s="32"/>
    </row>
    <row r="27" spans="2:26" x14ac:dyDescent="0.25">
      <c r="B27" s="42"/>
      <c r="C27" s="12">
        <v>45742</v>
      </c>
      <c r="D27" s="4" t="s">
        <v>20</v>
      </c>
      <c r="E27" s="7" t="s">
        <v>72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2</v>
      </c>
      <c r="Q27" s="4"/>
      <c r="R27" s="4"/>
      <c r="S27" s="4"/>
      <c r="T27" s="4"/>
      <c r="U27" s="4"/>
      <c r="V27" s="4"/>
      <c r="W27" s="4"/>
      <c r="X27" s="4"/>
      <c r="Y27" s="4">
        <f t="shared" si="0"/>
        <v>2</v>
      </c>
      <c r="Z27" s="32"/>
    </row>
    <row r="28" spans="2:26" x14ac:dyDescent="0.25">
      <c r="B28" s="42"/>
      <c r="C28" s="12">
        <v>45744</v>
      </c>
      <c r="D28" s="4" t="s">
        <v>20</v>
      </c>
      <c r="E28" s="7" t="s">
        <v>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2</v>
      </c>
      <c r="Q28" s="4"/>
      <c r="R28" s="4"/>
      <c r="S28" s="4"/>
      <c r="T28" s="4"/>
      <c r="U28" s="4"/>
      <c r="V28" s="4"/>
      <c r="W28" s="4"/>
      <c r="X28" s="4"/>
      <c r="Y28" s="4">
        <f t="shared" si="0"/>
        <v>2</v>
      </c>
      <c r="Z28" s="32"/>
    </row>
    <row r="29" spans="2:26" x14ac:dyDescent="0.25">
      <c r="B29" s="43"/>
      <c r="C29" s="12">
        <v>45746</v>
      </c>
      <c r="D29" s="4" t="s">
        <v>20</v>
      </c>
      <c r="E29" s="7" t="s">
        <v>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v>2</v>
      </c>
      <c r="Q29" s="4"/>
      <c r="R29" s="4"/>
      <c r="S29" s="4"/>
      <c r="T29" s="4"/>
      <c r="U29" s="4"/>
      <c r="V29" s="4"/>
      <c r="W29" s="4"/>
      <c r="X29" s="4"/>
      <c r="Y29" s="4">
        <f t="shared" si="0"/>
        <v>2</v>
      </c>
      <c r="Z29" s="32"/>
    </row>
    <row r="30" spans="2:26" x14ac:dyDescent="0.25">
      <c r="B30" s="15"/>
      <c r="C30" s="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>
        <f t="shared" si="0"/>
        <v>0</v>
      </c>
      <c r="Z30" s="16"/>
    </row>
    <row r="31" spans="2:26" x14ac:dyDescent="0.25">
      <c r="B31" s="39" t="s">
        <v>21</v>
      </c>
      <c r="C31" s="12">
        <v>45748</v>
      </c>
      <c r="D31" s="4" t="s">
        <v>20</v>
      </c>
      <c r="E31" s="7" t="s">
        <v>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2</v>
      </c>
      <c r="Q31" s="4"/>
      <c r="R31" s="4"/>
      <c r="S31" s="4"/>
      <c r="T31" s="4"/>
      <c r="U31" s="4"/>
      <c r="V31" s="4"/>
      <c r="W31" s="4"/>
      <c r="X31" s="4"/>
      <c r="Y31" s="4">
        <f t="shared" si="0"/>
        <v>2</v>
      </c>
      <c r="Z31" s="45">
        <f>SUM(Y31:Y49)</f>
        <v>166</v>
      </c>
    </row>
    <row r="32" spans="2:26" x14ac:dyDescent="0.25">
      <c r="B32" s="40"/>
      <c r="C32" s="12">
        <v>45748</v>
      </c>
      <c r="D32" s="4" t="s">
        <v>70</v>
      </c>
      <c r="E32" s="7" t="s">
        <v>71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1</v>
      </c>
      <c r="T32" s="4"/>
      <c r="U32" s="4"/>
      <c r="V32" s="4"/>
      <c r="W32" s="4"/>
      <c r="X32" s="4"/>
      <c r="Y32" s="4">
        <f t="shared" si="0"/>
        <v>1</v>
      </c>
      <c r="Z32" s="45"/>
    </row>
    <row r="33" spans="2:26" ht="30" x14ac:dyDescent="0.25">
      <c r="B33" s="40"/>
      <c r="C33" s="12">
        <v>45750</v>
      </c>
      <c r="D33" s="9" t="s">
        <v>76</v>
      </c>
      <c r="E33" s="7" t="s">
        <v>75</v>
      </c>
      <c r="F33" s="4">
        <v>19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>
        <f t="shared" si="0"/>
        <v>19</v>
      </c>
      <c r="Z33" s="45"/>
    </row>
    <row r="34" spans="2:26" x14ac:dyDescent="0.25">
      <c r="B34" s="40"/>
      <c r="C34" s="12">
        <v>45755</v>
      </c>
      <c r="D34" s="4" t="s">
        <v>20</v>
      </c>
      <c r="E34" s="7" t="s">
        <v>72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2</v>
      </c>
      <c r="Q34" s="4"/>
      <c r="R34" s="4"/>
      <c r="S34" s="4"/>
      <c r="T34" s="4"/>
      <c r="U34" s="4"/>
      <c r="V34" s="4"/>
      <c r="W34" s="4"/>
      <c r="X34" s="4"/>
      <c r="Y34" s="4">
        <f t="shared" si="0"/>
        <v>2</v>
      </c>
      <c r="Z34" s="45"/>
    </row>
    <row r="35" spans="2:26" ht="30" x14ac:dyDescent="0.25">
      <c r="B35" s="40"/>
      <c r="C35" s="12">
        <v>45755</v>
      </c>
      <c r="D35" s="9" t="s">
        <v>76</v>
      </c>
      <c r="E35" s="7" t="s">
        <v>77</v>
      </c>
      <c r="F35" s="4">
        <v>15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f t="shared" si="0"/>
        <v>15</v>
      </c>
      <c r="Z35" s="45"/>
    </row>
    <row r="36" spans="2:26" ht="30" x14ac:dyDescent="0.25">
      <c r="B36" s="40"/>
      <c r="C36" s="12">
        <v>45757</v>
      </c>
      <c r="D36" s="9" t="s">
        <v>76</v>
      </c>
      <c r="E36" s="7" t="s">
        <v>75</v>
      </c>
      <c r="F36" s="4">
        <v>16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5"/>
      <c r="W36" s="5"/>
      <c r="X36" s="5"/>
      <c r="Y36" s="4">
        <f t="shared" si="0"/>
        <v>16</v>
      </c>
      <c r="Z36" s="45"/>
    </row>
    <row r="37" spans="2:26" x14ac:dyDescent="0.25">
      <c r="B37" s="40"/>
      <c r="C37" s="6">
        <v>45759</v>
      </c>
      <c r="D37" s="9" t="s">
        <v>78</v>
      </c>
      <c r="E37" s="7" t="s">
        <v>79</v>
      </c>
      <c r="F37" s="4"/>
      <c r="G37" s="4"/>
      <c r="H37" s="4"/>
      <c r="I37" s="4"/>
      <c r="J37" s="4"/>
      <c r="K37" s="4"/>
      <c r="L37" s="4"/>
      <c r="M37" s="4"/>
      <c r="N37" s="4"/>
      <c r="O37" s="4">
        <v>10</v>
      </c>
      <c r="P37" s="4"/>
      <c r="Q37" s="4"/>
      <c r="R37" s="4"/>
      <c r="S37" s="4"/>
      <c r="T37" s="4"/>
      <c r="U37" s="5"/>
      <c r="V37" s="5"/>
      <c r="W37" s="5"/>
      <c r="X37" s="5"/>
      <c r="Y37" s="4">
        <f t="shared" si="0"/>
        <v>10</v>
      </c>
      <c r="Z37" s="45"/>
    </row>
    <row r="38" spans="2:26" x14ac:dyDescent="0.25">
      <c r="B38" s="40"/>
      <c r="C38" s="6">
        <v>45768</v>
      </c>
      <c r="D38" s="7" t="s">
        <v>59</v>
      </c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4</v>
      </c>
      <c r="S38" s="4"/>
      <c r="T38" s="4"/>
      <c r="U38" s="5"/>
      <c r="V38" s="5"/>
      <c r="W38" s="5"/>
      <c r="X38" s="5"/>
      <c r="Y38" s="4">
        <f t="shared" si="0"/>
        <v>4</v>
      </c>
      <c r="Z38" s="45"/>
    </row>
    <row r="39" spans="2:26" x14ac:dyDescent="0.25">
      <c r="B39" s="40"/>
      <c r="C39" s="6">
        <v>45768</v>
      </c>
      <c r="D39" s="7" t="s">
        <v>125</v>
      </c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15</v>
      </c>
      <c r="R39" s="4"/>
      <c r="S39" s="4"/>
      <c r="T39" s="4"/>
      <c r="U39" s="5"/>
      <c r="V39" s="5"/>
      <c r="W39" s="5"/>
      <c r="X39" s="5"/>
      <c r="Y39" s="4"/>
      <c r="Z39" s="45"/>
    </row>
    <row r="40" spans="2:26" x14ac:dyDescent="0.25">
      <c r="B40" s="40"/>
      <c r="C40" s="6">
        <v>45769</v>
      </c>
      <c r="D40" s="7" t="s">
        <v>20</v>
      </c>
      <c r="E40" s="7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2</v>
      </c>
      <c r="Q40" s="4"/>
      <c r="R40" s="4"/>
      <c r="S40" s="4"/>
      <c r="T40" s="4"/>
      <c r="U40" s="5"/>
      <c r="V40" s="5"/>
      <c r="W40" s="5"/>
      <c r="X40" s="5"/>
      <c r="Y40" s="4">
        <f t="shared" si="0"/>
        <v>2</v>
      </c>
      <c r="Z40" s="45"/>
    </row>
    <row r="41" spans="2:26" ht="30" x14ac:dyDescent="0.25">
      <c r="B41" s="40"/>
      <c r="C41" s="6">
        <v>45770</v>
      </c>
      <c r="D41" s="9" t="s">
        <v>76</v>
      </c>
      <c r="E41" s="7" t="s">
        <v>75</v>
      </c>
      <c r="F41" s="4">
        <v>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5"/>
      <c r="W41" s="5"/>
      <c r="X41" s="5"/>
      <c r="Y41" s="4">
        <f t="shared" si="0"/>
        <v>9</v>
      </c>
      <c r="Z41" s="45"/>
    </row>
    <row r="42" spans="2:26" x14ac:dyDescent="0.25">
      <c r="B42" s="40"/>
      <c r="C42" s="6">
        <v>45770</v>
      </c>
      <c r="D42" s="9" t="s">
        <v>126</v>
      </c>
      <c r="E42" s="7"/>
      <c r="F42" s="4"/>
      <c r="G42" s="4"/>
      <c r="H42" s="4"/>
      <c r="I42" s="4"/>
      <c r="J42" s="4"/>
      <c r="K42" s="4"/>
      <c r="L42" s="4"/>
      <c r="M42" s="4"/>
      <c r="N42" s="4">
        <v>7</v>
      </c>
      <c r="O42" s="4"/>
      <c r="P42" s="4"/>
      <c r="Q42" s="4"/>
      <c r="R42" s="4"/>
      <c r="S42" s="4"/>
      <c r="T42" s="4"/>
      <c r="U42" s="5"/>
      <c r="V42" s="5"/>
      <c r="W42" s="5"/>
      <c r="X42" s="5"/>
      <c r="Y42" s="4"/>
      <c r="Z42" s="45"/>
    </row>
    <row r="43" spans="2:26" x14ac:dyDescent="0.25">
      <c r="B43" s="40"/>
      <c r="C43" s="6">
        <v>45770</v>
      </c>
      <c r="D43" s="9" t="s">
        <v>80</v>
      </c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14</v>
      </c>
      <c r="R43" s="4"/>
      <c r="S43" s="4"/>
      <c r="T43" s="4"/>
      <c r="U43" s="5"/>
      <c r="V43" s="5"/>
      <c r="W43" s="5"/>
      <c r="X43" s="5"/>
      <c r="Y43" s="4">
        <f t="shared" si="0"/>
        <v>14</v>
      </c>
      <c r="Z43" s="45"/>
    </row>
    <row r="44" spans="2:26" x14ac:dyDescent="0.25">
      <c r="B44" s="40"/>
      <c r="C44" s="6">
        <v>45771</v>
      </c>
      <c r="D44" s="7" t="s">
        <v>20</v>
      </c>
      <c r="E44" s="7" t="s">
        <v>72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>
        <v>2</v>
      </c>
      <c r="Q44" s="4"/>
      <c r="R44" s="4"/>
      <c r="S44" s="4"/>
      <c r="T44" s="4"/>
      <c r="U44" s="5"/>
      <c r="V44" s="5"/>
      <c r="W44" s="5"/>
      <c r="X44" s="5"/>
      <c r="Y44" s="4">
        <f t="shared" si="0"/>
        <v>2</v>
      </c>
      <c r="Z44" s="45"/>
    </row>
    <row r="45" spans="2:26" ht="30" x14ac:dyDescent="0.25">
      <c r="B45" s="40"/>
      <c r="C45" s="6">
        <v>45771</v>
      </c>
      <c r="D45" s="9" t="s">
        <v>81</v>
      </c>
      <c r="E45" s="7" t="s">
        <v>75</v>
      </c>
      <c r="F45" s="4">
        <v>30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5"/>
      <c r="W45" s="5"/>
      <c r="X45" s="5"/>
      <c r="Y45" s="4">
        <f t="shared" si="0"/>
        <v>30</v>
      </c>
      <c r="Z45" s="45"/>
    </row>
    <row r="46" spans="2:26" x14ac:dyDescent="0.25">
      <c r="B46" s="40"/>
      <c r="C46" s="6">
        <v>45771</v>
      </c>
      <c r="D46" s="9" t="s">
        <v>82</v>
      </c>
      <c r="E46" s="7" t="s">
        <v>83</v>
      </c>
      <c r="F46" s="4"/>
      <c r="G46" s="4"/>
      <c r="H46" s="4"/>
      <c r="I46" s="4"/>
      <c r="J46" s="4"/>
      <c r="K46" s="4"/>
      <c r="L46" s="4"/>
      <c r="M46" s="4"/>
      <c r="N46" s="4"/>
      <c r="O46" s="4">
        <v>14</v>
      </c>
      <c r="P46" s="4"/>
      <c r="Q46" s="4"/>
      <c r="R46" s="4"/>
      <c r="S46" s="4"/>
      <c r="T46" s="4"/>
      <c r="U46" s="5"/>
      <c r="V46" s="5"/>
      <c r="W46" s="5"/>
      <c r="X46" s="5"/>
      <c r="Y46" s="4">
        <f t="shared" si="0"/>
        <v>14</v>
      </c>
      <c r="Z46" s="45"/>
    </row>
    <row r="47" spans="2:26" x14ac:dyDescent="0.25">
      <c r="B47" s="40"/>
      <c r="C47" s="6">
        <v>45775</v>
      </c>
      <c r="D47" s="9" t="s">
        <v>84</v>
      </c>
      <c r="E47" s="7" t="s">
        <v>79</v>
      </c>
      <c r="F47" s="4"/>
      <c r="G47" s="4"/>
      <c r="H47" s="4"/>
      <c r="I47" s="4"/>
      <c r="J47" s="4"/>
      <c r="K47" s="4"/>
      <c r="L47" s="4"/>
      <c r="M47" s="4"/>
      <c r="N47" s="4"/>
      <c r="O47" s="4">
        <v>24</v>
      </c>
      <c r="P47" s="4"/>
      <c r="Q47" s="4"/>
      <c r="R47" s="4"/>
      <c r="S47" s="4"/>
      <c r="T47" s="4"/>
      <c r="U47" s="5"/>
      <c r="V47" s="5"/>
      <c r="W47" s="5"/>
      <c r="X47" s="5"/>
      <c r="Y47" s="4">
        <f t="shared" si="0"/>
        <v>24</v>
      </c>
      <c r="Z47" s="45"/>
    </row>
    <row r="48" spans="2:26" x14ac:dyDescent="0.25">
      <c r="B48" s="40"/>
      <c r="C48" s="6">
        <v>45776</v>
      </c>
      <c r="D48" s="7" t="s">
        <v>20</v>
      </c>
      <c r="E48" s="7" t="s">
        <v>72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2</v>
      </c>
      <c r="Q48" s="4"/>
      <c r="R48" s="4"/>
      <c r="S48" s="4"/>
      <c r="T48" s="4"/>
      <c r="U48" s="5"/>
      <c r="V48" s="5"/>
      <c r="W48" s="5"/>
      <c r="X48" s="5"/>
      <c r="Y48" s="4">
        <f t="shared" si="0"/>
        <v>2</v>
      </c>
      <c r="Z48" s="45"/>
    </row>
    <row r="49" spans="2:26" x14ac:dyDescent="0.25">
      <c r="B49" s="40"/>
      <c r="C49" s="5"/>
      <c r="D49" s="5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5"/>
      <c r="W49" s="5"/>
      <c r="X49" s="5"/>
      <c r="Y49" s="4">
        <f t="shared" si="0"/>
        <v>0</v>
      </c>
      <c r="Z49" s="45"/>
    </row>
    <row r="50" spans="2:26" x14ac:dyDescent="0.25">
      <c r="B50" s="5"/>
      <c r="C50" s="5"/>
      <c r="D50" s="5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5"/>
      <c r="W50" s="5"/>
      <c r="X50" s="5"/>
      <c r="Y50" s="4">
        <f t="shared" si="0"/>
        <v>0</v>
      </c>
    </row>
    <row r="51" spans="2:26" x14ac:dyDescent="0.25">
      <c r="B51" s="37" t="s">
        <v>73</v>
      </c>
      <c r="C51" s="6">
        <v>45779</v>
      </c>
      <c r="D51" s="5" t="s">
        <v>85</v>
      </c>
      <c r="E51" s="7" t="s">
        <v>86</v>
      </c>
      <c r="F51" s="4">
        <v>21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5"/>
      <c r="W51" s="5"/>
      <c r="X51" s="5"/>
      <c r="Y51" s="4">
        <f t="shared" si="0"/>
        <v>21</v>
      </c>
      <c r="Z51" s="46">
        <f>SUM(Y51:Y67)</f>
        <v>179</v>
      </c>
    </row>
    <row r="52" spans="2:26" x14ac:dyDescent="0.25">
      <c r="B52" s="38"/>
      <c r="C52" s="6">
        <v>45779</v>
      </c>
      <c r="D52" s="7" t="s">
        <v>20</v>
      </c>
      <c r="E52" s="7" t="s">
        <v>72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2</v>
      </c>
      <c r="Q52" s="4"/>
      <c r="R52" s="4"/>
      <c r="S52" s="4"/>
      <c r="T52" s="4"/>
      <c r="U52" s="5"/>
      <c r="V52" s="5"/>
      <c r="W52" s="5"/>
      <c r="X52" s="5"/>
      <c r="Y52" s="4">
        <f t="shared" si="0"/>
        <v>2</v>
      </c>
      <c r="Z52" s="46"/>
    </row>
    <row r="53" spans="2:26" x14ac:dyDescent="0.25">
      <c r="B53" s="38"/>
      <c r="C53" s="6">
        <v>45779</v>
      </c>
      <c r="D53" s="7" t="s">
        <v>87</v>
      </c>
      <c r="E53" s="7" t="s">
        <v>88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4</v>
      </c>
      <c r="T53" s="4"/>
      <c r="U53" s="5"/>
      <c r="V53" s="5"/>
      <c r="W53" s="5"/>
      <c r="X53" s="5"/>
      <c r="Y53" s="4">
        <f t="shared" si="0"/>
        <v>4</v>
      </c>
      <c r="Z53" s="46"/>
    </row>
    <row r="54" spans="2:26" x14ac:dyDescent="0.25">
      <c r="B54" s="38"/>
      <c r="C54" s="6">
        <v>45782</v>
      </c>
      <c r="D54" s="7" t="s">
        <v>20</v>
      </c>
      <c r="E54" s="7" t="s">
        <v>72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>
        <v>2</v>
      </c>
      <c r="Q54" s="4"/>
      <c r="R54" s="4"/>
      <c r="S54" s="4"/>
      <c r="T54" s="4"/>
      <c r="U54" s="5"/>
      <c r="V54" s="5"/>
      <c r="W54" s="5"/>
      <c r="X54" s="5"/>
      <c r="Y54" s="4">
        <f t="shared" si="0"/>
        <v>2</v>
      </c>
      <c r="Z54" s="46"/>
    </row>
    <row r="55" spans="2:26" x14ac:dyDescent="0.25">
      <c r="B55" s="38"/>
      <c r="C55" s="6">
        <v>45784</v>
      </c>
      <c r="D55" s="7" t="s">
        <v>89</v>
      </c>
      <c r="E55" s="7" t="s">
        <v>90</v>
      </c>
      <c r="F55" s="4">
        <v>25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5"/>
      <c r="W55" s="5"/>
      <c r="X55" s="5"/>
      <c r="Y55" s="4">
        <f t="shared" si="0"/>
        <v>25</v>
      </c>
      <c r="Z55" s="46"/>
    </row>
    <row r="56" spans="2:26" x14ac:dyDescent="0.25">
      <c r="B56" s="38"/>
      <c r="C56" s="6">
        <v>45786</v>
      </c>
      <c r="D56" s="7" t="s">
        <v>127</v>
      </c>
      <c r="E56" s="7" t="s">
        <v>75</v>
      </c>
      <c r="F56" s="4">
        <v>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5"/>
      <c r="W56" s="5"/>
      <c r="X56" s="5"/>
      <c r="Y56" s="4"/>
      <c r="Z56" s="46"/>
    </row>
    <row r="57" spans="2:26" x14ac:dyDescent="0.25">
      <c r="B57" s="38"/>
      <c r="C57" s="6">
        <v>45790</v>
      </c>
      <c r="D57" s="7" t="s">
        <v>20</v>
      </c>
      <c r="E57" s="7" t="s">
        <v>72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2</v>
      </c>
      <c r="Q57" s="4"/>
      <c r="R57" s="4"/>
      <c r="S57" s="4"/>
      <c r="T57" s="4"/>
      <c r="U57" s="5"/>
      <c r="V57" s="5"/>
      <c r="W57" s="5"/>
      <c r="X57" s="5"/>
      <c r="Y57" s="4">
        <f t="shared" si="0"/>
        <v>2</v>
      </c>
      <c r="Z57" s="46"/>
    </row>
    <row r="58" spans="2:26" x14ac:dyDescent="0.25">
      <c r="B58" s="38"/>
      <c r="C58" s="6">
        <v>45791</v>
      </c>
      <c r="D58" s="7" t="s">
        <v>59</v>
      </c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5"/>
      <c r="W58" s="5"/>
      <c r="X58" s="5"/>
      <c r="Y58" s="4">
        <f t="shared" si="0"/>
        <v>0</v>
      </c>
      <c r="Z58" s="46"/>
    </row>
    <row r="59" spans="2:26" x14ac:dyDescent="0.25">
      <c r="B59" s="38"/>
      <c r="C59" s="6">
        <v>45792</v>
      </c>
      <c r="D59" s="7" t="s">
        <v>20</v>
      </c>
      <c r="E59" s="7" t="s">
        <v>72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2</v>
      </c>
      <c r="Q59" s="4"/>
      <c r="R59" s="4"/>
      <c r="S59" s="4"/>
      <c r="T59" s="4"/>
      <c r="U59" s="5"/>
      <c r="V59" s="5"/>
      <c r="W59" s="5"/>
      <c r="X59" s="5"/>
      <c r="Y59" s="4">
        <f t="shared" si="0"/>
        <v>2</v>
      </c>
      <c r="Z59" s="46"/>
    </row>
    <row r="60" spans="2:26" x14ac:dyDescent="0.25">
      <c r="B60" s="38"/>
      <c r="C60" s="6">
        <v>45796</v>
      </c>
      <c r="D60" s="7" t="s">
        <v>91</v>
      </c>
      <c r="E60" s="7" t="s">
        <v>92</v>
      </c>
      <c r="F60" s="4"/>
      <c r="G60" s="4"/>
      <c r="H60" s="4"/>
      <c r="I60" s="4"/>
      <c r="J60" s="4"/>
      <c r="K60" s="4"/>
      <c r="L60" s="4"/>
      <c r="M60" s="4"/>
      <c r="N60" s="4"/>
      <c r="O60" s="4">
        <v>32</v>
      </c>
      <c r="P60" s="4"/>
      <c r="Q60" s="4"/>
      <c r="R60" s="4"/>
      <c r="S60" s="4"/>
      <c r="T60" s="4"/>
      <c r="U60" s="5"/>
      <c r="V60" s="5"/>
      <c r="W60" s="5"/>
      <c r="X60" s="5"/>
      <c r="Y60" s="4">
        <f t="shared" si="0"/>
        <v>32</v>
      </c>
      <c r="Z60" s="46"/>
    </row>
    <row r="61" spans="2:26" x14ac:dyDescent="0.25">
      <c r="B61" s="38"/>
      <c r="C61" s="6">
        <v>45797</v>
      </c>
      <c r="D61" s="7" t="s">
        <v>93</v>
      </c>
      <c r="E61" s="7" t="s">
        <v>67</v>
      </c>
      <c r="F61" s="4"/>
      <c r="G61" s="4">
        <v>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5"/>
      <c r="W61" s="5"/>
      <c r="X61" s="5"/>
      <c r="Y61" s="4">
        <f t="shared" si="0"/>
        <v>19</v>
      </c>
      <c r="Z61" s="46"/>
    </row>
    <row r="62" spans="2:26" x14ac:dyDescent="0.25">
      <c r="B62" s="38"/>
      <c r="C62" s="6">
        <v>45797</v>
      </c>
      <c r="D62" s="7" t="s">
        <v>20</v>
      </c>
      <c r="E62" s="7" t="s">
        <v>72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2</v>
      </c>
      <c r="Q62" s="4"/>
      <c r="R62" s="4"/>
      <c r="S62" s="4"/>
      <c r="T62" s="4"/>
      <c r="U62" s="5"/>
      <c r="V62" s="5"/>
      <c r="W62" s="5"/>
      <c r="X62" s="5"/>
      <c r="Y62" s="4">
        <f t="shared" si="0"/>
        <v>2</v>
      </c>
      <c r="Z62" s="46"/>
    </row>
    <row r="63" spans="2:26" x14ac:dyDescent="0.25">
      <c r="B63" s="38"/>
      <c r="C63" s="6">
        <v>45798</v>
      </c>
      <c r="D63" s="7" t="s">
        <v>74</v>
      </c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5"/>
      <c r="W63" s="5"/>
      <c r="X63" s="5"/>
      <c r="Y63" s="4">
        <f t="shared" si="0"/>
        <v>0</v>
      </c>
      <c r="Z63" s="46"/>
    </row>
    <row r="64" spans="2:26" x14ac:dyDescent="0.25">
      <c r="B64" s="38"/>
      <c r="C64" s="6">
        <v>45800</v>
      </c>
      <c r="D64" s="7" t="s">
        <v>20</v>
      </c>
      <c r="E64" s="7" t="s">
        <v>72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2</v>
      </c>
      <c r="Q64" s="4"/>
      <c r="R64" s="4"/>
      <c r="S64" s="4"/>
      <c r="T64" s="4"/>
      <c r="U64" s="5"/>
      <c r="V64" s="5"/>
      <c r="W64" s="5"/>
      <c r="X64" s="5"/>
      <c r="Y64" s="4">
        <f t="shared" si="0"/>
        <v>2</v>
      </c>
      <c r="Z64" s="46"/>
    </row>
    <row r="65" spans="2:26" x14ac:dyDescent="0.25">
      <c r="B65" s="38"/>
      <c r="C65" s="6">
        <v>45800</v>
      </c>
      <c r="D65" s="7" t="s">
        <v>94</v>
      </c>
      <c r="E65" s="7" t="s">
        <v>61</v>
      </c>
      <c r="F65" s="4">
        <v>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5"/>
      <c r="W65" s="5"/>
      <c r="X65" s="5"/>
      <c r="Y65" s="4">
        <f t="shared" si="0"/>
        <v>4</v>
      </c>
      <c r="Z65" s="46"/>
    </row>
    <row r="66" spans="2:26" x14ac:dyDescent="0.25">
      <c r="B66" s="38"/>
      <c r="C66" s="6">
        <v>45804</v>
      </c>
      <c r="D66" s="7" t="s">
        <v>128</v>
      </c>
      <c r="E66" s="7" t="s">
        <v>129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60</v>
      </c>
      <c r="S66" s="4"/>
      <c r="T66" s="4"/>
      <c r="U66" s="5"/>
      <c r="V66" s="5"/>
      <c r="W66" s="5"/>
      <c r="X66" s="5"/>
      <c r="Y66" s="4">
        <f t="shared" si="0"/>
        <v>60</v>
      </c>
      <c r="Z66" s="46"/>
    </row>
    <row r="67" spans="2:26" x14ac:dyDescent="0.25">
      <c r="B67" s="5"/>
      <c r="C67" s="6">
        <v>45807</v>
      </c>
      <c r="D67" s="7" t="s">
        <v>20</v>
      </c>
      <c r="E67" s="7" t="s">
        <v>72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2</v>
      </c>
      <c r="Q67" s="4"/>
      <c r="R67" s="4"/>
      <c r="S67" s="4"/>
      <c r="T67" s="4"/>
      <c r="U67" s="5"/>
      <c r="V67" s="5"/>
      <c r="W67" s="5"/>
      <c r="X67" s="5"/>
      <c r="Y67" s="4">
        <f t="shared" si="0"/>
        <v>2</v>
      </c>
      <c r="Z67" s="46"/>
    </row>
    <row r="68" spans="2:26" x14ac:dyDescent="0.25">
      <c r="B68" s="5"/>
      <c r="C68" s="5"/>
      <c r="D68" s="5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5"/>
      <c r="W68" s="5"/>
      <c r="X68" s="5"/>
      <c r="Y68" s="4">
        <f t="shared" si="0"/>
        <v>0</v>
      </c>
    </row>
    <row r="69" spans="2:26" x14ac:dyDescent="0.25">
      <c r="B69" s="5"/>
      <c r="C69" s="5"/>
      <c r="D69" s="5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5"/>
      <c r="W69" s="5"/>
      <c r="X69" s="5"/>
      <c r="Y69" s="4">
        <f t="shared" si="0"/>
        <v>0</v>
      </c>
    </row>
    <row r="70" spans="2:26" x14ac:dyDescent="0.25">
      <c r="B70" s="39" t="s">
        <v>22</v>
      </c>
      <c r="C70" s="6">
        <v>45812</v>
      </c>
      <c r="D70" s="5" t="s">
        <v>95</v>
      </c>
      <c r="E70" s="7"/>
      <c r="F70" s="4"/>
      <c r="G70" s="4"/>
      <c r="H70" s="4"/>
      <c r="I70" s="4"/>
      <c r="J70" s="4">
        <v>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5"/>
      <c r="W70" s="5"/>
      <c r="X70" s="5"/>
      <c r="Y70" s="4">
        <f t="shared" si="0"/>
        <v>5</v>
      </c>
      <c r="Z70" s="46">
        <f>SUM(Y70:Y96)</f>
        <v>323</v>
      </c>
    </row>
    <row r="71" spans="2:26" x14ac:dyDescent="0.25">
      <c r="B71" s="40"/>
      <c r="C71" s="6">
        <v>45815</v>
      </c>
      <c r="D71" s="5" t="s">
        <v>96</v>
      </c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>
        <v>30</v>
      </c>
      <c r="U71" s="5"/>
      <c r="V71" s="5"/>
      <c r="W71" s="5"/>
      <c r="X71" s="5"/>
      <c r="Y71" s="4">
        <f t="shared" si="0"/>
        <v>30</v>
      </c>
      <c r="Z71" s="46"/>
    </row>
    <row r="72" spans="2:26" x14ac:dyDescent="0.25">
      <c r="B72" s="40"/>
      <c r="C72" s="6">
        <v>45818</v>
      </c>
      <c r="D72" s="5" t="s">
        <v>97</v>
      </c>
      <c r="E72" s="7" t="s">
        <v>98</v>
      </c>
      <c r="F72" s="4"/>
      <c r="G72" s="4"/>
      <c r="H72" s="4"/>
      <c r="I72" s="4"/>
      <c r="J72" s="4">
        <v>26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5"/>
      <c r="W72" s="5"/>
      <c r="X72" s="5"/>
      <c r="Y72" s="4">
        <f t="shared" si="0"/>
        <v>26</v>
      </c>
      <c r="Z72" s="46"/>
    </row>
    <row r="73" spans="2:26" x14ac:dyDescent="0.25">
      <c r="B73" s="40"/>
      <c r="C73" s="6">
        <v>45819</v>
      </c>
      <c r="D73" s="4" t="s">
        <v>20</v>
      </c>
      <c r="E73" s="7" t="s">
        <v>72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2</v>
      </c>
      <c r="Q73" s="4"/>
      <c r="R73" s="4"/>
      <c r="S73" s="4"/>
      <c r="T73" s="4"/>
      <c r="U73" s="5"/>
      <c r="V73" s="5"/>
      <c r="W73" s="5"/>
      <c r="X73" s="5"/>
      <c r="Y73" s="4">
        <f t="shared" si="0"/>
        <v>2</v>
      </c>
      <c r="Z73" s="46"/>
    </row>
    <row r="74" spans="2:26" x14ac:dyDescent="0.25">
      <c r="B74" s="40"/>
      <c r="C74" s="6">
        <v>45819</v>
      </c>
      <c r="D74" s="4" t="s">
        <v>99</v>
      </c>
      <c r="E74" s="7" t="s">
        <v>61</v>
      </c>
      <c r="F74" s="4">
        <v>12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5"/>
      <c r="W74" s="5"/>
      <c r="X74" s="5"/>
      <c r="Y74" s="4">
        <f t="shared" si="0"/>
        <v>12</v>
      </c>
      <c r="Z74" s="46"/>
    </row>
    <row r="75" spans="2:26" x14ac:dyDescent="0.25">
      <c r="B75" s="40"/>
      <c r="C75" s="6">
        <v>45820</v>
      </c>
      <c r="D75" s="4" t="s">
        <v>20</v>
      </c>
      <c r="E75" s="7" t="s">
        <v>72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2</v>
      </c>
      <c r="Q75" s="4"/>
      <c r="R75" s="4"/>
      <c r="S75" s="4"/>
      <c r="T75" s="4"/>
      <c r="U75" s="5"/>
      <c r="V75" s="5"/>
      <c r="W75" s="5"/>
      <c r="X75" s="5"/>
      <c r="Y75" s="4">
        <f t="shared" ref="Y75:Y97" si="1">+SUM(F75:X75)</f>
        <v>2</v>
      </c>
      <c r="Z75" s="46"/>
    </row>
    <row r="76" spans="2:26" x14ac:dyDescent="0.25">
      <c r="B76" s="40"/>
      <c r="C76" s="6">
        <v>45820</v>
      </c>
      <c r="D76" s="4" t="s">
        <v>100</v>
      </c>
      <c r="E76" s="7" t="s">
        <v>101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5</v>
      </c>
      <c r="S76" s="4"/>
      <c r="T76" s="4"/>
      <c r="U76" s="5"/>
      <c r="V76" s="5"/>
      <c r="W76" s="5"/>
      <c r="X76" s="5"/>
      <c r="Y76" s="4">
        <f t="shared" si="1"/>
        <v>5</v>
      </c>
      <c r="Z76" s="46"/>
    </row>
    <row r="77" spans="2:26" x14ac:dyDescent="0.25">
      <c r="B77" s="40"/>
      <c r="C77" s="6">
        <v>45821</v>
      </c>
      <c r="D77" s="4" t="s">
        <v>102</v>
      </c>
      <c r="E77" s="7" t="s">
        <v>103</v>
      </c>
      <c r="F77" s="4">
        <v>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5"/>
      <c r="W77" s="5"/>
      <c r="X77" s="5"/>
      <c r="Y77" s="4">
        <f t="shared" si="1"/>
        <v>7</v>
      </c>
      <c r="Z77" s="46"/>
    </row>
    <row r="78" spans="2:26" x14ac:dyDescent="0.25">
      <c r="B78" s="40"/>
      <c r="C78" s="6">
        <v>45822</v>
      </c>
      <c r="D78" s="4" t="s">
        <v>104</v>
      </c>
      <c r="E78" s="7"/>
      <c r="F78" s="4"/>
      <c r="G78" s="4">
        <v>16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5"/>
      <c r="W78" s="5"/>
      <c r="X78" s="5"/>
      <c r="Y78" s="4">
        <f t="shared" si="1"/>
        <v>16</v>
      </c>
      <c r="Z78" s="46"/>
    </row>
    <row r="79" spans="2:26" x14ac:dyDescent="0.25">
      <c r="B79" s="40"/>
      <c r="C79" s="6">
        <v>45822</v>
      </c>
      <c r="D79" s="4" t="s">
        <v>105</v>
      </c>
      <c r="E79" s="7"/>
      <c r="F79" s="4"/>
      <c r="G79" s="4">
        <v>30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5"/>
      <c r="W79" s="5"/>
      <c r="X79" s="5"/>
      <c r="Y79" s="4">
        <f t="shared" si="1"/>
        <v>30</v>
      </c>
      <c r="Z79" s="46"/>
    </row>
    <row r="80" spans="2:26" x14ac:dyDescent="0.25">
      <c r="B80" s="40"/>
      <c r="C80" s="6">
        <v>45822</v>
      </c>
      <c r="D80" s="4" t="s">
        <v>106</v>
      </c>
      <c r="E80" s="7"/>
      <c r="F80" s="4"/>
      <c r="G80" s="4">
        <v>18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5"/>
      <c r="W80" s="5"/>
      <c r="X80" s="5"/>
      <c r="Y80" s="4">
        <f t="shared" si="1"/>
        <v>18</v>
      </c>
      <c r="Z80" s="46"/>
    </row>
    <row r="81" spans="2:26" x14ac:dyDescent="0.25">
      <c r="B81" s="40"/>
      <c r="C81" s="6">
        <v>45825</v>
      </c>
      <c r="D81" s="4" t="s">
        <v>20</v>
      </c>
      <c r="E81" s="7" t="s">
        <v>72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2</v>
      </c>
      <c r="Q81" s="4"/>
      <c r="R81" s="4"/>
      <c r="S81" s="4"/>
      <c r="T81" s="4"/>
      <c r="U81" s="5"/>
      <c r="V81" s="5"/>
      <c r="W81" s="5"/>
      <c r="X81" s="5"/>
      <c r="Y81" s="4">
        <f t="shared" si="1"/>
        <v>2</v>
      </c>
      <c r="Z81" s="46"/>
    </row>
    <row r="82" spans="2:26" x14ac:dyDescent="0.25">
      <c r="B82" s="40"/>
      <c r="C82" s="6">
        <v>45824</v>
      </c>
      <c r="D82" s="4" t="s">
        <v>107</v>
      </c>
      <c r="E82" s="7" t="s">
        <v>61</v>
      </c>
      <c r="F82" s="4">
        <v>13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5"/>
      <c r="W82" s="5"/>
      <c r="X82" s="5"/>
      <c r="Y82" s="4">
        <f t="shared" si="1"/>
        <v>13</v>
      </c>
      <c r="Z82" s="46"/>
    </row>
    <row r="83" spans="2:26" x14ac:dyDescent="0.25">
      <c r="B83" s="40"/>
      <c r="C83" s="6">
        <v>45824</v>
      </c>
      <c r="D83" s="4" t="s">
        <v>108</v>
      </c>
      <c r="E83" s="7" t="s">
        <v>109</v>
      </c>
      <c r="F83" s="4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5"/>
      <c r="W83" s="5"/>
      <c r="X83" s="5"/>
      <c r="Y83" s="4">
        <f t="shared" si="1"/>
        <v>24</v>
      </c>
      <c r="Z83" s="46"/>
    </row>
    <row r="84" spans="2:26" x14ac:dyDescent="0.25">
      <c r="B84" s="40"/>
      <c r="C84" s="6">
        <v>45824</v>
      </c>
      <c r="D84" s="4" t="s">
        <v>110</v>
      </c>
      <c r="E84" s="7" t="s">
        <v>111</v>
      </c>
      <c r="F84" s="4">
        <v>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5"/>
      <c r="W84" s="5"/>
      <c r="X84" s="5"/>
      <c r="Y84" s="4">
        <f t="shared" si="1"/>
        <v>5</v>
      </c>
      <c r="Z84" s="46"/>
    </row>
    <row r="85" spans="2:26" x14ac:dyDescent="0.25">
      <c r="B85" s="40"/>
      <c r="C85" s="6">
        <v>45825</v>
      </c>
      <c r="D85" s="4" t="s">
        <v>112</v>
      </c>
      <c r="E85" s="7" t="s">
        <v>61</v>
      </c>
      <c r="F85" s="4">
        <v>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5"/>
      <c r="W85" s="5"/>
      <c r="X85" s="5"/>
      <c r="Y85" s="4">
        <f t="shared" si="1"/>
        <v>16</v>
      </c>
      <c r="Z85" s="46"/>
    </row>
    <row r="86" spans="2:26" x14ac:dyDescent="0.25">
      <c r="B86" s="40"/>
      <c r="C86" s="6">
        <v>45826</v>
      </c>
      <c r="D86" s="4" t="s">
        <v>130</v>
      </c>
      <c r="E86" s="7" t="s">
        <v>65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>
        <v>33</v>
      </c>
      <c r="S86" s="4"/>
      <c r="T86" s="4"/>
      <c r="U86" s="5"/>
      <c r="V86" s="5"/>
      <c r="W86" s="5"/>
      <c r="X86" s="5"/>
      <c r="Y86" s="4">
        <f t="shared" si="1"/>
        <v>33</v>
      </c>
      <c r="Z86" s="46"/>
    </row>
    <row r="87" spans="2:26" x14ac:dyDescent="0.25">
      <c r="B87" s="40"/>
      <c r="C87" s="6">
        <v>45827</v>
      </c>
      <c r="D87" s="4" t="s">
        <v>59</v>
      </c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5"/>
      <c r="W87" s="5"/>
      <c r="X87" s="5"/>
      <c r="Y87" s="4">
        <f t="shared" si="1"/>
        <v>0</v>
      </c>
      <c r="Z87" s="46"/>
    </row>
    <row r="88" spans="2:26" x14ac:dyDescent="0.25">
      <c r="B88" s="40"/>
      <c r="C88" s="6">
        <v>45828</v>
      </c>
      <c r="D88" s="4" t="s">
        <v>107</v>
      </c>
      <c r="E88" s="7" t="s">
        <v>61</v>
      </c>
      <c r="F88" s="4">
        <v>14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5"/>
      <c r="W88" s="5"/>
      <c r="X88" s="5"/>
      <c r="Y88" s="4">
        <f t="shared" si="1"/>
        <v>14</v>
      </c>
      <c r="Z88" s="46"/>
    </row>
    <row r="89" spans="2:26" x14ac:dyDescent="0.25">
      <c r="B89" s="40"/>
      <c r="C89" s="6">
        <v>45828</v>
      </c>
      <c r="D89" s="4" t="s">
        <v>118</v>
      </c>
      <c r="E89" s="7" t="s">
        <v>119</v>
      </c>
      <c r="F89" s="4"/>
      <c r="G89" s="4"/>
      <c r="H89" s="4"/>
      <c r="I89" s="4"/>
      <c r="J89" s="4"/>
      <c r="K89" s="4"/>
      <c r="L89" s="4">
        <v>8</v>
      </c>
      <c r="M89" s="4"/>
      <c r="N89" s="4"/>
      <c r="O89" s="4"/>
      <c r="P89" s="4"/>
      <c r="Q89" s="4"/>
      <c r="R89" s="4"/>
      <c r="S89" s="4"/>
      <c r="T89" s="4"/>
      <c r="U89" s="5"/>
      <c r="V89" s="5"/>
      <c r="W89" s="5"/>
      <c r="X89" s="5"/>
      <c r="Y89" s="4"/>
      <c r="Z89" s="46"/>
    </row>
    <row r="90" spans="2:26" x14ac:dyDescent="0.25">
      <c r="B90" s="40"/>
      <c r="C90" s="6">
        <v>45828</v>
      </c>
      <c r="D90" s="4" t="s">
        <v>20</v>
      </c>
      <c r="E90" s="7" t="s">
        <v>72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2</v>
      </c>
      <c r="Q90" s="4"/>
      <c r="R90" s="4"/>
      <c r="S90" s="4"/>
      <c r="T90" s="4"/>
      <c r="U90" s="5"/>
      <c r="V90" s="5"/>
      <c r="W90" s="5"/>
      <c r="X90" s="5"/>
      <c r="Y90" s="4">
        <f t="shared" si="1"/>
        <v>2</v>
      </c>
      <c r="Z90" s="46"/>
    </row>
    <row r="91" spans="2:26" x14ac:dyDescent="0.25">
      <c r="B91" s="40"/>
      <c r="C91" s="6">
        <v>45832</v>
      </c>
      <c r="D91" s="4" t="s">
        <v>113</v>
      </c>
      <c r="E91" s="7" t="s">
        <v>61</v>
      </c>
      <c r="F91" s="4">
        <v>19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5"/>
      <c r="W91" s="5"/>
      <c r="X91" s="5"/>
      <c r="Y91" s="4">
        <f t="shared" si="1"/>
        <v>19</v>
      </c>
      <c r="Z91" s="46"/>
    </row>
    <row r="92" spans="2:26" x14ac:dyDescent="0.25">
      <c r="B92" s="40"/>
      <c r="C92" s="6">
        <v>45833</v>
      </c>
      <c r="D92" s="4" t="s">
        <v>114</v>
      </c>
      <c r="E92" s="7"/>
      <c r="F92" s="4"/>
      <c r="G92" s="4"/>
      <c r="H92" s="4"/>
      <c r="I92" s="4"/>
      <c r="J92" s="4"/>
      <c r="K92" s="4">
        <v>14</v>
      </c>
      <c r="L92" s="4"/>
      <c r="M92" s="4"/>
      <c r="N92" s="4"/>
      <c r="O92" s="4"/>
      <c r="P92" s="4"/>
      <c r="Q92" s="4"/>
      <c r="R92" s="4"/>
      <c r="S92" s="4"/>
      <c r="T92" s="4"/>
      <c r="U92" s="5"/>
      <c r="V92" s="5"/>
      <c r="W92" s="5"/>
      <c r="X92" s="5"/>
      <c r="Y92" s="4">
        <f t="shared" si="1"/>
        <v>14</v>
      </c>
      <c r="Z92" s="46"/>
    </row>
    <row r="93" spans="2:26" x14ac:dyDescent="0.25">
      <c r="B93" s="40"/>
      <c r="C93" s="6">
        <v>45833</v>
      </c>
      <c r="D93" s="4" t="s">
        <v>115</v>
      </c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5"/>
      <c r="V93" s="5"/>
      <c r="W93" s="5"/>
      <c r="X93" s="5"/>
      <c r="Y93" s="4">
        <f t="shared" si="1"/>
        <v>2</v>
      </c>
      <c r="Z93" s="46"/>
    </row>
    <row r="94" spans="2:26" x14ac:dyDescent="0.25">
      <c r="B94" s="40"/>
      <c r="C94" s="6">
        <v>45833</v>
      </c>
      <c r="D94" s="4" t="s">
        <v>20</v>
      </c>
      <c r="E94" s="7" t="s">
        <v>72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2</v>
      </c>
      <c r="Q94" s="4"/>
      <c r="R94" s="4"/>
      <c r="S94" s="4"/>
      <c r="T94" s="4"/>
      <c r="U94" s="5"/>
      <c r="V94" s="5"/>
      <c r="W94" s="5"/>
      <c r="X94" s="5"/>
      <c r="Y94" s="4">
        <f t="shared" si="1"/>
        <v>2</v>
      </c>
      <c r="Z94" s="46"/>
    </row>
    <row r="95" spans="2:26" x14ac:dyDescent="0.25">
      <c r="B95" s="14"/>
      <c r="C95" s="6">
        <v>45834</v>
      </c>
      <c r="D95" s="4" t="s">
        <v>116</v>
      </c>
      <c r="E95" s="7"/>
      <c r="F95" s="4"/>
      <c r="G95" s="4"/>
      <c r="H95" s="4"/>
      <c r="I95" s="4"/>
      <c r="J95" s="4"/>
      <c r="K95" s="4">
        <v>22</v>
      </c>
      <c r="L95" s="4"/>
      <c r="M95" s="4"/>
      <c r="N95" s="4"/>
      <c r="O95" s="4"/>
      <c r="P95" s="4"/>
      <c r="Q95" s="4"/>
      <c r="R95" s="4"/>
      <c r="S95" s="4"/>
      <c r="T95" s="4"/>
      <c r="U95" s="5"/>
      <c r="V95" s="5"/>
      <c r="W95" s="5"/>
      <c r="X95" s="5"/>
      <c r="Y95" s="4">
        <f t="shared" si="1"/>
        <v>22</v>
      </c>
      <c r="Z95" s="46"/>
    </row>
    <row r="96" spans="2:26" x14ac:dyDescent="0.25">
      <c r="C96" s="6">
        <v>45835</v>
      </c>
      <c r="D96" s="4" t="s">
        <v>20</v>
      </c>
      <c r="E96" s="7" t="s">
        <v>72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2</v>
      </c>
      <c r="Q96" s="4"/>
      <c r="R96" s="4"/>
      <c r="S96" s="4"/>
      <c r="T96" s="4"/>
      <c r="U96" s="5"/>
      <c r="V96" s="5"/>
      <c r="W96" s="5"/>
      <c r="X96" s="5"/>
      <c r="Y96" s="4">
        <f t="shared" si="1"/>
        <v>2</v>
      </c>
      <c r="Z96" s="46"/>
    </row>
    <row r="97" spans="2:26" x14ac:dyDescent="0.25">
      <c r="C97" s="5"/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5"/>
      <c r="W97" s="5"/>
      <c r="X97" s="5"/>
      <c r="Y97" s="4">
        <f t="shared" si="1"/>
        <v>0</v>
      </c>
    </row>
    <row r="98" spans="2:26" x14ac:dyDescent="0.25">
      <c r="C98" s="21"/>
      <c r="D98" s="21"/>
      <c r="E98" s="21"/>
    </row>
    <row r="99" spans="2:26" ht="30" x14ac:dyDescent="0.25">
      <c r="B99" s="39" t="s">
        <v>150</v>
      </c>
      <c r="C99" s="6">
        <v>45839</v>
      </c>
      <c r="D99" s="20" t="s">
        <v>144</v>
      </c>
      <c r="E99" s="7" t="s">
        <v>135</v>
      </c>
      <c r="F99" s="7">
        <v>17</v>
      </c>
      <c r="G99" s="5"/>
      <c r="H99" s="5"/>
      <c r="I99" s="5"/>
      <c r="J99" s="5"/>
      <c r="K99" s="5"/>
      <c r="L99" s="5"/>
      <c r="M99" s="5"/>
      <c r="N99" s="5"/>
      <c r="O99" s="5"/>
      <c r="P99" s="7"/>
      <c r="Q99" s="5"/>
      <c r="R99" s="5"/>
      <c r="S99" s="5"/>
      <c r="T99" s="5"/>
      <c r="U99" s="5"/>
      <c r="V99" s="5"/>
      <c r="W99" s="5"/>
      <c r="X99" s="5"/>
      <c r="Y99" s="4">
        <f t="shared" ref="Y99:Y103" si="2">+SUM(F99:X99)</f>
        <v>17</v>
      </c>
      <c r="Z99" s="47">
        <f>SUM(Y99:Y114)</f>
        <v>103</v>
      </c>
    </row>
    <row r="100" spans="2:26" ht="30" x14ac:dyDescent="0.25">
      <c r="B100" s="40"/>
      <c r="C100" s="6">
        <v>45839</v>
      </c>
      <c r="D100" s="20" t="s">
        <v>143</v>
      </c>
      <c r="E100" s="7" t="s">
        <v>136</v>
      </c>
      <c r="F100" s="7">
        <v>0</v>
      </c>
      <c r="G100" s="5"/>
      <c r="H100" s="5"/>
      <c r="I100" s="5"/>
      <c r="J100" s="5"/>
      <c r="K100" s="5"/>
      <c r="L100" s="5"/>
      <c r="M100" s="5"/>
      <c r="N100" s="5"/>
      <c r="O100" s="5"/>
      <c r="P100" s="7"/>
      <c r="Q100" s="5"/>
      <c r="R100" s="5"/>
      <c r="S100" s="5"/>
      <c r="T100" s="5"/>
      <c r="U100" s="5"/>
      <c r="V100" s="5"/>
      <c r="W100" s="5"/>
      <c r="X100" s="5"/>
      <c r="Y100" s="4">
        <f t="shared" si="2"/>
        <v>0</v>
      </c>
      <c r="Z100" s="48"/>
    </row>
    <row r="101" spans="2:26" ht="30" x14ac:dyDescent="0.25">
      <c r="B101" s="40"/>
      <c r="C101" s="6">
        <v>45840</v>
      </c>
      <c r="D101" s="20" t="s">
        <v>142</v>
      </c>
      <c r="E101" s="7" t="s">
        <v>137</v>
      </c>
      <c r="F101" s="7">
        <v>5</v>
      </c>
      <c r="G101" s="5"/>
      <c r="H101" s="5"/>
      <c r="I101" s="5"/>
      <c r="J101" s="5"/>
      <c r="K101" s="5"/>
      <c r="L101" s="5"/>
      <c r="M101" s="5"/>
      <c r="N101" s="5"/>
      <c r="O101" s="5"/>
      <c r="P101" s="7"/>
      <c r="Q101" s="5"/>
      <c r="R101" s="5"/>
      <c r="S101" s="5"/>
      <c r="T101" s="5"/>
      <c r="U101" s="5"/>
      <c r="V101" s="5"/>
      <c r="W101" s="5"/>
      <c r="X101" s="5"/>
      <c r="Y101" s="4">
        <f t="shared" si="2"/>
        <v>5</v>
      </c>
      <c r="Z101" s="48"/>
    </row>
    <row r="102" spans="2:26" ht="30" x14ac:dyDescent="0.25">
      <c r="B102" s="40"/>
      <c r="C102" s="6">
        <v>45842</v>
      </c>
      <c r="D102" s="20" t="s">
        <v>138</v>
      </c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7">
        <v>2</v>
      </c>
      <c r="Q102" s="5"/>
      <c r="R102" s="5"/>
      <c r="S102" s="5"/>
      <c r="T102" s="5"/>
      <c r="U102" s="5"/>
      <c r="V102" s="5"/>
      <c r="W102" s="5"/>
      <c r="X102" s="5"/>
      <c r="Y102" s="4">
        <f t="shared" si="2"/>
        <v>2</v>
      </c>
      <c r="Z102" s="48"/>
    </row>
    <row r="103" spans="2:26" ht="30" x14ac:dyDescent="0.25">
      <c r="B103" s="40"/>
      <c r="C103" s="6">
        <v>45842</v>
      </c>
      <c r="D103" s="20" t="s">
        <v>141</v>
      </c>
      <c r="E103" s="7" t="s">
        <v>61</v>
      </c>
      <c r="F103" s="7">
        <v>7</v>
      </c>
      <c r="G103" s="5"/>
      <c r="H103" s="5"/>
      <c r="I103" s="5"/>
      <c r="J103" s="5"/>
      <c r="K103" s="5"/>
      <c r="L103" s="5"/>
      <c r="M103" s="5"/>
      <c r="N103" s="5"/>
      <c r="O103" s="5"/>
      <c r="P103" s="7"/>
      <c r="Q103" s="5"/>
      <c r="R103" s="5"/>
      <c r="S103" s="5"/>
      <c r="T103" s="5"/>
      <c r="U103" s="5"/>
      <c r="V103" s="5"/>
      <c r="W103" s="5"/>
      <c r="X103" s="5"/>
      <c r="Y103" s="4">
        <f t="shared" si="2"/>
        <v>7</v>
      </c>
      <c r="Z103" s="48"/>
    </row>
    <row r="104" spans="2:26" ht="30" x14ac:dyDescent="0.25">
      <c r="B104" s="40"/>
      <c r="C104" s="6">
        <v>45845</v>
      </c>
      <c r="D104" s="20" t="s">
        <v>141</v>
      </c>
      <c r="E104" s="7" t="s">
        <v>61</v>
      </c>
      <c r="F104" s="7">
        <v>9</v>
      </c>
      <c r="G104" s="5"/>
      <c r="H104" s="5"/>
      <c r="I104" s="5"/>
      <c r="J104" s="5"/>
      <c r="K104" s="5"/>
      <c r="L104" s="5"/>
      <c r="M104" s="5"/>
      <c r="N104" s="5"/>
      <c r="O104" s="5"/>
      <c r="P104" s="7"/>
      <c r="Q104" s="5"/>
      <c r="R104" s="5"/>
      <c r="S104" s="5"/>
      <c r="T104" s="5"/>
      <c r="U104" s="5"/>
      <c r="V104" s="5"/>
      <c r="W104" s="5"/>
      <c r="X104" s="5"/>
      <c r="Y104" s="4">
        <f t="shared" ref="Y104:Y114" si="3">+SUM(F104:X104)</f>
        <v>9</v>
      </c>
      <c r="Z104" s="48"/>
    </row>
    <row r="105" spans="2:26" ht="30" x14ac:dyDescent="0.25">
      <c r="B105" s="40"/>
      <c r="C105" s="6">
        <v>45846</v>
      </c>
      <c r="D105" s="20" t="s">
        <v>139</v>
      </c>
      <c r="E105" s="7" t="s">
        <v>140</v>
      </c>
      <c r="F105" s="7">
        <v>3</v>
      </c>
      <c r="G105" s="5"/>
      <c r="H105" s="5"/>
      <c r="I105" s="5"/>
      <c r="J105" s="5"/>
      <c r="K105" s="5"/>
      <c r="L105" s="5"/>
      <c r="M105" s="5"/>
      <c r="N105" s="5"/>
      <c r="O105" s="5"/>
      <c r="P105" s="7"/>
      <c r="Q105" s="5"/>
      <c r="R105" s="5"/>
      <c r="S105" s="5"/>
      <c r="T105" s="5"/>
      <c r="U105" s="5"/>
      <c r="V105" s="5"/>
      <c r="W105" s="5"/>
      <c r="X105" s="5"/>
      <c r="Y105" s="4">
        <f t="shared" si="3"/>
        <v>3</v>
      </c>
      <c r="Z105" s="48"/>
    </row>
    <row r="106" spans="2:26" ht="30" x14ac:dyDescent="0.25">
      <c r="B106" s="40"/>
      <c r="C106" s="6">
        <v>45846</v>
      </c>
      <c r="D106" s="20" t="s">
        <v>145</v>
      </c>
      <c r="E106" s="7" t="s">
        <v>61</v>
      </c>
      <c r="F106" s="7">
        <v>15</v>
      </c>
      <c r="G106" s="5"/>
      <c r="H106" s="5"/>
      <c r="I106" s="5"/>
      <c r="J106" s="5"/>
      <c r="K106" s="5"/>
      <c r="L106" s="5"/>
      <c r="M106" s="5"/>
      <c r="N106" s="5"/>
      <c r="O106" s="5"/>
      <c r="P106" s="7"/>
      <c r="Q106" s="5"/>
      <c r="R106" s="5"/>
      <c r="S106" s="5"/>
      <c r="T106" s="5"/>
      <c r="U106" s="5"/>
      <c r="V106" s="5"/>
      <c r="W106" s="5"/>
      <c r="X106" s="5"/>
      <c r="Y106" s="4">
        <f t="shared" si="3"/>
        <v>15</v>
      </c>
      <c r="Z106" s="48"/>
    </row>
    <row r="107" spans="2:26" x14ac:dyDescent="0.25">
      <c r="B107" s="40"/>
      <c r="C107" s="6">
        <v>45848</v>
      </c>
      <c r="D107" s="20" t="s">
        <v>63</v>
      </c>
      <c r="E107" s="7" t="s">
        <v>151</v>
      </c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7">
        <v>2</v>
      </c>
      <c r="Q107" s="5"/>
      <c r="R107" s="5"/>
      <c r="S107" s="5"/>
      <c r="T107" s="5"/>
      <c r="U107" s="5"/>
      <c r="V107" s="5"/>
      <c r="W107" s="5"/>
      <c r="X107" s="5"/>
      <c r="Y107" s="4"/>
      <c r="Z107" s="48"/>
    </row>
    <row r="108" spans="2:26" ht="30" x14ac:dyDescent="0.25">
      <c r="B108" s="40"/>
      <c r="C108" s="6">
        <v>45848</v>
      </c>
      <c r="D108" s="20" t="s">
        <v>139</v>
      </c>
      <c r="E108" s="7" t="s">
        <v>146</v>
      </c>
      <c r="F108" s="7">
        <v>21</v>
      </c>
      <c r="G108" s="5"/>
      <c r="H108" s="5"/>
      <c r="I108" s="5"/>
      <c r="J108" s="5"/>
      <c r="K108" s="5"/>
      <c r="L108" s="5"/>
      <c r="M108" s="5"/>
      <c r="N108" s="5"/>
      <c r="O108" s="5"/>
      <c r="P108" s="7"/>
      <c r="Q108" s="5"/>
      <c r="R108" s="5"/>
      <c r="S108" s="5"/>
      <c r="T108" s="5"/>
      <c r="U108" s="5"/>
      <c r="V108" s="5"/>
      <c r="W108" s="5"/>
      <c r="X108" s="5"/>
      <c r="Y108" s="4">
        <f t="shared" si="3"/>
        <v>21</v>
      </c>
      <c r="Z108" s="48"/>
    </row>
    <row r="109" spans="2:26" x14ac:dyDescent="0.25">
      <c r="B109" s="40"/>
      <c r="C109" s="6">
        <v>45852</v>
      </c>
      <c r="D109" s="20" t="s">
        <v>20</v>
      </c>
      <c r="E109" s="7" t="s">
        <v>72</v>
      </c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7">
        <v>2</v>
      </c>
      <c r="Q109" s="5"/>
      <c r="R109" s="5"/>
      <c r="S109" s="5"/>
      <c r="T109" s="5"/>
      <c r="U109" s="5"/>
      <c r="V109" s="5"/>
      <c r="W109" s="5"/>
      <c r="X109" s="5"/>
      <c r="Y109" s="4">
        <f t="shared" si="3"/>
        <v>2</v>
      </c>
      <c r="Z109" s="48"/>
    </row>
    <row r="110" spans="2:26" x14ac:dyDescent="0.25">
      <c r="B110" s="40"/>
      <c r="C110" s="6">
        <v>45860</v>
      </c>
      <c r="D110" s="20" t="s">
        <v>20</v>
      </c>
      <c r="E110" s="7" t="s">
        <v>72</v>
      </c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7">
        <v>2</v>
      </c>
      <c r="Q110" s="5"/>
      <c r="R110" s="5"/>
      <c r="S110" s="5"/>
      <c r="T110" s="5"/>
      <c r="U110" s="5"/>
      <c r="V110" s="5"/>
      <c r="W110" s="5"/>
      <c r="X110" s="5"/>
      <c r="Y110" s="4">
        <f t="shared" si="3"/>
        <v>2</v>
      </c>
      <c r="Z110" s="48"/>
    </row>
    <row r="111" spans="2:26" x14ac:dyDescent="0.25">
      <c r="B111" s="40"/>
      <c r="C111" s="6">
        <v>45860</v>
      </c>
      <c r="D111" s="20" t="s">
        <v>147</v>
      </c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7"/>
      <c r="Q111" s="5">
        <v>5</v>
      </c>
      <c r="R111" s="5"/>
      <c r="S111" s="5"/>
      <c r="T111" s="5"/>
      <c r="U111" s="5"/>
      <c r="V111" s="5"/>
      <c r="W111" s="5"/>
      <c r="X111" s="5"/>
      <c r="Y111" s="4">
        <f t="shared" si="3"/>
        <v>5</v>
      </c>
      <c r="Z111" s="48"/>
    </row>
    <row r="112" spans="2:26" ht="30" x14ac:dyDescent="0.25">
      <c r="B112" s="40"/>
      <c r="C112" s="6">
        <v>45861</v>
      </c>
      <c r="D112" s="20" t="s">
        <v>148</v>
      </c>
      <c r="E112" s="7" t="s">
        <v>61</v>
      </c>
      <c r="F112" s="7">
        <v>1</v>
      </c>
      <c r="G112" s="5"/>
      <c r="H112" s="5"/>
      <c r="I112" s="5"/>
      <c r="J112" s="5"/>
      <c r="K112" s="5"/>
      <c r="L112" s="5"/>
      <c r="M112" s="5"/>
      <c r="N112" s="5"/>
      <c r="O112" s="5"/>
      <c r="P112" s="7"/>
      <c r="Q112" s="5"/>
      <c r="R112" s="5"/>
      <c r="S112" s="5"/>
      <c r="T112" s="5"/>
      <c r="U112" s="5"/>
      <c r="V112" s="5"/>
      <c r="W112" s="5"/>
      <c r="X112" s="5"/>
      <c r="Y112" s="4">
        <f t="shared" si="3"/>
        <v>1</v>
      </c>
      <c r="Z112" s="48"/>
    </row>
    <row r="113" spans="2:26" x14ac:dyDescent="0.25">
      <c r="B113" s="40"/>
      <c r="C113" s="6">
        <v>45861</v>
      </c>
      <c r="D113" s="20" t="s">
        <v>149</v>
      </c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7"/>
      <c r="Q113" s="5"/>
      <c r="R113" s="5"/>
      <c r="S113" s="5">
        <v>12</v>
      </c>
      <c r="T113" s="5"/>
      <c r="U113" s="5"/>
      <c r="V113" s="5"/>
      <c r="W113" s="5"/>
      <c r="X113" s="5"/>
      <c r="Y113" s="4">
        <f t="shared" si="3"/>
        <v>12</v>
      </c>
      <c r="Z113" s="48"/>
    </row>
    <row r="114" spans="2:26" x14ac:dyDescent="0.25">
      <c r="C114" s="6">
        <v>45862</v>
      </c>
      <c r="D114" s="20" t="s">
        <v>20</v>
      </c>
      <c r="E114" s="7" t="s">
        <v>72</v>
      </c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7">
        <v>2</v>
      </c>
      <c r="Q114" s="5"/>
      <c r="R114" s="5"/>
      <c r="S114" s="5"/>
      <c r="T114" s="5"/>
      <c r="U114" s="5"/>
      <c r="V114" s="5"/>
      <c r="W114" s="5"/>
      <c r="X114" s="5"/>
      <c r="Y114" s="4">
        <f t="shared" si="3"/>
        <v>2</v>
      </c>
      <c r="Z114" s="49"/>
    </row>
    <row r="122" spans="2:26" x14ac:dyDescent="0.25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5"/>
      <c r="W122" s="5"/>
      <c r="X122" s="5"/>
      <c r="Y122" s="13" t="s">
        <v>50</v>
      </c>
    </row>
    <row r="123" spans="2:26" ht="15.75" thickBot="1" x14ac:dyDescent="0.3">
      <c r="F123" s="8">
        <f t="shared" ref="F123:Y123" si="4">SUM(F6:F96)</f>
        <v>314</v>
      </c>
      <c r="G123" s="8">
        <f t="shared" si="4"/>
        <v>100</v>
      </c>
      <c r="H123" s="8">
        <f t="shared" si="4"/>
        <v>0</v>
      </c>
      <c r="I123" s="8">
        <f t="shared" si="4"/>
        <v>0</v>
      </c>
      <c r="J123" s="8">
        <f t="shared" si="4"/>
        <v>31</v>
      </c>
      <c r="K123" s="8">
        <f t="shared" si="4"/>
        <v>36</v>
      </c>
      <c r="L123" s="8">
        <f t="shared" si="4"/>
        <v>8</v>
      </c>
      <c r="M123" s="8">
        <f t="shared" si="4"/>
        <v>0</v>
      </c>
      <c r="N123" s="8">
        <f t="shared" si="4"/>
        <v>7</v>
      </c>
      <c r="O123" s="8">
        <f t="shared" si="4"/>
        <v>108</v>
      </c>
      <c r="P123" s="8">
        <f t="shared" si="4"/>
        <v>48</v>
      </c>
      <c r="Q123" s="8">
        <f t="shared" si="4"/>
        <v>29</v>
      </c>
      <c r="R123" s="8">
        <f t="shared" si="4"/>
        <v>109</v>
      </c>
      <c r="S123" s="8">
        <f t="shared" si="4"/>
        <v>54</v>
      </c>
      <c r="T123" s="8">
        <f t="shared" si="4"/>
        <v>30</v>
      </c>
      <c r="U123" s="8">
        <f t="shared" si="4"/>
        <v>0</v>
      </c>
      <c r="V123" s="8">
        <f t="shared" si="4"/>
        <v>20</v>
      </c>
      <c r="W123" s="8">
        <f t="shared" si="4"/>
        <v>0</v>
      </c>
      <c r="X123" s="8">
        <f t="shared" si="4"/>
        <v>0</v>
      </c>
      <c r="Y123" s="4">
        <f t="shared" si="4"/>
        <v>835</v>
      </c>
    </row>
    <row r="124" spans="2:26" ht="15.75" thickBot="1" x14ac:dyDescent="0.3">
      <c r="F124" s="22">
        <f>+SUM(F123:N123)</f>
        <v>496</v>
      </c>
      <c r="G124" s="23"/>
      <c r="H124" s="23"/>
      <c r="I124" s="23"/>
      <c r="J124" s="23"/>
      <c r="K124" s="23"/>
      <c r="L124" s="23"/>
      <c r="M124" s="23"/>
      <c r="N124" s="24"/>
      <c r="O124" s="25">
        <f>+SUM(O123:X123)</f>
        <v>398</v>
      </c>
      <c r="P124" s="26"/>
      <c r="Q124" s="26"/>
      <c r="R124" s="26"/>
      <c r="S124" s="26"/>
      <c r="T124" s="26"/>
      <c r="U124" s="26"/>
      <c r="V124" s="26"/>
      <c r="W124" s="26"/>
      <c r="X124" s="27"/>
    </row>
    <row r="125" spans="2:26" x14ac:dyDescent="0.25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2:26" x14ac:dyDescent="0.25"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>
        <f>SUM(U8:U35)</f>
        <v>0</v>
      </c>
      <c r="V126" s="4"/>
      <c r="W126" s="4"/>
      <c r="X126" s="4"/>
      <c r="Y126" s="4"/>
    </row>
    <row r="163" spans="5:5" x14ac:dyDescent="0.25">
      <c r="E163" t="s">
        <v>120</v>
      </c>
    </row>
    <row r="165" spans="5:5" x14ac:dyDescent="0.25">
      <c r="E165" t="s">
        <v>121</v>
      </c>
    </row>
    <row r="166" spans="5:5" x14ac:dyDescent="0.25">
      <c r="E166" t="s">
        <v>122</v>
      </c>
    </row>
    <row r="167" spans="5:5" x14ac:dyDescent="0.25">
      <c r="E167" t="s">
        <v>123</v>
      </c>
    </row>
  </sheetData>
  <autoFilter ref="D1:D102" xr:uid="{AABEDBE6-E310-4C84-8CC9-DAA48CF12BEC}"/>
  <mergeCells count="27">
    <mergeCell ref="B2:Z2"/>
    <mergeCell ref="B3:Z3"/>
    <mergeCell ref="B4:B5"/>
    <mergeCell ref="C4:C5"/>
    <mergeCell ref="D4:D5"/>
    <mergeCell ref="E4:E5"/>
    <mergeCell ref="Y4:Y5"/>
    <mergeCell ref="T4:U4"/>
    <mergeCell ref="F4:I4"/>
    <mergeCell ref="J4:N4"/>
    <mergeCell ref="O4:S4"/>
    <mergeCell ref="F124:N124"/>
    <mergeCell ref="O124:X124"/>
    <mergeCell ref="Z4:Z5"/>
    <mergeCell ref="Z6:Z12"/>
    <mergeCell ref="B6:B10"/>
    <mergeCell ref="V4:X4"/>
    <mergeCell ref="B51:B66"/>
    <mergeCell ref="B70:B94"/>
    <mergeCell ref="B31:B49"/>
    <mergeCell ref="B14:B29"/>
    <mergeCell ref="Z13:Z29"/>
    <mergeCell ref="Z31:Z49"/>
    <mergeCell ref="Z51:Z67"/>
    <mergeCell ref="Z70:Z96"/>
    <mergeCell ref="B99:B113"/>
    <mergeCell ref="Z99:Z1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Control Lab 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2025-06-13T18:00:38Z</dcterms:created>
  <dcterms:modified xsi:type="dcterms:W3CDTF">2025-07-28T15:09:31Z</dcterms:modified>
</cp:coreProperties>
</file>