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SyncFiles\ITESO\Concursos\FreescaleCup2013\RepositorioTFC\testing\Algorithm_ORA\"/>
    </mc:Choice>
  </mc:AlternateContent>
  <bookViews>
    <workbookView xWindow="0" yWindow="0" windowWidth="20400" windowHeight="8340"/>
  </bookViews>
  <sheets>
    <sheet name="NoDumm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0" i="1"/>
  <c r="G60" i="1"/>
  <c r="G59" i="1"/>
  <c r="B59" i="1" s="1"/>
  <c r="G58" i="1"/>
  <c r="G57" i="1"/>
  <c r="B57" i="1" s="1"/>
  <c r="G56" i="1"/>
  <c r="G55" i="1"/>
  <c r="B55" i="1" s="1"/>
  <c r="G54" i="1"/>
  <c r="G53" i="1"/>
  <c r="B53" i="1" s="1"/>
  <c r="G52" i="1"/>
  <c r="G51" i="1"/>
  <c r="B51" i="1" s="1"/>
  <c r="G50" i="1"/>
  <c r="G49" i="1"/>
  <c r="B49" i="1" s="1"/>
  <c r="G48" i="1"/>
  <c r="G47" i="1"/>
  <c r="B47" i="1" s="1"/>
  <c r="G46" i="1"/>
  <c r="G45" i="1"/>
  <c r="B45" i="1" s="1"/>
  <c r="G44" i="1"/>
  <c r="G43" i="1"/>
  <c r="B43" i="1" s="1"/>
  <c r="G42" i="1"/>
  <c r="G41" i="1"/>
  <c r="B41" i="1" s="1"/>
  <c r="G40" i="1"/>
  <c r="G39" i="1"/>
  <c r="B39" i="1" s="1"/>
  <c r="G38" i="1"/>
  <c r="G37" i="1"/>
  <c r="B37" i="1" s="1"/>
  <c r="G36" i="1"/>
  <c r="G35" i="1"/>
  <c r="B35" i="1" s="1"/>
  <c r="G34" i="1"/>
  <c r="G33" i="1"/>
  <c r="B33" i="1" s="1"/>
  <c r="G32" i="1"/>
  <c r="G31" i="1"/>
  <c r="B31" i="1" s="1"/>
  <c r="G30" i="1"/>
  <c r="G29" i="1"/>
  <c r="B29" i="1" s="1"/>
  <c r="G28" i="1"/>
  <c r="G27" i="1"/>
  <c r="B27" i="1" s="1"/>
  <c r="G26" i="1"/>
  <c r="G25" i="1"/>
  <c r="B25" i="1" s="1"/>
  <c r="G24" i="1"/>
  <c r="G23" i="1"/>
  <c r="B23" i="1" s="1"/>
  <c r="G22" i="1"/>
  <c r="G21" i="1"/>
  <c r="B21" i="1" s="1"/>
  <c r="G20" i="1"/>
  <c r="G19" i="1"/>
  <c r="B19" i="1" s="1"/>
  <c r="G18" i="1"/>
  <c r="G17" i="1"/>
  <c r="B17" i="1" s="1"/>
  <c r="G16" i="1"/>
  <c r="G15" i="1"/>
  <c r="B15" i="1" s="1"/>
  <c r="G14" i="1"/>
  <c r="G13" i="1"/>
  <c r="B13" i="1" s="1"/>
  <c r="G12" i="1"/>
  <c r="G11" i="1"/>
  <c r="B11" i="1" s="1"/>
  <c r="H33" i="1"/>
  <c r="H34" i="1"/>
  <c r="H32" i="1"/>
  <c r="H17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H36" i="1" s="1"/>
  <c r="F37" i="1"/>
  <c r="F38" i="1"/>
  <c r="H38" i="1" s="1"/>
  <c r="F39" i="1"/>
  <c r="F40" i="1"/>
  <c r="H40" i="1" s="1"/>
  <c r="F41" i="1"/>
  <c r="F42" i="1"/>
  <c r="H42" i="1" s="1"/>
  <c r="F43" i="1"/>
  <c r="F44" i="1"/>
  <c r="H44" i="1" s="1"/>
  <c r="F45" i="1"/>
  <c r="F46" i="1"/>
  <c r="H46" i="1" s="1"/>
  <c r="F47" i="1"/>
  <c r="F48" i="1"/>
  <c r="H48" i="1" s="1"/>
  <c r="F49" i="1"/>
  <c r="F50" i="1"/>
  <c r="H50" i="1" s="1"/>
  <c r="F51" i="1"/>
  <c r="F52" i="1"/>
  <c r="H52" i="1" s="1"/>
  <c r="F53" i="1"/>
  <c r="F54" i="1"/>
  <c r="F55" i="1"/>
  <c r="F56" i="1"/>
  <c r="F57" i="1"/>
  <c r="F58" i="1"/>
  <c r="F59" i="1"/>
  <c r="F60" i="1"/>
  <c r="F10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15" i="1"/>
  <c r="H35" i="1"/>
  <c r="H37" i="1"/>
  <c r="H39" i="1"/>
  <c r="H41" i="1"/>
  <c r="H43" i="1"/>
  <c r="H45" i="1"/>
  <c r="H47" i="1"/>
  <c r="H49" i="1"/>
  <c r="H51" i="1"/>
  <c r="B10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H53" i="1"/>
</calcChain>
</file>

<file path=xl/sharedStrings.xml><?xml version="1.0" encoding="utf-8"?>
<sst xmlns="http://schemas.openxmlformats.org/spreadsheetml/2006/main" count="11" uniqueCount="10">
  <si>
    <t>Speed</t>
  </si>
  <si>
    <t>Cam values</t>
  </si>
  <si>
    <t>Steering</t>
  </si>
  <si>
    <t>max_speed</t>
  </si>
  <si>
    <t>min_speed</t>
  </si>
  <si>
    <t>center</t>
  </si>
  <si>
    <t>Difference</t>
  </si>
  <si>
    <t>diff/50</t>
  </si>
  <si>
    <t>(diff/35)^2</t>
  </si>
  <si>
    <t>(diff/40)^3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</si>
</sst>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NoDummy!$G$10:$G$60</c:f>
              <c:numCache>
                <c:formatCode>General</c:formatCode>
                <c:ptCount val="51"/>
                <c:pt idx="0">
                  <c:v>-0.98</c:v>
                </c:pt>
                <c:pt idx="1">
                  <c:v>-0.94</c:v>
                </c:pt>
                <c:pt idx="2">
                  <c:v>-0.9</c:v>
                </c:pt>
                <c:pt idx="3">
                  <c:v>-0.86</c:v>
                </c:pt>
                <c:pt idx="4">
                  <c:v>-0.82</c:v>
                </c:pt>
                <c:pt idx="5">
                  <c:v>-0.78</c:v>
                </c:pt>
                <c:pt idx="6">
                  <c:v>-0.74</c:v>
                </c:pt>
                <c:pt idx="7">
                  <c:v>-0.7</c:v>
                </c:pt>
                <c:pt idx="8">
                  <c:v>-0.66</c:v>
                </c:pt>
                <c:pt idx="9">
                  <c:v>-0.62</c:v>
                </c:pt>
                <c:pt idx="10">
                  <c:v>-0.57999999999999996</c:v>
                </c:pt>
                <c:pt idx="11">
                  <c:v>-0.54</c:v>
                </c:pt>
                <c:pt idx="12">
                  <c:v>-0.5</c:v>
                </c:pt>
                <c:pt idx="13">
                  <c:v>-0.46</c:v>
                </c:pt>
                <c:pt idx="14">
                  <c:v>-0.42</c:v>
                </c:pt>
                <c:pt idx="15">
                  <c:v>-0.38</c:v>
                </c:pt>
                <c:pt idx="16">
                  <c:v>-0.34</c:v>
                </c:pt>
                <c:pt idx="17">
                  <c:v>-0.3</c:v>
                </c:pt>
                <c:pt idx="18">
                  <c:v>-0.26</c:v>
                </c:pt>
                <c:pt idx="19">
                  <c:v>-0.22</c:v>
                </c:pt>
                <c:pt idx="20">
                  <c:v>-0.18</c:v>
                </c:pt>
                <c:pt idx="21">
                  <c:v>-0.14000000000000001</c:v>
                </c:pt>
                <c:pt idx="22">
                  <c:v>-0.1</c:v>
                </c:pt>
                <c:pt idx="23">
                  <c:v>-0.06</c:v>
                </c:pt>
                <c:pt idx="24">
                  <c:v>-0.02</c:v>
                </c:pt>
                <c:pt idx="25">
                  <c:v>0</c:v>
                </c:pt>
                <c:pt idx="26">
                  <c:v>0.02</c:v>
                </c:pt>
                <c:pt idx="27">
                  <c:v>0.06</c:v>
                </c:pt>
                <c:pt idx="28">
                  <c:v>0.1</c:v>
                </c:pt>
                <c:pt idx="29">
                  <c:v>0.14000000000000001</c:v>
                </c:pt>
                <c:pt idx="30">
                  <c:v>0.18</c:v>
                </c:pt>
                <c:pt idx="31">
                  <c:v>0.22</c:v>
                </c:pt>
                <c:pt idx="32">
                  <c:v>0.26</c:v>
                </c:pt>
                <c:pt idx="33">
                  <c:v>0.3</c:v>
                </c:pt>
                <c:pt idx="34">
                  <c:v>0.34</c:v>
                </c:pt>
                <c:pt idx="35">
                  <c:v>0.38</c:v>
                </c:pt>
                <c:pt idx="36">
                  <c:v>0.42</c:v>
                </c:pt>
                <c:pt idx="37">
                  <c:v>0.46</c:v>
                </c:pt>
                <c:pt idx="38">
                  <c:v>0.5</c:v>
                </c:pt>
                <c:pt idx="39">
                  <c:v>0.54</c:v>
                </c:pt>
                <c:pt idx="40">
                  <c:v>0.57999999999999996</c:v>
                </c:pt>
                <c:pt idx="41">
                  <c:v>0.62</c:v>
                </c:pt>
                <c:pt idx="42">
                  <c:v>0.66</c:v>
                </c:pt>
                <c:pt idx="43">
                  <c:v>0.7</c:v>
                </c:pt>
                <c:pt idx="44">
                  <c:v>0.74</c:v>
                </c:pt>
                <c:pt idx="45">
                  <c:v>0.78</c:v>
                </c:pt>
                <c:pt idx="46">
                  <c:v>0.82</c:v>
                </c:pt>
                <c:pt idx="47">
                  <c:v>0.86</c:v>
                </c:pt>
                <c:pt idx="48">
                  <c:v>0.9</c:v>
                </c:pt>
                <c:pt idx="49">
                  <c:v>0.94</c:v>
                </c:pt>
                <c:pt idx="50">
                  <c:v>0.98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NoDummy!$H$10:$H$60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-0.88897959183673469</c:v>
                </c:pt>
                <c:pt idx="9">
                  <c:v>-0.78448979591836732</c:v>
                </c:pt>
                <c:pt idx="10">
                  <c:v>-0.68653061224489809</c:v>
                </c:pt>
                <c:pt idx="11">
                  <c:v>-0.59510204081632656</c:v>
                </c:pt>
                <c:pt idx="12">
                  <c:v>-0.51020408163265307</c:v>
                </c:pt>
                <c:pt idx="13">
                  <c:v>-0.43183673469387757</c:v>
                </c:pt>
                <c:pt idx="14">
                  <c:v>-0.36</c:v>
                </c:pt>
                <c:pt idx="15">
                  <c:v>-0.29469387755102039</c:v>
                </c:pt>
                <c:pt idx="16">
                  <c:v>-0.23591836734693877</c:v>
                </c:pt>
                <c:pt idx="17">
                  <c:v>-0.18367346938775508</c:v>
                </c:pt>
                <c:pt idx="18">
                  <c:v>-0.1379591836734694</c:v>
                </c:pt>
                <c:pt idx="19">
                  <c:v>-9.8775510204081624E-2</c:v>
                </c:pt>
                <c:pt idx="20">
                  <c:v>-6.6122448979591825E-2</c:v>
                </c:pt>
                <c:pt idx="21">
                  <c:v>-4.0000000000000008E-2</c:v>
                </c:pt>
                <c:pt idx="22">
                  <c:v>-2.0408163265306121E-2</c:v>
                </c:pt>
                <c:pt idx="23">
                  <c:v>-7.3469387755102046E-3</c:v>
                </c:pt>
                <c:pt idx="24">
                  <c:v>-8.1632653061224482E-4</c:v>
                </c:pt>
                <c:pt idx="25">
                  <c:v>0</c:v>
                </c:pt>
                <c:pt idx="26">
                  <c:v>8.1632653061224482E-4</c:v>
                </c:pt>
                <c:pt idx="27">
                  <c:v>7.3469387755102046E-3</c:v>
                </c:pt>
                <c:pt idx="28">
                  <c:v>2.0408163265306121E-2</c:v>
                </c:pt>
                <c:pt idx="29">
                  <c:v>4.0000000000000008E-2</c:v>
                </c:pt>
                <c:pt idx="30">
                  <c:v>6.6122448979591825E-2</c:v>
                </c:pt>
                <c:pt idx="31">
                  <c:v>9.8775510204081624E-2</c:v>
                </c:pt>
                <c:pt idx="32">
                  <c:v>0.1379591836734694</c:v>
                </c:pt>
                <c:pt idx="33">
                  <c:v>0.18367346938775508</c:v>
                </c:pt>
                <c:pt idx="34">
                  <c:v>0.23591836734693877</c:v>
                </c:pt>
                <c:pt idx="35">
                  <c:v>0.29469387755102039</c:v>
                </c:pt>
                <c:pt idx="36">
                  <c:v>0.36</c:v>
                </c:pt>
                <c:pt idx="37">
                  <c:v>0.43183673469387757</c:v>
                </c:pt>
                <c:pt idx="38">
                  <c:v>0.51020408163265307</c:v>
                </c:pt>
                <c:pt idx="39">
                  <c:v>0.59510204081632656</c:v>
                </c:pt>
                <c:pt idx="40">
                  <c:v>0.68653061224489809</c:v>
                </c:pt>
                <c:pt idx="41">
                  <c:v>0.78448979591836732</c:v>
                </c:pt>
                <c:pt idx="42">
                  <c:v>0.88897959183673469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NoDummy!$A$10:$A$60</c:f>
              <c:numCache>
                <c:formatCode>General</c:formatCode>
                <c:ptCount val="5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42</c:v>
                </c:pt>
                <c:pt idx="15">
                  <c:v>44</c:v>
                </c:pt>
                <c:pt idx="16">
                  <c:v>46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  <c:pt idx="23">
                  <c:v>60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66</c:v>
                </c:pt>
                <c:pt idx="28">
                  <c:v>68</c:v>
                </c:pt>
                <c:pt idx="29">
                  <c:v>70</c:v>
                </c:pt>
                <c:pt idx="30">
                  <c:v>72</c:v>
                </c:pt>
                <c:pt idx="31">
                  <c:v>74</c:v>
                </c:pt>
                <c:pt idx="32">
                  <c:v>76</c:v>
                </c:pt>
                <c:pt idx="33">
                  <c:v>78</c:v>
                </c:pt>
                <c:pt idx="34">
                  <c:v>80</c:v>
                </c:pt>
                <c:pt idx="35">
                  <c:v>82</c:v>
                </c:pt>
                <c:pt idx="36">
                  <c:v>84</c:v>
                </c:pt>
                <c:pt idx="37">
                  <c:v>86</c:v>
                </c:pt>
                <c:pt idx="38">
                  <c:v>88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100</c:v>
                </c:pt>
                <c:pt idx="45">
                  <c:v>102</c:v>
                </c:pt>
                <c:pt idx="46">
                  <c:v>104</c:v>
                </c:pt>
                <c:pt idx="47">
                  <c:v>106</c:v>
                </c:pt>
                <c:pt idx="48">
                  <c:v>108</c:v>
                </c:pt>
                <c:pt idx="49">
                  <c:v>110</c:v>
                </c:pt>
                <c:pt idx="50">
                  <c:v>112</c:v>
                </c:pt>
              </c:numCache>
            </c:numRef>
          </c:xVal>
          <c:yVal>
            <c:numRef>
              <c:f>NoDummy!$I$10:$I$60</c:f>
              <c:numCache>
                <c:formatCode>General</c:formatCode>
                <c:ptCount val="5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-0.92685937499999993</c:v>
                </c:pt>
                <c:pt idx="6">
                  <c:v>-0.79145312500000009</c:v>
                </c:pt>
                <c:pt idx="7">
                  <c:v>-0.669921875</c:v>
                </c:pt>
                <c:pt idx="8">
                  <c:v>-0.56151562499999996</c:v>
                </c:pt>
                <c:pt idx="9">
                  <c:v>-0.46548437500000006</c:v>
                </c:pt>
                <c:pt idx="10">
                  <c:v>-0.38107812499999999</c:v>
                </c:pt>
                <c:pt idx="11">
                  <c:v>-0.30754687500000005</c:v>
                </c:pt>
                <c:pt idx="12">
                  <c:v>-0.244140625</c:v>
                </c:pt>
                <c:pt idx="13">
                  <c:v>-0.19010937499999994</c:v>
                </c:pt>
                <c:pt idx="14">
                  <c:v>-0.14470312500000002</c:v>
                </c:pt>
                <c:pt idx="15">
                  <c:v>-0.10717187499999999</c:v>
                </c:pt>
                <c:pt idx="16">
                  <c:v>-7.676562499999999E-2</c:v>
                </c:pt>
                <c:pt idx="17">
                  <c:v>-5.2734375E-2</c:v>
                </c:pt>
                <c:pt idx="18">
                  <c:v>-3.4328125000000008E-2</c:v>
                </c:pt>
                <c:pt idx="19">
                  <c:v>-2.0796875000000006E-2</c:v>
                </c:pt>
                <c:pt idx="20">
                  <c:v>-1.1390625000000001E-2</c:v>
                </c:pt>
                <c:pt idx="21">
                  <c:v>-5.3593749999999987E-3</c:v>
                </c:pt>
                <c:pt idx="22">
                  <c:v>-1.953125E-3</c:v>
                </c:pt>
                <c:pt idx="23">
                  <c:v>-4.21875E-4</c:v>
                </c:pt>
                <c:pt idx="24">
                  <c:v>-1.5625000000000004E-5</c:v>
                </c:pt>
                <c:pt idx="25">
                  <c:v>0</c:v>
                </c:pt>
                <c:pt idx="26">
                  <c:v>1.5625000000000004E-5</c:v>
                </c:pt>
                <c:pt idx="27">
                  <c:v>4.21875E-4</c:v>
                </c:pt>
                <c:pt idx="28">
                  <c:v>1.953125E-3</c:v>
                </c:pt>
                <c:pt idx="29">
                  <c:v>5.3593749999999987E-3</c:v>
                </c:pt>
                <c:pt idx="30">
                  <c:v>1.1390625000000001E-2</c:v>
                </c:pt>
                <c:pt idx="31">
                  <c:v>2.0796875000000006E-2</c:v>
                </c:pt>
                <c:pt idx="32">
                  <c:v>3.4328125000000008E-2</c:v>
                </c:pt>
                <c:pt idx="33">
                  <c:v>5.2734375E-2</c:v>
                </c:pt>
                <c:pt idx="34">
                  <c:v>7.676562499999999E-2</c:v>
                </c:pt>
                <c:pt idx="35">
                  <c:v>0.10717187499999999</c:v>
                </c:pt>
                <c:pt idx="36">
                  <c:v>0.14470312500000002</c:v>
                </c:pt>
                <c:pt idx="37">
                  <c:v>0.19010937499999994</c:v>
                </c:pt>
                <c:pt idx="38">
                  <c:v>0.244140625</c:v>
                </c:pt>
                <c:pt idx="39">
                  <c:v>0.30754687500000005</c:v>
                </c:pt>
                <c:pt idx="40">
                  <c:v>0.38107812499999999</c:v>
                </c:pt>
                <c:pt idx="41">
                  <c:v>0.46548437500000006</c:v>
                </c:pt>
                <c:pt idx="42">
                  <c:v>0.56151562499999996</c:v>
                </c:pt>
                <c:pt idx="43">
                  <c:v>0.669921875</c:v>
                </c:pt>
                <c:pt idx="44">
                  <c:v>0.79145312500000009</c:v>
                </c:pt>
                <c:pt idx="45">
                  <c:v>0.92685937499999993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093488"/>
        <c:axId val="277450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NoDummy!$B$10:$B$60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1.536</c:v>
                      </c:pt>
                      <c:pt idx="1">
                        <c:v>1.508</c:v>
                      </c:pt>
                      <c:pt idx="2">
                        <c:v>1.48</c:v>
                      </c:pt>
                      <c:pt idx="3">
                        <c:v>1.452</c:v>
                      </c:pt>
                      <c:pt idx="4">
                        <c:v>1.4239999999999999</c:v>
                      </c:pt>
                      <c:pt idx="5">
                        <c:v>1.3959999999999999</c:v>
                      </c:pt>
                      <c:pt idx="6">
                        <c:v>1.3679999999999999</c:v>
                      </c:pt>
                      <c:pt idx="7">
                        <c:v>1.3399999999999999</c:v>
                      </c:pt>
                      <c:pt idx="8">
                        <c:v>1.3119999999999998</c:v>
                      </c:pt>
                      <c:pt idx="9">
                        <c:v>1.284</c:v>
                      </c:pt>
                      <c:pt idx="10">
                        <c:v>1.256</c:v>
                      </c:pt>
                      <c:pt idx="11">
                        <c:v>1.228</c:v>
                      </c:pt>
                      <c:pt idx="12">
                        <c:v>1.2</c:v>
                      </c:pt>
                      <c:pt idx="13">
                        <c:v>1.1719999999999999</c:v>
                      </c:pt>
                      <c:pt idx="14">
                        <c:v>1.1439999999999999</c:v>
                      </c:pt>
                      <c:pt idx="15">
                        <c:v>1.1159999999999999</c:v>
                      </c:pt>
                      <c:pt idx="16">
                        <c:v>1.0880000000000001</c:v>
                      </c:pt>
                      <c:pt idx="17">
                        <c:v>1.06</c:v>
                      </c:pt>
                      <c:pt idx="18">
                        <c:v>1.032</c:v>
                      </c:pt>
                      <c:pt idx="19">
                        <c:v>1.004</c:v>
                      </c:pt>
                      <c:pt idx="20">
                        <c:v>0.97599999999999998</c:v>
                      </c:pt>
                      <c:pt idx="21">
                        <c:v>0.94799999999999995</c:v>
                      </c:pt>
                      <c:pt idx="22">
                        <c:v>0.91999999999999993</c:v>
                      </c:pt>
                      <c:pt idx="23">
                        <c:v>0.89200000000000002</c:v>
                      </c:pt>
                      <c:pt idx="24">
                        <c:v>0.86399999999999999</c:v>
                      </c:pt>
                      <c:pt idx="25">
                        <c:v>0.85</c:v>
                      </c:pt>
                      <c:pt idx="26">
                        <c:v>0.83599999999999997</c:v>
                      </c:pt>
                      <c:pt idx="27">
                        <c:v>0.80799999999999994</c:v>
                      </c:pt>
                      <c:pt idx="28">
                        <c:v>0.78</c:v>
                      </c:pt>
                      <c:pt idx="29">
                        <c:v>0.752</c:v>
                      </c:pt>
                      <c:pt idx="30">
                        <c:v>0.72399999999999998</c:v>
                      </c:pt>
                      <c:pt idx="31">
                        <c:v>0.69599999999999995</c:v>
                      </c:pt>
                      <c:pt idx="32">
                        <c:v>0.66799999999999993</c:v>
                      </c:pt>
                      <c:pt idx="33">
                        <c:v>0.64</c:v>
                      </c:pt>
                      <c:pt idx="34">
                        <c:v>0.61199999999999999</c:v>
                      </c:pt>
                      <c:pt idx="35">
                        <c:v>0.58400000000000007</c:v>
                      </c:pt>
                      <c:pt idx="36">
                        <c:v>0.55600000000000005</c:v>
                      </c:pt>
                      <c:pt idx="37">
                        <c:v>0.52800000000000002</c:v>
                      </c:pt>
                      <c:pt idx="38">
                        <c:v>0.5</c:v>
                      </c:pt>
                      <c:pt idx="39">
                        <c:v>0.47199999999999998</c:v>
                      </c:pt>
                      <c:pt idx="40">
                        <c:v>0.44400000000000001</c:v>
                      </c:pt>
                      <c:pt idx="41">
                        <c:v>0.41599999999999998</c:v>
                      </c:pt>
                      <c:pt idx="42">
                        <c:v>0.38800000000000001</c:v>
                      </c:pt>
                      <c:pt idx="43">
                        <c:v>0.36000000000000004</c:v>
                      </c:pt>
                      <c:pt idx="44">
                        <c:v>0.33199999999999996</c:v>
                      </c:pt>
                      <c:pt idx="45">
                        <c:v>0.30400000000000005</c:v>
                      </c:pt>
                      <c:pt idx="46">
                        <c:v>0.27600000000000002</c:v>
                      </c:pt>
                      <c:pt idx="47">
                        <c:v>0.248</c:v>
                      </c:pt>
                      <c:pt idx="48">
                        <c:v>0.21999999999999997</c:v>
                      </c:pt>
                      <c:pt idx="49">
                        <c:v>0.19200000000000006</c:v>
                      </c:pt>
                      <c:pt idx="50">
                        <c:v>0.16400000000000003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NoDummy!$C$10:$C$60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NoDummy!$D$10:$D$60</c15:sqref>
                        </c15:formulaRef>
                      </c:ext>
                    </c:extLst>
                    <c:numCache>
                      <c:formatCode>General</c:formatCode>
                      <c:ptCount val="51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NoDummy!$A$10:$A$60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14</c:v>
                      </c:pt>
                      <c:pt idx="1">
                        <c:v>16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24</c:v>
                      </c:pt>
                      <c:pt idx="6">
                        <c:v>26</c:v>
                      </c:pt>
                      <c:pt idx="7">
                        <c:v>28</c:v>
                      </c:pt>
                      <c:pt idx="8">
                        <c:v>30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36</c:v>
                      </c:pt>
                      <c:pt idx="12">
                        <c:v>38</c:v>
                      </c:pt>
                      <c:pt idx="13">
                        <c:v>40</c:v>
                      </c:pt>
                      <c:pt idx="14">
                        <c:v>42</c:v>
                      </c:pt>
                      <c:pt idx="15">
                        <c:v>44</c:v>
                      </c:pt>
                      <c:pt idx="16">
                        <c:v>46</c:v>
                      </c:pt>
                      <c:pt idx="17">
                        <c:v>48</c:v>
                      </c:pt>
                      <c:pt idx="18">
                        <c:v>50</c:v>
                      </c:pt>
                      <c:pt idx="19">
                        <c:v>52</c:v>
                      </c:pt>
                      <c:pt idx="20">
                        <c:v>54</c:v>
                      </c:pt>
                      <c:pt idx="21">
                        <c:v>56</c:v>
                      </c:pt>
                      <c:pt idx="22">
                        <c:v>58</c:v>
                      </c:pt>
                      <c:pt idx="23">
                        <c:v>60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66</c:v>
                      </c:pt>
                      <c:pt idx="28">
                        <c:v>68</c:v>
                      </c:pt>
                      <c:pt idx="29">
                        <c:v>70</c:v>
                      </c:pt>
                      <c:pt idx="30">
                        <c:v>72</c:v>
                      </c:pt>
                      <c:pt idx="31">
                        <c:v>74</c:v>
                      </c:pt>
                      <c:pt idx="32">
                        <c:v>76</c:v>
                      </c:pt>
                      <c:pt idx="33">
                        <c:v>78</c:v>
                      </c:pt>
                      <c:pt idx="34">
                        <c:v>80</c:v>
                      </c:pt>
                      <c:pt idx="35">
                        <c:v>82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90</c:v>
                      </c:pt>
                      <c:pt idx="40">
                        <c:v>92</c:v>
                      </c:pt>
                      <c:pt idx="41">
                        <c:v>94</c:v>
                      </c:pt>
                      <c:pt idx="42">
                        <c:v>96</c:v>
                      </c:pt>
                      <c:pt idx="43">
                        <c:v>98</c:v>
                      </c:pt>
                      <c:pt idx="44">
                        <c:v>100</c:v>
                      </c:pt>
                      <c:pt idx="45">
                        <c:v>102</c:v>
                      </c:pt>
                      <c:pt idx="46">
                        <c:v>104</c:v>
                      </c:pt>
                      <c:pt idx="47">
                        <c:v>106</c:v>
                      </c:pt>
                      <c:pt idx="48">
                        <c:v>108</c:v>
                      </c:pt>
                      <c:pt idx="49">
                        <c:v>110</c:v>
                      </c:pt>
                      <c:pt idx="50">
                        <c:v>112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NoDummy!$F$10:$F$60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-49</c:v>
                      </c:pt>
                      <c:pt idx="1">
                        <c:v>-47</c:v>
                      </c:pt>
                      <c:pt idx="2">
                        <c:v>-45</c:v>
                      </c:pt>
                      <c:pt idx="3">
                        <c:v>-43</c:v>
                      </c:pt>
                      <c:pt idx="4">
                        <c:v>-41</c:v>
                      </c:pt>
                      <c:pt idx="5">
                        <c:v>-39</c:v>
                      </c:pt>
                      <c:pt idx="6">
                        <c:v>-37</c:v>
                      </c:pt>
                      <c:pt idx="7">
                        <c:v>-35</c:v>
                      </c:pt>
                      <c:pt idx="8">
                        <c:v>-33</c:v>
                      </c:pt>
                      <c:pt idx="9">
                        <c:v>-31</c:v>
                      </c:pt>
                      <c:pt idx="10">
                        <c:v>-29</c:v>
                      </c:pt>
                      <c:pt idx="11">
                        <c:v>-27</c:v>
                      </c:pt>
                      <c:pt idx="12">
                        <c:v>-25</c:v>
                      </c:pt>
                      <c:pt idx="13">
                        <c:v>-23</c:v>
                      </c:pt>
                      <c:pt idx="14">
                        <c:v>-21</c:v>
                      </c:pt>
                      <c:pt idx="15">
                        <c:v>-19</c:v>
                      </c:pt>
                      <c:pt idx="16">
                        <c:v>-17</c:v>
                      </c:pt>
                      <c:pt idx="17">
                        <c:v>-15</c:v>
                      </c:pt>
                      <c:pt idx="18">
                        <c:v>-13</c:v>
                      </c:pt>
                      <c:pt idx="19">
                        <c:v>-11</c:v>
                      </c:pt>
                      <c:pt idx="20">
                        <c:v>-9</c:v>
                      </c:pt>
                      <c:pt idx="21">
                        <c:v>-7</c:v>
                      </c:pt>
                      <c:pt idx="22">
                        <c:v>-5</c:v>
                      </c:pt>
                      <c:pt idx="23">
                        <c:v>-3</c:v>
                      </c:pt>
                      <c:pt idx="24">
                        <c:v>-1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7</c:v>
                      </c:pt>
                      <c:pt idx="30">
                        <c:v>9</c:v>
                      </c:pt>
                      <c:pt idx="31">
                        <c:v>11</c:v>
                      </c:pt>
                      <c:pt idx="32">
                        <c:v>13</c:v>
                      </c:pt>
                      <c:pt idx="33">
                        <c:v>15</c:v>
                      </c:pt>
                      <c:pt idx="34">
                        <c:v>17</c:v>
                      </c:pt>
                      <c:pt idx="35">
                        <c:v>19</c:v>
                      </c:pt>
                      <c:pt idx="36">
                        <c:v>21</c:v>
                      </c:pt>
                      <c:pt idx="37">
                        <c:v>23</c:v>
                      </c:pt>
                      <c:pt idx="38">
                        <c:v>25</c:v>
                      </c:pt>
                      <c:pt idx="39">
                        <c:v>27</c:v>
                      </c:pt>
                      <c:pt idx="40">
                        <c:v>29</c:v>
                      </c:pt>
                      <c:pt idx="41">
                        <c:v>31</c:v>
                      </c:pt>
                      <c:pt idx="42">
                        <c:v>33</c:v>
                      </c:pt>
                      <c:pt idx="43">
                        <c:v>35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41</c:v>
                      </c:pt>
                      <c:pt idx="47">
                        <c:v>43</c:v>
                      </c:pt>
                      <c:pt idx="48">
                        <c:v>45</c:v>
                      </c:pt>
                      <c:pt idx="49">
                        <c:v>47</c:v>
                      </c:pt>
                      <c:pt idx="50">
                        <c:v>49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690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450608"/>
        <c:crosses val="autoZero"/>
        <c:crossBetween val="midCat"/>
      </c:valAx>
      <c:valAx>
        <c:axId val="2774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690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0</xdr:row>
      <xdr:rowOff>114299</xdr:rowOff>
    </xdr:from>
    <xdr:to>
      <xdr:col>22</xdr:col>
      <xdr:colOff>9524</xdr:colOff>
      <xdr:row>33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B18" workbookViewId="0">
      <selection activeCell="H35" sqref="H35"/>
    </sheetView>
  </sheetViews>
  <sheetFormatPr defaultRowHeight="15" x14ac:dyDescent="0.25"/>
  <cols>
    <col min="1" max="1" width="14.140625" style="1" customWidth="1"/>
    <col min="2" max="2" width="12.140625" style="1" customWidth="1"/>
    <col min="3" max="3" width="13.7109375" style="1" customWidth="1"/>
    <col min="6" max="6" width="10.42578125" style="1" bestFit="1" customWidth="1"/>
    <col min="7" max="7" width="9.140625" style="1"/>
    <col min="8" max="9" width="12" style="1" bestFit="1" customWidth="1"/>
    <col min="10" max="10" width="9.140625" style="1"/>
  </cols>
  <sheetData>
    <row r="1" spans="1:10" x14ac:dyDescent="0.25">
      <c r="A1" s="1" t="s">
        <v>3</v>
      </c>
      <c r="B1" s="1">
        <v>0.5</v>
      </c>
    </row>
    <row r="2" spans="1:10" x14ac:dyDescent="0.25">
      <c r="A2" s="1" t="s">
        <v>4</v>
      </c>
      <c r="B2" s="1">
        <v>0.3</v>
      </c>
    </row>
    <row r="3" spans="1:10" x14ac:dyDescent="0.25">
      <c r="A3" s="1" t="s">
        <v>5</v>
      </c>
      <c r="B3" s="1">
        <v>63</v>
      </c>
    </row>
    <row r="5" spans="1:10" x14ac:dyDescent="0.25">
      <c r="A5" s="1" t="s">
        <v>1</v>
      </c>
      <c r="B5" s="2" t="s">
        <v>0</v>
      </c>
      <c r="C5" s="2"/>
      <c r="D5" s="2"/>
      <c r="E5" s="2"/>
      <c r="G5" s="3" t="s">
        <v>2</v>
      </c>
      <c r="H5" s="3"/>
      <c r="I5" s="3"/>
      <c r="J5" s="3"/>
    </row>
    <row r="6" spans="1:10" x14ac:dyDescent="0.25">
      <c r="F6" s="1" t="s">
        <v>6</v>
      </c>
      <c r="G6" s="4" t="s">
        <v>7</v>
      </c>
      <c r="H6" s="4" t="s">
        <v>8</v>
      </c>
      <c r="I6" s="4" t="s">
        <v>9</v>
      </c>
      <c r="J6" s="4"/>
    </row>
    <row r="7" spans="1:10" x14ac:dyDescent="0.25">
      <c r="A7" s="1">
        <v>0.7</v>
      </c>
      <c r="G7" s="1">
        <v>50</v>
      </c>
      <c r="H7" s="1">
        <v>35</v>
      </c>
      <c r="I7" s="1">
        <v>40</v>
      </c>
    </row>
    <row r="8" spans="1:10" x14ac:dyDescent="0.25">
      <c r="A8" s="1">
        <v>0.85</v>
      </c>
    </row>
    <row r="9" spans="1:10" x14ac:dyDescent="0.25">
      <c r="F9" s="1" t="s">
        <v>6</v>
      </c>
    </row>
    <row r="10" spans="1:10" x14ac:dyDescent="0.25">
      <c r="A10" s="1">
        <v>14</v>
      </c>
      <c r="B10" s="1">
        <f>(G10*-A7)+A8</f>
        <v>1.536</v>
      </c>
      <c r="F10" s="1">
        <f>A10-63</f>
        <v>-49</v>
      </c>
      <c r="G10" s="1">
        <f>F10/G7</f>
        <v>-0.98</v>
      </c>
      <c r="H10" s="1">
        <v>-1</v>
      </c>
      <c r="I10" s="1">
        <v>-1</v>
      </c>
    </row>
    <row r="11" spans="1:10" x14ac:dyDescent="0.25">
      <c r="A11" s="1">
        <v>16</v>
      </c>
      <c r="B11" s="1">
        <f>(G11*-A7)+A8</f>
        <v>1.508</v>
      </c>
      <c r="F11" s="1">
        <f t="shared" ref="F11:F60" si="0">A11-63</f>
        <v>-47</v>
      </c>
      <c r="G11" s="1">
        <f>F11/G7</f>
        <v>-0.94</v>
      </c>
      <c r="H11" s="1">
        <v>-1</v>
      </c>
      <c r="I11" s="1">
        <v>-1</v>
      </c>
    </row>
    <row r="12" spans="1:10" x14ac:dyDescent="0.25">
      <c r="A12" s="1">
        <v>18</v>
      </c>
      <c r="B12" s="1">
        <f>(G12*-A7)+A8</f>
        <v>1.48</v>
      </c>
      <c r="F12" s="1">
        <f t="shared" si="0"/>
        <v>-45</v>
      </c>
      <c r="G12" s="1">
        <f>F12/G7</f>
        <v>-0.9</v>
      </c>
      <c r="H12" s="1">
        <v>-1</v>
      </c>
      <c r="I12" s="1">
        <v>-1</v>
      </c>
    </row>
    <row r="13" spans="1:10" x14ac:dyDescent="0.25">
      <c r="A13" s="1">
        <v>20</v>
      </c>
      <c r="B13" s="1">
        <f>(G13*-A7)+A8</f>
        <v>1.452</v>
      </c>
      <c r="F13" s="1">
        <f t="shared" si="0"/>
        <v>-43</v>
      </c>
      <c r="G13" s="1">
        <f>F13/G7</f>
        <v>-0.86</v>
      </c>
      <c r="H13" s="1">
        <v>-1</v>
      </c>
      <c r="I13" s="1">
        <v>-1</v>
      </c>
    </row>
    <row r="14" spans="1:10" x14ac:dyDescent="0.25">
      <c r="A14" s="1">
        <v>22</v>
      </c>
      <c r="B14" s="1">
        <f>(G14*-A7)+A8</f>
        <v>1.4239999999999999</v>
      </c>
      <c r="F14" s="1">
        <f t="shared" si="0"/>
        <v>-41</v>
      </c>
      <c r="G14" s="1">
        <f>F14/G7</f>
        <v>-0.82</v>
      </c>
      <c r="H14" s="1">
        <v>-1</v>
      </c>
      <c r="I14" s="1">
        <v>-1</v>
      </c>
    </row>
    <row r="15" spans="1:10" x14ac:dyDescent="0.25">
      <c r="A15" s="1">
        <v>24</v>
      </c>
      <c r="B15" s="1">
        <f>(G15*-A7)+A8</f>
        <v>1.3959999999999999</v>
      </c>
      <c r="F15" s="1">
        <f t="shared" si="0"/>
        <v>-39</v>
      </c>
      <c r="G15" s="1">
        <f>F15/G7</f>
        <v>-0.78</v>
      </c>
      <c r="H15" s="1">
        <v>-1</v>
      </c>
      <c r="I15" s="1">
        <f>(F15/40)^3</f>
        <v>-0.92685937499999993</v>
      </c>
    </row>
    <row r="16" spans="1:10" x14ac:dyDescent="0.25">
      <c r="A16" s="1">
        <v>26</v>
      </c>
      <c r="B16" s="1">
        <f>(G16*-A7)+A8</f>
        <v>1.3679999999999999</v>
      </c>
      <c r="F16" s="1">
        <f t="shared" si="0"/>
        <v>-37</v>
      </c>
      <c r="G16" s="1">
        <f>F16/G7</f>
        <v>-0.74</v>
      </c>
      <c r="H16" s="1">
        <v>-1</v>
      </c>
      <c r="I16" s="1">
        <f t="shared" ref="I16:I55" si="1">(F16/40)^3</f>
        <v>-0.79145312500000009</v>
      </c>
    </row>
    <row r="17" spans="1:9" x14ac:dyDescent="0.25">
      <c r="A17" s="1">
        <v>28</v>
      </c>
      <c r="B17" s="1">
        <f>(G17*-A7)+A8</f>
        <v>1.3399999999999999</v>
      </c>
      <c r="F17" s="1">
        <f t="shared" si="0"/>
        <v>-35</v>
      </c>
      <c r="G17" s="1">
        <f>F17/G7</f>
        <v>-0.7</v>
      </c>
      <c r="H17" s="1">
        <f>-1*(F17/35)^2</f>
        <v>-1</v>
      </c>
      <c r="I17" s="1">
        <f t="shared" si="1"/>
        <v>-0.669921875</v>
      </c>
    </row>
    <row r="18" spans="1:9" x14ac:dyDescent="0.25">
      <c r="A18" s="1">
        <v>30</v>
      </c>
      <c r="B18" s="1">
        <f>(G18*-A7)+A8</f>
        <v>1.3119999999999998</v>
      </c>
      <c r="F18" s="1">
        <f t="shared" si="0"/>
        <v>-33</v>
      </c>
      <c r="G18" s="1">
        <f>F18/G7</f>
        <v>-0.66</v>
      </c>
      <c r="H18" s="1">
        <f>-1*(F18/35)^2</f>
        <v>-0.88897959183673469</v>
      </c>
      <c r="I18" s="1">
        <f t="shared" si="1"/>
        <v>-0.56151562499999996</v>
      </c>
    </row>
    <row r="19" spans="1:9" x14ac:dyDescent="0.25">
      <c r="A19" s="1">
        <v>32</v>
      </c>
      <c r="B19" s="1">
        <f>(G19*-A7)+A8</f>
        <v>1.284</v>
      </c>
      <c r="F19" s="1">
        <f t="shared" si="0"/>
        <v>-31</v>
      </c>
      <c r="G19" s="1">
        <f>F19/G7</f>
        <v>-0.62</v>
      </c>
      <c r="H19" s="1">
        <f>-1*(F19/35)^2</f>
        <v>-0.78448979591836732</v>
      </c>
      <c r="I19" s="1">
        <f t="shared" si="1"/>
        <v>-0.46548437500000006</v>
      </c>
    </row>
    <row r="20" spans="1:9" x14ac:dyDescent="0.25">
      <c r="A20" s="1">
        <v>34</v>
      </c>
      <c r="B20" s="1">
        <f>(G20*-A7)+A8</f>
        <v>1.256</v>
      </c>
      <c r="F20" s="1">
        <f t="shared" si="0"/>
        <v>-29</v>
      </c>
      <c r="G20" s="1">
        <f>F20/G7</f>
        <v>-0.57999999999999996</v>
      </c>
      <c r="H20" s="1">
        <f>-1*(F20/35)^2</f>
        <v>-0.68653061224489809</v>
      </c>
      <c r="I20" s="1">
        <f t="shared" si="1"/>
        <v>-0.38107812499999999</v>
      </c>
    </row>
    <row r="21" spans="1:9" x14ac:dyDescent="0.25">
      <c r="A21" s="1">
        <v>36</v>
      </c>
      <c r="B21" s="1">
        <f>(G21*-A7)+A8</f>
        <v>1.228</v>
      </c>
      <c r="F21" s="1">
        <f t="shared" si="0"/>
        <v>-27</v>
      </c>
      <c r="G21" s="1">
        <f>F21/G7</f>
        <v>-0.54</v>
      </c>
      <c r="H21" s="1">
        <f>-1*(F21/35)^2</f>
        <v>-0.59510204081632656</v>
      </c>
      <c r="I21" s="1">
        <f t="shared" si="1"/>
        <v>-0.30754687500000005</v>
      </c>
    </row>
    <row r="22" spans="1:9" x14ac:dyDescent="0.25">
      <c r="A22" s="1">
        <v>38</v>
      </c>
      <c r="B22" s="1">
        <f>(G22*-A7)+A8</f>
        <v>1.2</v>
      </c>
      <c r="F22" s="1">
        <f t="shared" si="0"/>
        <v>-25</v>
      </c>
      <c r="G22" s="1">
        <f>F22/G7</f>
        <v>-0.5</v>
      </c>
      <c r="H22" s="1">
        <f>-1*(F22/35)^2</f>
        <v>-0.51020408163265307</v>
      </c>
      <c r="I22" s="1">
        <f t="shared" si="1"/>
        <v>-0.244140625</v>
      </c>
    </row>
    <row r="23" spans="1:9" x14ac:dyDescent="0.25">
      <c r="A23" s="1">
        <v>40</v>
      </c>
      <c r="B23" s="1">
        <f>(G23*-A7)+A8</f>
        <v>1.1719999999999999</v>
      </c>
      <c r="F23" s="1">
        <f t="shared" si="0"/>
        <v>-23</v>
      </c>
      <c r="G23" s="1">
        <f>F23/G7</f>
        <v>-0.46</v>
      </c>
      <c r="H23" s="1">
        <f>-1*(F23/35)^2</f>
        <v>-0.43183673469387757</v>
      </c>
      <c r="I23" s="1">
        <f t="shared" si="1"/>
        <v>-0.19010937499999994</v>
      </c>
    </row>
    <row r="24" spans="1:9" x14ac:dyDescent="0.25">
      <c r="A24" s="1">
        <v>42</v>
      </c>
      <c r="B24" s="1">
        <f>(G24*-A7)+A8</f>
        <v>1.1439999999999999</v>
      </c>
      <c r="F24" s="1">
        <f t="shared" si="0"/>
        <v>-21</v>
      </c>
      <c r="G24" s="1">
        <f>F24/G7</f>
        <v>-0.42</v>
      </c>
      <c r="H24" s="1">
        <f>-1*(F24/35)^2</f>
        <v>-0.36</v>
      </c>
      <c r="I24" s="1">
        <f t="shared" si="1"/>
        <v>-0.14470312500000002</v>
      </c>
    </row>
    <row r="25" spans="1:9" x14ac:dyDescent="0.25">
      <c r="A25" s="1">
        <v>44</v>
      </c>
      <c r="B25" s="1">
        <f>(G25*-A7)+A8</f>
        <v>1.1159999999999999</v>
      </c>
      <c r="F25" s="1">
        <f t="shared" si="0"/>
        <v>-19</v>
      </c>
      <c r="G25" s="1">
        <f>F25/G7</f>
        <v>-0.38</v>
      </c>
      <c r="H25" s="1">
        <f>-1*(F25/35)^2</f>
        <v>-0.29469387755102039</v>
      </c>
      <c r="I25" s="1">
        <f t="shared" si="1"/>
        <v>-0.10717187499999999</v>
      </c>
    </row>
    <row r="26" spans="1:9" x14ac:dyDescent="0.25">
      <c r="A26" s="1">
        <v>46</v>
      </c>
      <c r="B26" s="1">
        <f>(G26*-A7)+A8</f>
        <v>1.0880000000000001</v>
      </c>
      <c r="F26" s="1">
        <f t="shared" si="0"/>
        <v>-17</v>
      </c>
      <c r="G26" s="1">
        <f>F26/G7</f>
        <v>-0.34</v>
      </c>
      <c r="H26" s="1">
        <f>-1*(F26/35)^2</f>
        <v>-0.23591836734693877</v>
      </c>
      <c r="I26" s="1">
        <f t="shared" si="1"/>
        <v>-7.676562499999999E-2</v>
      </c>
    </row>
    <row r="27" spans="1:9" x14ac:dyDescent="0.25">
      <c r="A27" s="1">
        <v>48</v>
      </c>
      <c r="B27" s="1">
        <f>(G27*-A7)+A8</f>
        <v>1.06</v>
      </c>
      <c r="F27" s="1">
        <f t="shared" si="0"/>
        <v>-15</v>
      </c>
      <c r="G27" s="1">
        <f>F27/G7</f>
        <v>-0.3</v>
      </c>
      <c r="H27" s="1">
        <f>-1*(F27/35)^2</f>
        <v>-0.18367346938775508</v>
      </c>
      <c r="I27" s="1">
        <f t="shared" si="1"/>
        <v>-5.2734375E-2</v>
      </c>
    </row>
    <row r="28" spans="1:9" x14ac:dyDescent="0.25">
      <c r="A28" s="1">
        <v>50</v>
      </c>
      <c r="B28" s="1">
        <f>(G28*-A7)+A8</f>
        <v>1.032</v>
      </c>
      <c r="F28" s="1">
        <f t="shared" si="0"/>
        <v>-13</v>
      </c>
      <c r="G28" s="1">
        <f>F28/G7</f>
        <v>-0.26</v>
      </c>
      <c r="H28" s="1">
        <f>-1*(F28/35)^2</f>
        <v>-0.1379591836734694</v>
      </c>
      <c r="I28" s="1">
        <f t="shared" si="1"/>
        <v>-3.4328125000000008E-2</v>
      </c>
    </row>
    <row r="29" spans="1:9" x14ac:dyDescent="0.25">
      <c r="A29" s="1">
        <v>52</v>
      </c>
      <c r="B29" s="1">
        <f>(G29*-A7)+A8</f>
        <v>1.004</v>
      </c>
      <c r="F29" s="1">
        <f t="shared" si="0"/>
        <v>-11</v>
      </c>
      <c r="G29" s="1">
        <f>F29/G7</f>
        <v>-0.22</v>
      </c>
      <c r="H29" s="1">
        <f>-1*(F29/35)^2</f>
        <v>-9.8775510204081624E-2</v>
      </c>
      <c r="I29" s="1">
        <f t="shared" si="1"/>
        <v>-2.0796875000000006E-2</v>
      </c>
    </row>
    <row r="30" spans="1:9" x14ac:dyDescent="0.25">
      <c r="A30" s="1">
        <v>54</v>
      </c>
      <c r="B30" s="1">
        <f>(G30*-A7)+A8</f>
        <v>0.97599999999999998</v>
      </c>
      <c r="F30" s="1">
        <f t="shared" si="0"/>
        <v>-9</v>
      </c>
      <c r="G30" s="1">
        <f>F30/G7</f>
        <v>-0.18</v>
      </c>
      <c r="H30" s="1">
        <f>-1*(F30/35)^2</f>
        <v>-6.6122448979591825E-2</v>
      </c>
      <c r="I30" s="1">
        <f t="shared" si="1"/>
        <v>-1.1390625000000001E-2</v>
      </c>
    </row>
    <row r="31" spans="1:9" x14ac:dyDescent="0.25">
      <c r="A31" s="1">
        <v>56</v>
      </c>
      <c r="B31" s="1">
        <f>(G31*-A7)+A8</f>
        <v>0.94799999999999995</v>
      </c>
      <c r="F31" s="1">
        <f t="shared" si="0"/>
        <v>-7</v>
      </c>
      <c r="G31" s="1">
        <f>F31/G7</f>
        <v>-0.14000000000000001</v>
      </c>
      <c r="H31" s="1">
        <f>-1*(F31/35)^2</f>
        <v>-4.0000000000000008E-2</v>
      </c>
      <c r="I31" s="1">
        <f t="shared" si="1"/>
        <v>-5.3593749999999987E-3</v>
      </c>
    </row>
    <row r="32" spans="1:9" x14ac:dyDescent="0.25">
      <c r="A32" s="1">
        <v>58</v>
      </c>
      <c r="B32" s="1">
        <f>(G32*-A7)+A8</f>
        <v>0.91999999999999993</v>
      </c>
      <c r="F32" s="1">
        <f t="shared" si="0"/>
        <v>-5</v>
      </c>
      <c r="G32" s="1">
        <f>F32/G7</f>
        <v>-0.1</v>
      </c>
      <c r="H32" s="1">
        <f>-1*(F32/35)^2</f>
        <v>-2.0408163265306121E-2</v>
      </c>
      <c r="I32" s="1">
        <f t="shared" si="1"/>
        <v>-1.953125E-3</v>
      </c>
    </row>
    <row r="33" spans="1:9" x14ac:dyDescent="0.25">
      <c r="A33" s="1">
        <v>60</v>
      </c>
      <c r="B33" s="1">
        <f>(G33*-A7)+A8</f>
        <v>0.89200000000000002</v>
      </c>
      <c r="F33" s="1">
        <f t="shared" si="0"/>
        <v>-3</v>
      </c>
      <c r="G33" s="1">
        <f>F33/G7</f>
        <v>-0.06</v>
      </c>
      <c r="H33" s="1">
        <f>-1*(F33/35)^2</f>
        <v>-7.3469387755102046E-3</v>
      </c>
      <c r="I33" s="1">
        <f t="shared" si="1"/>
        <v>-4.21875E-4</v>
      </c>
    </row>
    <row r="34" spans="1:9" x14ac:dyDescent="0.25">
      <c r="A34" s="1">
        <v>62</v>
      </c>
      <c r="B34" s="1">
        <f>(G34*-A7)+A8</f>
        <v>0.86399999999999999</v>
      </c>
      <c r="F34" s="1">
        <f t="shared" si="0"/>
        <v>-1</v>
      </c>
      <c r="G34" s="1">
        <f>F34/G7</f>
        <v>-0.02</v>
      </c>
      <c r="H34" s="1">
        <f>-1*(F34/35)^2</f>
        <v>-8.1632653061224482E-4</v>
      </c>
      <c r="I34" s="1">
        <f t="shared" si="1"/>
        <v>-1.5625000000000004E-5</v>
      </c>
    </row>
    <row r="35" spans="1:9" x14ac:dyDescent="0.25">
      <c r="A35" s="1">
        <v>63</v>
      </c>
      <c r="B35" s="1">
        <f>(G35*-A7)+A8</f>
        <v>0.85</v>
      </c>
      <c r="F35" s="1">
        <f t="shared" si="0"/>
        <v>0</v>
      </c>
      <c r="G35" s="1">
        <f>F35/G7</f>
        <v>0</v>
      </c>
      <c r="H35" s="1">
        <f t="shared" ref="H18:H52" si="2">(F35/35)^2</f>
        <v>0</v>
      </c>
      <c r="I35" s="1">
        <f t="shared" si="1"/>
        <v>0</v>
      </c>
    </row>
    <row r="36" spans="1:9" x14ac:dyDescent="0.25">
      <c r="A36" s="1">
        <v>64</v>
      </c>
      <c r="B36" s="1">
        <f>(G36*-A7)+A8</f>
        <v>0.83599999999999997</v>
      </c>
      <c r="F36" s="1">
        <f t="shared" si="0"/>
        <v>1</v>
      </c>
      <c r="G36" s="1">
        <f>F36/G7</f>
        <v>0.02</v>
      </c>
      <c r="H36" s="1">
        <f t="shared" si="2"/>
        <v>8.1632653061224482E-4</v>
      </c>
      <c r="I36" s="1">
        <f t="shared" si="1"/>
        <v>1.5625000000000004E-5</v>
      </c>
    </row>
    <row r="37" spans="1:9" x14ac:dyDescent="0.25">
      <c r="A37" s="1">
        <v>66</v>
      </c>
      <c r="B37" s="1">
        <f>(G37*-A7)+A8</f>
        <v>0.80799999999999994</v>
      </c>
      <c r="F37" s="1">
        <f t="shared" si="0"/>
        <v>3</v>
      </c>
      <c r="G37" s="1">
        <f>F37/G7</f>
        <v>0.06</v>
      </c>
      <c r="H37" s="1">
        <f t="shared" si="2"/>
        <v>7.3469387755102046E-3</v>
      </c>
      <c r="I37" s="1">
        <f t="shared" si="1"/>
        <v>4.21875E-4</v>
      </c>
    </row>
    <row r="38" spans="1:9" x14ac:dyDescent="0.25">
      <c r="A38" s="1">
        <v>68</v>
      </c>
      <c r="B38" s="1">
        <f>(G38*-A7)+A8</f>
        <v>0.78</v>
      </c>
      <c r="F38" s="1">
        <f t="shared" si="0"/>
        <v>5</v>
      </c>
      <c r="G38" s="1">
        <f>F38/G7</f>
        <v>0.1</v>
      </c>
      <c r="H38" s="1">
        <f t="shared" si="2"/>
        <v>2.0408163265306121E-2</v>
      </c>
      <c r="I38" s="1">
        <f t="shared" si="1"/>
        <v>1.953125E-3</v>
      </c>
    </row>
    <row r="39" spans="1:9" x14ac:dyDescent="0.25">
      <c r="A39" s="1">
        <v>70</v>
      </c>
      <c r="B39" s="1">
        <f>(G39*-A7)+A8</f>
        <v>0.752</v>
      </c>
      <c r="F39" s="1">
        <f t="shared" si="0"/>
        <v>7</v>
      </c>
      <c r="G39" s="1">
        <f>F39/G7</f>
        <v>0.14000000000000001</v>
      </c>
      <c r="H39" s="1">
        <f t="shared" si="2"/>
        <v>4.0000000000000008E-2</v>
      </c>
      <c r="I39" s="1">
        <f t="shared" si="1"/>
        <v>5.3593749999999987E-3</v>
      </c>
    </row>
    <row r="40" spans="1:9" x14ac:dyDescent="0.25">
      <c r="A40" s="1">
        <v>72</v>
      </c>
      <c r="B40" s="1">
        <f>(G40*-A7)+A8</f>
        <v>0.72399999999999998</v>
      </c>
      <c r="F40" s="1">
        <f t="shared" si="0"/>
        <v>9</v>
      </c>
      <c r="G40" s="1">
        <f>F40/G7</f>
        <v>0.18</v>
      </c>
      <c r="H40" s="1">
        <f t="shared" si="2"/>
        <v>6.6122448979591825E-2</v>
      </c>
      <c r="I40" s="1">
        <f t="shared" si="1"/>
        <v>1.1390625000000001E-2</v>
      </c>
    </row>
    <row r="41" spans="1:9" x14ac:dyDescent="0.25">
      <c r="A41" s="1">
        <v>74</v>
      </c>
      <c r="B41" s="1">
        <f>(G41*-A7)+A8</f>
        <v>0.69599999999999995</v>
      </c>
      <c r="F41" s="1">
        <f t="shared" si="0"/>
        <v>11</v>
      </c>
      <c r="G41" s="1">
        <f>F41/G7</f>
        <v>0.22</v>
      </c>
      <c r="H41" s="1">
        <f t="shared" si="2"/>
        <v>9.8775510204081624E-2</v>
      </c>
      <c r="I41" s="1">
        <f t="shared" si="1"/>
        <v>2.0796875000000006E-2</v>
      </c>
    </row>
    <row r="42" spans="1:9" x14ac:dyDescent="0.25">
      <c r="A42" s="1">
        <v>76</v>
      </c>
      <c r="B42" s="1">
        <f>(G42*-A7)+A8</f>
        <v>0.66799999999999993</v>
      </c>
      <c r="F42" s="1">
        <f t="shared" si="0"/>
        <v>13</v>
      </c>
      <c r="G42" s="1">
        <f>F42/G7</f>
        <v>0.26</v>
      </c>
      <c r="H42" s="1">
        <f t="shared" si="2"/>
        <v>0.1379591836734694</v>
      </c>
      <c r="I42" s="1">
        <f t="shared" si="1"/>
        <v>3.4328125000000008E-2</v>
      </c>
    </row>
    <row r="43" spans="1:9" x14ac:dyDescent="0.25">
      <c r="A43" s="1">
        <v>78</v>
      </c>
      <c r="B43" s="1">
        <f>(G43*-A7)+A8</f>
        <v>0.64</v>
      </c>
      <c r="F43" s="1">
        <f t="shared" si="0"/>
        <v>15</v>
      </c>
      <c r="G43" s="1">
        <f>F43/G7</f>
        <v>0.3</v>
      </c>
      <c r="H43" s="1">
        <f t="shared" si="2"/>
        <v>0.18367346938775508</v>
      </c>
      <c r="I43" s="1">
        <f t="shared" si="1"/>
        <v>5.2734375E-2</v>
      </c>
    </row>
    <row r="44" spans="1:9" x14ac:dyDescent="0.25">
      <c r="A44" s="1">
        <v>80</v>
      </c>
      <c r="B44" s="1">
        <f>(G44*-A7)+A8</f>
        <v>0.61199999999999999</v>
      </c>
      <c r="F44" s="1">
        <f t="shared" si="0"/>
        <v>17</v>
      </c>
      <c r="G44" s="1">
        <f>F44/G7</f>
        <v>0.34</v>
      </c>
      <c r="H44" s="1">
        <f t="shared" si="2"/>
        <v>0.23591836734693877</v>
      </c>
      <c r="I44" s="1">
        <f t="shared" si="1"/>
        <v>7.676562499999999E-2</v>
      </c>
    </row>
    <row r="45" spans="1:9" x14ac:dyDescent="0.25">
      <c r="A45" s="1">
        <v>82</v>
      </c>
      <c r="B45" s="1">
        <f>(G45*-A7)+A8</f>
        <v>0.58400000000000007</v>
      </c>
      <c r="F45" s="1">
        <f t="shared" si="0"/>
        <v>19</v>
      </c>
      <c r="G45" s="1">
        <f>F45/G7</f>
        <v>0.38</v>
      </c>
      <c r="H45" s="1">
        <f t="shared" si="2"/>
        <v>0.29469387755102039</v>
      </c>
      <c r="I45" s="1">
        <f t="shared" si="1"/>
        <v>0.10717187499999999</v>
      </c>
    </row>
    <row r="46" spans="1:9" x14ac:dyDescent="0.25">
      <c r="A46" s="1">
        <v>84</v>
      </c>
      <c r="B46" s="1">
        <f>(G46*-A7)+A8</f>
        <v>0.55600000000000005</v>
      </c>
      <c r="F46" s="1">
        <f t="shared" si="0"/>
        <v>21</v>
      </c>
      <c r="G46" s="1">
        <f>F46/G7</f>
        <v>0.42</v>
      </c>
      <c r="H46" s="1">
        <f t="shared" si="2"/>
        <v>0.36</v>
      </c>
      <c r="I46" s="1">
        <f t="shared" si="1"/>
        <v>0.14470312500000002</v>
      </c>
    </row>
    <row r="47" spans="1:9" x14ac:dyDescent="0.25">
      <c r="A47" s="1">
        <v>86</v>
      </c>
      <c r="B47" s="1">
        <f>(G47*-A7)+A8</f>
        <v>0.52800000000000002</v>
      </c>
      <c r="F47" s="1">
        <f t="shared" si="0"/>
        <v>23</v>
      </c>
      <c r="G47" s="1">
        <f>F47/G7</f>
        <v>0.46</v>
      </c>
      <c r="H47" s="1">
        <f t="shared" si="2"/>
        <v>0.43183673469387757</v>
      </c>
      <c r="I47" s="1">
        <f t="shared" si="1"/>
        <v>0.19010937499999994</v>
      </c>
    </row>
    <row r="48" spans="1:9" x14ac:dyDescent="0.25">
      <c r="A48" s="1">
        <v>88</v>
      </c>
      <c r="B48" s="1">
        <f>(G48*-A7)+A8</f>
        <v>0.5</v>
      </c>
      <c r="F48" s="1">
        <f t="shared" si="0"/>
        <v>25</v>
      </c>
      <c r="G48" s="1">
        <f>F48/G7</f>
        <v>0.5</v>
      </c>
      <c r="H48" s="1">
        <f t="shared" si="2"/>
        <v>0.51020408163265307</v>
      </c>
      <c r="I48" s="1">
        <f t="shared" si="1"/>
        <v>0.244140625</v>
      </c>
    </row>
    <row r="49" spans="1:9" x14ac:dyDescent="0.25">
      <c r="A49" s="1">
        <v>90</v>
      </c>
      <c r="B49" s="1">
        <f>(G49*-A7)+A8</f>
        <v>0.47199999999999998</v>
      </c>
      <c r="F49" s="1">
        <f t="shared" si="0"/>
        <v>27</v>
      </c>
      <c r="G49" s="1">
        <f>F49/G7</f>
        <v>0.54</v>
      </c>
      <c r="H49" s="1">
        <f t="shared" si="2"/>
        <v>0.59510204081632656</v>
      </c>
      <c r="I49" s="1">
        <f t="shared" si="1"/>
        <v>0.30754687500000005</v>
      </c>
    </row>
    <row r="50" spans="1:9" x14ac:dyDescent="0.25">
      <c r="A50" s="1">
        <v>92</v>
      </c>
      <c r="B50" s="1">
        <f>(G50*-A7)+A8</f>
        <v>0.44400000000000001</v>
      </c>
      <c r="F50" s="1">
        <f t="shared" si="0"/>
        <v>29</v>
      </c>
      <c r="G50" s="1">
        <f>F50/G7</f>
        <v>0.57999999999999996</v>
      </c>
      <c r="H50" s="1">
        <f t="shared" si="2"/>
        <v>0.68653061224489809</v>
      </c>
      <c r="I50" s="1">
        <f t="shared" si="1"/>
        <v>0.38107812499999999</v>
      </c>
    </row>
    <row r="51" spans="1:9" x14ac:dyDescent="0.25">
      <c r="A51" s="1">
        <v>94</v>
      </c>
      <c r="B51" s="1">
        <f>(G51*-A7)+A8</f>
        <v>0.41599999999999998</v>
      </c>
      <c r="F51" s="1">
        <f t="shared" si="0"/>
        <v>31</v>
      </c>
      <c r="G51" s="1">
        <f>F51/G7</f>
        <v>0.62</v>
      </c>
      <c r="H51" s="1">
        <f t="shared" si="2"/>
        <v>0.78448979591836732</v>
      </c>
      <c r="I51" s="1">
        <f t="shared" si="1"/>
        <v>0.46548437500000006</v>
      </c>
    </row>
    <row r="52" spans="1:9" x14ac:dyDescent="0.25">
      <c r="A52" s="1">
        <v>96</v>
      </c>
      <c r="B52" s="1">
        <f>(G52*-A7)+A8</f>
        <v>0.38800000000000001</v>
      </c>
      <c r="F52" s="1">
        <f t="shared" si="0"/>
        <v>33</v>
      </c>
      <c r="G52" s="1">
        <f>F52/G7</f>
        <v>0.66</v>
      </c>
      <c r="H52" s="1">
        <f t="shared" si="2"/>
        <v>0.88897959183673469</v>
      </c>
      <c r="I52" s="1">
        <f t="shared" si="1"/>
        <v>0.56151562499999996</v>
      </c>
    </row>
    <row r="53" spans="1:9" x14ac:dyDescent="0.25">
      <c r="A53" s="1">
        <v>98</v>
      </c>
      <c r="B53" s="1">
        <f>(G53*-A7)+A8</f>
        <v>0.36000000000000004</v>
      </c>
      <c r="F53" s="1">
        <f t="shared" si="0"/>
        <v>35</v>
      </c>
      <c r="G53" s="1">
        <f>F53/G7</f>
        <v>0.7</v>
      </c>
      <c r="H53" s="1">
        <f t="shared" ref="H36:H53" si="3">(F53/35)*(F53/35)</f>
        <v>1</v>
      </c>
      <c r="I53" s="1">
        <f t="shared" si="1"/>
        <v>0.669921875</v>
      </c>
    </row>
    <row r="54" spans="1:9" x14ac:dyDescent="0.25">
      <c r="A54" s="1">
        <v>100</v>
      </c>
      <c r="B54" s="1">
        <f>(G54*-A7)+A8</f>
        <v>0.33199999999999996</v>
      </c>
      <c r="F54" s="1">
        <f t="shared" si="0"/>
        <v>37</v>
      </c>
      <c r="G54" s="1">
        <f>F54/G7</f>
        <v>0.74</v>
      </c>
      <c r="H54" s="1">
        <v>1</v>
      </c>
      <c r="I54" s="1">
        <f t="shared" si="1"/>
        <v>0.79145312500000009</v>
      </c>
    </row>
    <row r="55" spans="1:9" x14ac:dyDescent="0.25">
      <c r="A55" s="1">
        <v>102</v>
      </c>
      <c r="B55" s="1">
        <f>(G55*-A7)+A8</f>
        <v>0.30400000000000005</v>
      </c>
      <c r="F55" s="1">
        <f t="shared" si="0"/>
        <v>39</v>
      </c>
      <c r="G55" s="1">
        <f>F55/G7</f>
        <v>0.78</v>
      </c>
      <c r="H55" s="1">
        <v>1</v>
      </c>
      <c r="I55" s="1">
        <f t="shared" si="1"/>
        <v>0.92685937499999993</v>
      </c>
    </row>
    <row r="56" spans="1:9" x14ac:dyDescent="0.25">
      <c r="A56" s="1">
        <v>104</v>
      </c>
      <c r="B56" s="1">
        <f>(G56*-A7)+A8</f>
        <v>0.27600000000000002</v>
      </c>
      <c r="F56" s="1">
        <f t="shared" si="0"/>
        <v>41</v>
      </c>
      <c r="G56" s="1">
        <f>F56/G7</f>
        <v>0.82</v>
      </c>
      <c r="H56" s="1">
        <v>1</v>
      </c>
      <c r="I56" s="1">
        <v>1</v>
      </c>
    </row>
    <row r="57" spans="1:9" x14ac:dyDescent="0.25">
      <c r="A57" s="1">
        <v>106</v>
      </c>
      <c r="B57" s="1">
        <f>(G57*-A7)+A8</f>
        <v>0.248</v>
      </c>
      <c r="F57" s="1">
        <f t="shared" si="0"/>
        <v>43</v>
      </c>
      <c r="G57" s="1">
        <f>F57/G7</f>
        <v>0.86</v>
      </c>
      <c r="H57" s="1">
        <v>1</v>
      </c>
      <c r="I57" s="1">
        <v>1</v>
      </c>
    </row>
    <row r="58" spans="1:9" x14ac:dyDescent="0.25">
      <c r="A58" s="1">
        <v>108</v>
      </c>
      <c r="B58" s="1">
        <f>(G58*-A7)+A8</f>
        <v>0.21999999999999997</v>
      </c>
      <c r="F58" s="1">
        <f t="shared" si="0"/>
        <v>45</v>
      </c>
      <c r="G58" s="1">
        <f>F58/G7</f>
        <v>0.9</v>
      </c>
      <c r="H58" s="1">
        <v>1</v>
      </c>
      <c r="I58" s="1">
        <v>1</v>
      </c>
    </row>
    <row r="59" spans="1:9" x14ac:dyDescent="0.25">
      <c r="A59" s="1">
        <v>110</v>
      </c>
      <c r="B59" s="1">
        <f>(G59*-A7)+A8</f>
        <v>0.19200000000000006</v>
      </c>
      <c r="F59" s="1">
        <f t="shared" si="0"/>
        <v>47</v>
      </c>
      <c r="G59" s="1">
        <f>F59/G7</f>
        <v>0.94</v>
      </c>
      <c r="H59" s="1">
        <v>1</v>
      </c>
      <c r="I59" s="1">
        <v>1</v>
      </c>
    </row>
    <row r="60" spans="1:9" x14ac:dyDescent="0.25">
      <c r="A60" s="1">
        <v>112</v>
      </c>
      <c r="B60" s="1">
        <f>(G60*-A7)+A8</f>
        <v>0.16400000000000003</v>
      </c>
      <c r="F60" s="1">
        <f t="shared" si="0"/>
        <v>49</v>
      </c>
      <c r="G60" s="1">
        <f>F60/G7</f>
        <v>0.98</v>
      </c>
      <c r="H60" s="1">
        <v>1</v>
      </c>
      <c r="I60" s="1">
        <v>1</v>
      </c>
    </row>
  </sheetData>
  <mergeCells count="2">
    <mergeCell ref="G5:J5"/>
    <mergeCell ref="B5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NoDummy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2013-11-06T03:14:12Z</dcterms:created>
  <dcterms:modified xsi:type="dcterms:W3CDTF">2013-11-06T19:41:30Z</dcterms:modified>
</cp:coreProperties>
</file>