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SyncFiles\ITESO\Concursos\FreescaleCup2013\RepositorioTFC\testing\Algorithm_ORA\"/>
    </mc:Choice>
  </mc:AlternateContent>
  <bookViews>
    <workbookView xWindow="0" yWindow="0" windowWidth="20400" windowHeight="8340"/>
  </bookViews>
  <sheets>
    <sheet name="NoDummy" sheetId="1" r:id="rId1"/>
    <sheet name="Spee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I18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H12" i="1"/>
  <c r="H1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J52" i="1" l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I33" i="1"/>
  <c r="I34" i="1"/>
  <c r="I32" i="1"/>
  <c r="I17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I36" i="1" s="1"/>
  <c r="G37" i="1"/>
  <c r="G38" i="1"/>
  <c r="I38" i="1" s="1"/>
  <c r="G39" i="1"/>
  <c r="G40" i="1"/>
  <c r="I40" i="1" s="1"/>
  <c r="G41" i="1"/>
  <c r="G42" i="1"/>
  <c r="I42" i="1" s="1"/>
  <c r="G43" i="1"/>
  <c r="G44" i="1"/>
  <c r="I44" i="1" s="1"/>
  <c r="G45" i="1"/>
  <c r="G46" i="1"/>
  <c r="I46" i="1" s="1"/>
  <c r="G47" i="1"/>
  <c r="G48" i="1"/>
  <c r="I48" i="1" s="1"/>
  <c r="G49" i="1"/>
  <c r="G50" i="1"/>
  <c r="I50" i="1" s="1"/>
  <c r="G51" i="1"/>
  <c r="G52" i="1"/>
  <c r="I52" i="1" s="1"/>
  <c r="G53" i="1"/>
  <c r="G54" i="1"/>
  <c r="G55" i="1"/>
  <c r="G56" i="1"/>
  <c r="G57" i="1"/>
  <c r="G58" i="1"/>
  <c r="G59" i="1"/>
  <c r="G60" i="1"/>
  <c r="I35" i="1"/>
  <c r="I37" i="1"/>
  <c r="I39" i="1"/>
  <c r="I41" i="1"/>
  <c r="I43" i="1"/>
  <c r="I45" i="1"/>
  <c r="I47" i="1"/>
  <c r="I49" i="1"/>
  <c r="I51" i="1"/>
  <c r="I53" i="1"/>
</calcChain>
</file>

<file path=xl/sharedStrings.xml><?xml version="1.0" encoding="utf-8"?>
<sst xmlns="http://schemas.openxmlformats.org/spreadsheetml/2006/main" count="48" uniqueCount="30">
  <si>
    <t>Speed</t>
  </si>
  <si>
    <t>Cam values</t>
  </si>
  <si>
    <t>Steering</t>
  </si>
  <si>
    <t>max_speed</t>
  </si>
  <si>
    <t>min_speed</t>
  </si>
  <si>
    <t>center</t>
  </si>
  <si>
    <t>Difference</t>
  </si>
  <si>
    <t>(diff/35)^2</t>
  </si>
  <si>
    <t>(diff/40)^3</t>
  </si>
  <si>
    <t>Algoritmo</t>
  </si>
  <si>
    <t>Comentarios</t>
  </si>
  <si>
    <t>vfnDiff_1</t>
  </si>
  <si>
    <t>vfnSpeedsHard(coeff=0.2)</t>
  </si>
  <si>
    <t>vfnSpeedsHard(coeff=0.12)</t>
  </si>
  <si>
    <t>vfnSpeedsHard(coeff=0.3)</t>
  </si>
  <si>
    <t>vfnSpeedsHard(coeff=0.35)</t>
  </si>
  <si>
    <t>Misma velocidad en los 3 casos</t>
  </si>
  <si>
    <t>Caracteristicas</t>
  </si>
  <si>
    <t>Se sale mucho el carrito, recomendable a velocidades moderadas</t>
  </si>
  <si>
    <t>velocidad cte, buenas vueltas</t>
  </si>
  <si>
    <t>Orden</t>
  </si>
  <si>
    <t>High</t>
  </si>
  <si>
    <t>Low</t>
  </si>
  <si>
    <t>Time</t>
  </si>
  <si>
    <t>Lap 1</t>
  </si>
  <si>
    <t>Lap 2</t>
  </si>
  <si>
    <t>Se frena en la curva, alcanza a derrapar</t>
  </si>
  <si>
    <t>vfnDiff_2</t>
  </si>
  <si>
    <t>diff/45</t>
  </si>
  <si>
    <t>diff/70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</si>
</sst>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Steering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NoDummy!$H$10:$H$60</c:f>
              <c:numCache>
                <c:formatCode>General</c:formatCode>
                <c:ptCount val="51"/>
                <c:pt idx="0">
                  <c:v>-1.0888888888888888</c:v>
                </c:pt>
                <c:pt idx="1">
                  <c:v>-1.0444444444444445</c:v>
                </c:pt>
                <c:pt idx="2">
                  <c:v>-1</c:v>
                </c:pt>
                <c:pt idx="3">
                  <c:v>-0.9555555555555556</c:v>
                </c:pt>
                <c:pt idx="4">
                  <c:v>-0.91111111111111109</c:v>
                </c:pt>
                <c:pt idx="5">
                  <c:v>-0.8666666666666667</c:v>
                </c:pt>
                <c:pt idx="6">
                  <c:v>-0.82222222222222219</c:v>
                </c:pt>
                <c:pt idx="7">
                  <c:v>-0.77777777777777779</c:v>
                </c:pt>
                <c:pt idx="8">
                  <c:v>-0.73333333333333328</c:v>
                </c:pt>
                <c:pt idx="9">
                  <c:v>-0.68888888888888888</c:v>
                </c:pt>
                <c:pt idx="10">
                  <c:v>-0.64444444444444449</c:v>
                </c:pt>
                <c:pt idx="11">
                  <c:v>-0.6</c:v>
                </c:pt>
                <c:pt idx="12">
                  <c:v>-0.55555555555555558</c:v>
                </c:pt>
                <c:pt idx="13">
                  <c:v>-0.51111111111111107</c:v>
                </c:pt>
                <c:pt idx="14">
                  <c:v>-0.46666666666666667</c:v>
                </c:pt>
                <c:pt idx="15">
                  <c:v>-0.42222222222222222</c:v>
                </c:pt>
                <c:pt idx="16">
                  <c:v>-0.37777777777777777</c:v>
                </c:pt>
                <c:pt idx="17">
                  <c:v>-0.33333333333333331</c:v>
                </c:pt>
                <c:pt idx="18">
                  <c:v>-0.28888888888888886</c:v>
                </c:pt>
                <c:pt idx="19">
                  <c:v>-0.24444444444444444</c:v>
                </c:pt>
                <c:pt idx="20">
                  <c:v>-0.2</c:v>
                </c:pt>
                <c:pt idx="21">
                  <c:v>-0.15555555555555556</c:v>
                </c:pt>
                <c:pt idx="22">
                  <c:v>-0.1111111111111111</c:v>
                </c:pt>
                <c:pt idx="23">
                  <c:v>-6.6666666666666666E-2</c:v>
                </c:pt>
                <c:pt idx="24">
                  <c:v>-2.2222222222222223E-2</c:v>
                </c:pt>
                <c:pt idx="25">
                  <c:v>0</c:v>
                </c:pt>
                <c:pt idx="26">
                  <c:v>2.2222222222222223E-2</c:v>
                </c:pt>
                <c:pt idx="27">
                  <c:v>6.6666666666666666E-2</c:v>
                </c:pt>
                <c:pt idx="28">
                  <c:v>0.1111111111111111</c:v>
                </c:pt>
                <c:pt idx="29">
                  <c:v>0.15555555555555556</c:v>
                </c:pt>
                <c:pt idx="30">
                  <c:v>0.2</c:v>
                </c:pt>
                <c:pt idx="31">
                  <c:v>0.24444444444444444</c:v>
                </c:pt>
                <c:pt idx="32">
                  <c:v>0.28888888888888886</c:v>
                </c:pt>
                <c:pt idx="33">
                  <c:v>0.33333333333333331</c:v>
                </c:pt>
                <c:pt idx="34">
                  <c:v>0.37777777777777777</c:v>
                </c:pt>
                <c:pt idx="35">
                  <c:v>0.42222222222222222</c:v>
                </c:pt>
                <c:pt idx="36">
                  <c:v>0.46666666666666667</c:v>
                </c:pt>
                <c:pt idx="37">
                  <c:v>0.51111111111111107</c:v>
                </c:pt>
                <c:pt idx="38">
                  <c:v>0.55555555555555558</c:v>
                </c:pt>
                <c:pt idx="39">
                  <c:v>0.6</c:v>
                </c:pt>
                <c:pt idx="40">
                  <c:v>0.64444444444444449</c:v>
                </c:pt>
                <c:pt idx="41">
                  <c:v>0.68888888888888888</c:v>
                </c:pt>
                <c:pt idx="42">
                  <c:v>0.73333333333333328</c:v>
                </c:pt>
                <c:pt idx="43">
                  <c:v>0.77777777777777779</c:v>
                </c:pt>
                <c:pt idx="44">
                  <c:v>0.82222222222222219</c:v>
                </c:pt>
                <c:pt idx="45">
                  <c:v>0.8666666666666667</c:v>
                </c:pt>
                <c:pt idx="46">
                  <c:v>0.91111111111111109</c:v>
                </c:pt>
                <c:pt idx="47">
                  <c:v>0.9555555555555556</c:v>
                </c:pt>
                <c:pt idx="48">
                  <c:v>1</c:v>
                </c:pt>
                <c:pt idx="49">
                  <c:v>1.0444444444444445</c:v>
                </c:pt>
                <c:pt idx="50">
                  <c:v>1.0888888888888888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NoDummy!$I$10:$I$60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-0.88897959183673469</c:v>
                </c:pt>
                <c:pt idx="9">
                  <c:v>-0.78448979591836732</c:v>
                </c:pt>
                <c:pt idx="10">
                  <c:v>-0.68653061224489809</c:v>
                </c:pt>
                <c:pt idx="11">
                  <c:v>-0.59510204081632656</c:v>
                </c:pt>
                <c:pt idx="12">
                  <c:v>-0.51020408163265307</c:v>
                </c:pt>
                <c:pt idx="13">
                  <c:v>-0.43183673469387757</c:v>
                </c:pt>
                <c:pt idx="14">
                  <c:v>-0.36</c:v>
                </c:pt>
                <c:pt idx="15">
                  <c:v>-0.29469387755102039</c:v>
                </c:pt>
                <c:pt idx="16">
                  <c:v>-0.23591836734693877</c:v>
                </c:pt>
                <c:pt idx="17">
                  <c:v>-0.18367346938775508</c:v>
                </c:pt>
                <c:pt idx="18">
                  <c:v>-0.1379591836734694</c:v>
                </c:pt>
                <c:pt idx="19">
                  <c:v>-9.8775510204081624E-2</c:v>
                </c:pt>
                <c:pt idx="20">
                  <c:v>-6.6122448979591825E-2</c:v>
                </c:pt>
                <c:pt idx="21">
                  <c:v>-4.0000000000000008E-2</c:v>
                </c:pt>
                <c:pt idx="22">
                  <c:v>-2.0408163265306121E-2</c:v>
                </c:pt>
                <c:pt idx="23">
                  <c:v>-7.3469387755102046E-3</c:v>
                </c:pt>
                <c:pt idx="24">
                  <c:v>-8.1632653061224482E-4</c:v>
                </c:pt>
                <c:pt idx="25">
                  <c:v>0</c:v>
                </c:pt>
                <c:pt idx="26">
                  <c:v>8.1632653061224482E-4</c:v>
                </c:pt>
                <c:pt idx="27">
                  <c:v>7.3469387755102046E-3</c:v>
                </c:pt>
                <c:pt idx="28">
                  <c:v>2.0408163265306121E-2</c:v>
                </c:pt>
                <c:pt idx="29">
                  <c:v>4.0000000000000008E-2</c:v>
                </c:pt>
                <c:pt idx="30">
                  <c:v>6.6122448979591825E-2</c:v>
                </c:pt>
                <c:pt idx="31">
                  <c:v>9.8775510204081624E-2</c:v>
                </c:pt>
                <c:pt idx="32">
                  <c:v>0.1379591836734694</c:v>
                </c:pt>
                <c:pt idx="33">
                  <c:v>0.18367346938775508</c:v>
                </c:pt>
                <c:pt idx="34">
                  <c:v>0.23591836734693877</c:v>
                </c:pt>
                <c:pt idx="35">
                  <c:v>0.29469387755102039</c:v>
                </c:pt>
                <c:pt idx="36">
                  <c:v>0.36</c:v>
                </c:pt>
                <c:pt idx="37">
                  <c:v>0.43183673469387757</c:v>
                </c:pt>
                <c:pt idx="38">
                  <c:v>0.51020408163265307</c:v>
                </c:pt>
                <c:pt idx="39">
                  <c:v>0.59510204081632656</c:v>
                </c:pt>
                <c:pt idx="40">
                  <c:v>0.68653061224489809</c:v>
                </c:pt>
                <c:pt idx="41">
                  <c:v>0.78448979591836732</c:v>
                </c:pt>
                <c:pt idx="42">
                  <c:v>0.88897959183673469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NoDummy!$J$10:$J$60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8">
                  <c:v>-1</c:v>
                </c:pt>
                <c:pt idx="9">
                  <c:v>-0.82897849013551506</c:v>
                </c:pt>
                <c:pt idx="10">
                  <c:v>-0.67865987700698438</c:v>
                </c:pt>
                <c:pt idx="11">
                  <c:v>-0.54770848985725029</c:v>
                </c:pt>
                <c:pt idx="12">
                  <c:v>-0.43478865792915378</c:v>
                </c:pt>
                <c:pt idx="13">
                  <c:v>-0.33856471046553699</c:v>
                </c:pt>
                <c:pt idx="14">
                  <c:v>-0.25770097670924114</c:v>
                </c:pt>
                <c:pt idx="15">
                  <c:v>-0.19086178590310826</c:v>
                </c:pt>
                <c:pt idx="16">
                  <c:v>-0.13671146728997968</c:v>
                </c:pt>
                <c:pt idx="17">
                  <c:v>-9.3914350112697206E-2</c:v>
                </c:pt>
                <c:pt idx="18">
                  <c:v>-6.1134763614102451E-2</c:v>
                </c:pt>
                <c:pt idx="19">
                  <c:v>-3.7037037037037035E-2</c:v>
                </c:pt>
                <c:pt idx="20">
                  <c:v>-2.0285499624342593E-2</c:v>
                </c:pt>
                <c:pt idx="21">
                  <c:v>-9.5444806188607848E-3</c:v>
                </c:pt>
                <c:pt idx="22">
                  <c:v>-3.4783092634332307E-3</c:v>
                </c:pt>
                <c:pt idx="23">
                  <c:v>-7.513148009015778E-4</c:v>
                </c:pt>
                <c:pt idx="24">
                  <c:v>-2.7826474107465846E-5</c:v>
                </c:pt>
                <c:pt idx="25">
                  <c:v>0</c:v>
                </c:pt>
                <c:pt idx="26">
                  <c:v>2.7826474107465846E-5</c:v>
                </c:pt>
                <c:pt idx="27">
                  <c:v>7.513148009015778E-4</c:v>
                </c:pt>
                <c:pt idx="28">
                  <c:v>3.4783092634332307E-3</c:v>
                </c:pt>
                <c:pt idx="29">
                  <c:v>5.3593749999999987E-3</c:v>
                </c:pt>
                <c:pt idx="30">
                  <c:v>2.0285499624342593E-2</c:v>
                </c:pt>
                <c:pt idx="31">
                  <c:v>3.7037037037037035E-2</c:v>
                </c:pt>
                <c:pt idx="32">
                  <c:v>6.1134763614102451E-2</c:v>
                </c:pt>
                <c:pt idx="33">
                  <c:v>9.3914350112697206E-2</c:v>
                </c:pt>
                <c:pt idx="34">
                  <c:v>0.13671146728997968</c:v>
                </c:pt>
                <c:pt idx="35">
                  <c:v>0.19086178590310826</c:v>
                </c:pt>
                <c:pt idx="36">
                  <c:v>0.25770097670924114</c:v>
                </c:pt>
                <c:pt idx="37">
                  <c:v>0.33856471046553699</c:v>
                </c:pt>
                <c:pt idx="38">
                  <c:v>0.43478865792915378</c:v>
                </c:pt>
                <c:pt idx="39">
                  <c:v>0.54770848985725029</c:v>
                </c:pt>
                <c:pt idx="40">
                  <c:v>0.67865987700698438</c:v>
                </c:pt>
                <c:pt idx="41">
                  <c:v>0.82897849013551506</c:v>
                </c:pt>
                <c:pt idx="42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9520"/>
        <c:axId val="184480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NoDummy!$B$10:$B$60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5">
                        <c:v>-0.11428571428571432</c:v>
                      </c:pt>
                      <c:pt idx="6">
                        <c:v>-5.7142857142857162E-2</c:v>
                      </c:pt>
                      <c:pt idx="7">
                        <c:v>0</c:v>
                      </c:pt>
                      <c:pt idx="8">
                        <c:v>5.7142857142857162E-2</c:v>
                      </c:pt>
                      <c:pt idx="9">
                        <c:v>0.11428571428571432</c:v>
                      </c:pt>
                      <c:pt idx="10">
                        <c:v>0.17142857142857137</c:v>
                      </c:pt>
                      <c:pt idx="11">
                        <c:v>0.22857142857142854</c:v>
                      </c:pt>
                      <c:pt idx="12">
                        <c:v>0.2857142857142857</c:v>
                      </c:pt>
                      <c:pt idx="13">
                        <c:v>0.34285714285714286</c:v>
                      </c:pt>
                      <c:pt idx="14">
                        <c:v>0.4</c:v>
                      </c:pt>
                      <c:pt idx="15">
                        <c:v>0.45714285714285718</c:v>
                      </c:pt>
                      <c:pt idx="16">
                        <c:v>0.51428571428571423</c:v>
                      </c:pt>
                      <c:pt idx="17">
                        <c:v>0.5714285714285714</c:v>
                      </c:pt>
                      <c:pt idx="18">
                        <c:v>0.62857142857142856</c:v>
                      </c:pt>
                      <c:pt idx="19">
                        <c:v>0.68571428571428572</c:v>
                      </c:pt>
                      <c:pt idx="20">
                        <c:v>0.74285714285714288</c:v>
                      </c:pt>
                      <c:pt idx="21">
                        <c:v>0.8</c:v>
                      </c:pt>
                      <c:pt idx="22">
                        <c:v>0.85714285714285721</c:v>
                      </c:pt>
                      <c:pt idx="23">
                        <c:v>0.91428571428571426</c:v>
                      </c:pt>
                      <c:pt idx="24">
                        <c:v>0.97142857142857142</c:v>
                      </c:pt>
                      <c:pt idx="25">
                        <c:v>1</c:v>
                      </c:pt>
                      <c:pt idx="26">
                        <c:v>0.97142857142857142</c:v>
                      </c:pt>
                      <c:pt idx="27">
                        <c:v>0.91428571428571426</c:v>
                      </c:pt>
                      <c:pt idx="28">
                        <c:v>0.85714285714285721</c:v>
                      </c:pt>
                      <c:pt idx="29">
                        <c:v>0.8</c:v>
                      </c:pt>
                      <c:pt idx="30">
                        <c:v>0.74285714285714288</c:v>
                      </c:pt>
                      <c:pt idx="31">
                        <c:v>0.68571428571428572</c:v>
                      </c:pt>
                      <c:pt idx="32">
                        <c:v>0.62857142857142856</c:v>
                      </c:pt>
                      <c:pt idx="33">
                        <c:v>0.5714285714285714</c:v>
                      </c:pt>
                      <c:pt idx="34">
                        <c:v>0.51428571428571423</c:v>
                      </c:pt>
                      <c:pt idx="35">
                        <c:v>0.45714285714285718</c:v>
                      </c:pt>
                      <c:pt idx="36">
                        <c:v>0.4</c:v>
                      </c:pt>
                      <c:pt idx="37">
                        <c:v>0.34285714285714286</c:v>
                      </c:pt>
                      <c:pt idx="38">
                        <c:v>0.2857142857142857</c:v>
                      </c:pt>
                      <c:pt idx="39">
                        <c:v>0.22857142857142854</c:v>
                      </c:pt>
                      <c:pt idx="40">
                        <c:v>0.17142857142857137</c:v>
                      </c:pt>
                      <c:pt idx="41">
                        <c:v>0.11428571428571432</c:v>
                      </c:pt>
                      <c:pt idx="42">
                        <c:v>5.7142857142857162E-2</c:v>
                      </c:pt>
                      <c:pt idx="43">
                        <c:v>0</c:v>
                      </c:pt>
                      <c:pt idx="44">
                        <c:v>-5.7142857142857162E-2</c:v>
                      </c:pt>
                      <c:pt idx="45">
                        <c:v>-0.11428571428571432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NoDummy!$C$10:$C$60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0">
                        <c:v>0.31346938775510191</c:v>
                      </c:pt>
                      <c:pt idx="11">
                        <c:v>0.40489795918367344</c:v>
                      </c:pt>
                      <c:pt idx="12">
                        <c:v>0.48979591836734693</c:v>
                      </c:pt>
                      <c:pt idx="13">
                        <c:v>0.56816326530612238</c:v>
                      </c:pt>
                      <c:pt idx="14">
                        <c:v>0.64</c:v>
                      </c:pt>
                      <c:pt idx="15">
                        <c:v>0.70530612244897961</c:v>
                      </c:pt>
                      <c:pt idx="16">
                        <c:v>0.76408163265306128</c:v>
                      </c:pt>
                      <c:pt idx="17">
                        <c:v>0.81632653061224492</c:v>
                      </c:pt>
                      <c:pt idx="18">
                        <c:v>0.86204081632653062</c:v>
                      </c:pt>
                      <c:pt idx="19">
                        <c:v>0.9012244897959184</c:v>
                      </c:pt>
                      <c:pt idx="20">
                        <c:v>0.93387755102040815</c:v>
                      </c:pt>
                      <c:pt idx="21">
                        <c:v>0.96</c:v>
                      </c:pt>
                      <c:pt idx="22">
                        <c:v>0.97959183673469385</c:v>
                      </c:pt>
                      <c:pt idx="23">
                        <c:v>0.99265306122448982</c:v>
                      </c:pt>
                      <c:pt idx="24">
                        <c:v>0.99918367346938775</c:v>
                      </c:pt>
                      <c:pt idx="25">
                        <c:v>1</c:v>
                      </c:pt>
                      <c:pt idx="26">
                        <c:v>0.99918367346938775</c:v>
                      </c:pt>
                      <c:pt idx="27">
                        <c:v>0.99265306122448982</c:v>
                      </c:pt>
                      <c:pt idx="28">
                        <c:v>0.97959183673469385</c:v>
                      </c:pt>
                      <c:pt idx="29">
                        <c:v>0.96</c:v>
                      </c:pt>
                      <c:pt idx="30">
                        <c:v>0.93387755102040815</c:v>
                      </c:pt>
                      <c:pt idx="31">
                        <c:v>0.9012244897959184</c:v>
                      </c:pt>
                      <c:pt idx="32">
                        <c:v>0.86204081632653062</c:v>
                      </c:pt>
                      <c:pt idx="33">
                        <c:v>0.81632653061224492</c:v>
                      </c:pt>
                      <c:pt idx="34">
                        <c:v>0.76408163265306128</c:v>
                      </c:pt>
                      <c:pt idx="35">
                        <c:v>0.70530612244897961</c:v>
                      </c:pt>
                      <c:pt idx="36">
                        <c:v>0.64</c:v>
                      </c:pt>
                      <c:pt idx="37">
                        <c:v>0.56816326530612238</c:v>
                      </c:pt>
                      <c:pt idx="38">
                        <c:v>0.48979591836734693</c:v>
                      </c:pt>
                      <c:pt idx="39">
                        <c:v>0.40489795918367344</c:v>
                      </c:pt>
                      <c:pt idx="40">
                        <c:v>0.31346938775510191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NoDummy!$D$10:$D$60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0">
                        <c:v>0.32134012299301562</c:v>
                      </c:pt>
                      <c:pt idx="11">
                        <c:v>0.45229151014274971</c:v>
                      </c:pt>
                      <c:pt idx="12">
                        <c:v>0.56521134207084622</c:v>
                      </c:pt>
                      <c:pt idx="13">
                        <c:v>0.66143528953446307</c:v>
                      </c:pt>
                      <c:pt idx="14">
                        <c:v>0.74229902329075892</c:v>
                      </c:pt>
                      <c:pt idx="15">
                        <c:v>0.80913821409689168</c:v>
                      </c:pt>
                      <c:pt idx="16">
                        <c:v>0.86328853271002037</c:v>
                      </c:pt>
                      <c:pt idx="17">
                        <c:v>0.90608564988730278</c:v>
                      </c:pt>
                      <c:pt idx="18">
                        <c:v>0.93886523638589758</c:v>
                      </c:pt>
                      <c:pt idx="19">
                        <c:v>0.96296296296296302</c:v>
                      </c:pt>
                      <c:pt idx="20">
                        <c:v>0.97971450037565744</c:v>
                      </c:pt>
                      <c:pt idx="21">
                        <c:v>0.99045551938113918</c:v>
                      </c:pt>
                      <c:pt idx="22">
                        <c:v>0.99652169073656682</c:v>
                      </c:pt>
                      <c:pt idx="23">
                        <c:v>0.99924868519909837</c:v>
                      </c:pt>
                      <c:pt idx="24">
                        <c:v>0.99997217352589252</c:v>
                      </c:pt>
                      <c:pt idx="25">
                        <c:v>1</c:v>
                      </c:pt>
                      <c:pt idx="26">
                        <c:v>0.99997217352589252</c:v>
                      </c:pt>
                      <c:pt idx="27">
                        <c:v>0.99924868519909837</c:v>
                      </c:pt>
                      <c:pt idx="28">
                        <c:v>0.99652169073656682</c:v>
                      </c:pt>
                      <c:pt idx="29">
                        <c:v>0.99045551938113918</c:v>
                      </c:pt>
                      <c:pt idx="30">
                        <c:v>0.97971450037565744</c:v>
                      </c:pt>
                      <c:pt idx="31">
                        <c:v>0.96296296296296302</c:v>
                      </c:pt>
                      <c:pt idx="32">
                        <c:v>0.93886523638589758</c:v>
                      </c:pt>
                      <c:pt idx="33">
                        <c:v>0.90608564988730278</c:v>
                      </c:pt>
                      <c:pt idx="34">
                        <c:v>0.86328853271002037</c:v>
                      </c:pt>
                      <c:pt idx="35">
                        <c:v>0.80913821409689168</c:v>
                      </c:pt>
                      <c:pt idx="36">
                        <c:v>0.74229902329075892</c:v>
                      </c:pt>
                      <c:pt idx="37">
                        <c:v>0.66143528953446307</c:v>
                      </c:pt>
                      <c:pt idx="38">
                        <c:v>0.56521134207084622</c:v>
                      </c:pt>
                      <c:pt idx="39">
                        <c:v>0.45229151014274971</c:v>
                      </c:pt>
                      <c:pt idx="40">
                        <c:v>0.32134012299301562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NoDummy!$G$10:$G$60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-49</c:v>
                      </c:pt>
                      <c:pt idx="1">
                        <c:v>-47</c:v>
                      </c:pt>
                      <c:pt idx="2">
                        <c:v>-45</c:v>
                      </c:pt>
                      <c:pt idx="3">
                        <c:v>-43</c:v>
                      </c:pt>
                      <c:pt idx="4">
                        <c:v>-41</c:v>
                      </c:pt>
                      <c:pt idx="5">
                        <c:v>-39</c:v>
                      </c:pt>
                      <c:pt idx="6">
                        <c:v>-37</c:v>
                      </c:pt>
                      <c:pt idx="7">
                        <c:v>-35</c:v>
                      </c:pt>
                      <c:pt idx="8">
                        <c:v>-33</c:v>
                      </c:pt>
                      <c:pt idx="9">
                        <c:v>-31</c:v>
                      </c:pt>
                      <c:pt idx="10">
                        <c:v>-29</c:v>
                      </c:pt>
                      <c:pt idx="11">
                        <c:v>-27</c:v>
                      </c:pt>
                      <c:pt idx="12">
                        <c:v>-25</c:v>
                      </c:pt>
                      <c:pt idx="13">
                        <c:v>-23</c:v>
                      </c:pt>
                      <c:pt idx="14">
                        <c:v>-21</c:v>
                      </c:pt>
                      <c:pt idx="15">
                        <c:v>-19</c:v>
                      </c:pt>
                      <c:pt idx="16">
                        <c:v>-17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-11</c:v>
                      </c:pt>
                      <c:pt idx="20">
                        <c:v>-9</c:v>
                      </c:pt>
                      <c:pt idx="21">
                        <c:v>-7</c:v>
                      </c:pt>
                      <c:pt idx="22">
                        <c:v>-5</c:v>
                      </c:pt>
                      <c:pt idx="23">
                        <c:v>-3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13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19</c:v>
                      </c:pt>
                      <c:pt idx="36">
                        <c:v>21</c:v>
                      </c:pt>
                      <c:pt idx="37">
                        <c:v>23</c:v>
                      </c:pt>
                      <c:pt idx="38">
                        <c:v>25</c:v>
                      </c:pt>
                      <c:pt idx="39">
                        <c:v>27</c:v>
                      </c:pt>
                      <c:pt idx="40">
                        <c:v>29</c:v>
                      </c:pt>
                      <c:pt idx="41">
                        <c:v>31</c:v>
                      </c:pt>
                      <c:pt idx="42">
                        <c:v>33</c:v>
                      </c:pt>
                      <c:pt idx="43">
                        <c:v>35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41</c:v>
                      </c:pt>
                      <c:pt idx="47">
                        <c:v>43</c:v>
                      </c:pt>
                      <c:pt idx="48">
                        <c:v>45</c:v>
                      </c:pt>
                      <c:pt idx="49">
                        <c:v>47</c:v>
                      </c:pt>
                      <c:pt idx="50">
                        <c:v>49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44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480080"/>
        <c:crosses val="autoZero"/>
        <c:crossBetween val="midCat"/>
      </c:valAx>
      <c:valAx>
        <c:axId val="1844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4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NoDummy!$B$10:$B$60</c:f>
              <c:numCache>
                <c:formatCode>General</c:formatCode>
                <c:ptCount val="51"/>
                <c:pt idx="5">
                  <c:v>-0.11428571428571432</c:v>
                </c:pt>
                <c:pt idx="6">
                  <c:v>-5.7142857142857162E-2</c:v>
                </c:pt>
                <c:pt idx="7">
                  <c:v>0</c:v>
                </c:pt>
                <c:pt idx="8">
                  <c:v>5.7142857142857162E-2</c:v>
                </c:pt>
                <c:pt idx="9">
                  <c:v>0.11428571428571432</c:v>
                </c:pt>
                <c:pt idx="10">
                  <c:v>0.17142857142857137</c:v>
                </c:pt>
                <c:pt idx="11">
                  <c:v>0.22857142857142854</c:v>
                </c:pt>
                <c:pt idx="12">
                  <c:v>0.2857142857142857</c:v>
                </c:pt>
                <c:pt idx="13">
                  <c:v>0.34285714285714286</c:v>
                </c:pt>
                <c:pt idx="14">
                  <c:v>0.4</c:v>
                </c:pt>
                <c:pt idx="15">
                  <c:v>0.45714285714285718</c:v>
                </c:pt>
                <c:pt idx="16">
                  <c:v>0.51428571428571423</c:v>
                </c:pt>
                <c:pt idx="17">
                  <c:v>0.5714285714285714</c:v>
                </c:pt>
                <c:pt idx="18">
                  <c:v>0.62857142857142856</c:v>
                </c:pt>
                <c:pt idx="19">
                  <c:v>0.68571428571428572</c:v>
                </c:pt>
                <c:pt idx="20">
                  <c:v>0.74285714285714288</c:v>
                </c:pt>
                <c:pt idx="21">
                  <c:v>0.8</c:v>
                </c:pt>
                <c:pt idx="22">
                  <c:v>0.85714285714285721</c:v>
                </c:pt>
                <c:pt idx="23">
                  <c:v>0.91428571428571426</c:v>
                </c:pt>
                <c:pt idx="24">
                  <c:v>0.97142857142857142</c:v>
                </c:pt>
                <c:pt idx="25">
                  <c:v>1</c:v>
                </c:pt>
                <c:pt idx="26">
                  <c:v>0.97142857142857142</c:v>
                </c:pt>
                <c:pt idx="27">
                  <c:v>0.91428571428571426</c:v>
                </c:pt>
                <c:pt idx="28">
                  <c:v>0.85714285714285721</c:v>
                </c:pt>
                <c:pt idx="29">
                  <c:v>0.8</c:v>
                </c:pt>
                <c:pt idx="30">
                  <c:v>0.74285714285714288</c:v>
                </c:pt>
                <c:pt idx="31">
                  <c:v>0.68571428571428572</c:v>
                </c:pt>
                <c:pt idx="32">
                  <c:v>0.62857142857142856</c:v>
                </c:pt>
                <c:pt idx="33">
                  <c:v>0.5714285714285714</c:v>
                </c:pt>
                <c:pt idx="34">
                  <c:v>0.51428571428571423</c:v>
                </c:pt>
                <c:pt idx="35">
                  <c:v>0.45714285714285718</c:v>
                </c:pt>
                <c:pt idx="36">
                  <c:v>0.4</c:v>
                </c:pt>
                <c:pt idx="37">
                  <c:v>0.34285714285714286</c:v>
                </c:pt>
                <c:pt idx="38">
                  <c:v>0.2857142857142857</c:v>
                </c:pt>
                <c:pt idx="39">
                  <c:v>0.22857142857142854</c:v>
                </c:pt>
                <c:pt idx="40">
                  <c:v>0.17142857142857137</c:v>
                </c:pt>
                <c:pt idx="41">
                  <c:v>0.11428571428571432</c:v>
                </c:pt>
                <c:pt idx="42">
                  <c:v>5.7142857142857162E-2</c:v>
                </c:pt>
                <c:pt idx="43">
                  <c:v>0</c:v>
                </c:pt>
                <c:pt idx="44">
                  <c:v>-5.7142857142857162E-2</c:v>
                </c:pt>
                <c:pt idx="45">
                  <c:v>-0.11428571428571432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NoDummy!$C$10:$C$60</c:f>
              <c:numCache>
                <c:formatCode>General</c:formatCode>
                <c:ptCount val="51"/>
                <c:pt idx="10">
                  <c:v>0.31346938775510191</c:v>
                </c:pt>
                <c:pt idx="11">
                  <c:v>0.40489795918367344</c:v>
                </c:pt>
                <c:pt idx="12">
                  <c:v>0.48979591836734693</c:v>
                </c:pt>
                <c:pt idx="13">
                  <c:v>0.56816326530612238</c:v>
                </c:pt>
                <c:pt idx="14">
                  <c:v>0.64</c:v>
                </c:pt>
                <c:pt idx="15">
                  <c:v>0.70530612244897961</c:v>
                </c:pt>
                <c:pt idx="16">
                  <c:v>0.76408163265306128</c:v>
                </c:pt>
                <c:pt idx="17">
                  <c:v>0.81632653061224492</c:v>
                </c:pt>
                <c:pt idx="18">
                  <c:v>0.86204081632653062</c:v>
                </c:pt>
                <c:pt idx="19">
                  <c:v>0.9012244897959184</c:v>
                </c:pt>
                <c:pt idx="20">
                  <c:v>0.93387755102040815</c:v>
                </c:pt>
                <c:pt idx="21">
                  <c:v>0.96</c:v>
                </c:pt>
                <c:pt idx="22">
                  <c:v>0.97959183673469385</c:v>
                </c:pt>
                <c:pt idx="23">
                  <c:v>0.99265306122448982</c:v>
                </c:pt>
                <c:pt idx="24">
                  <c:v>0.99918367346938775</c:v>
                </c:pt>
                <c:pt idx="25">
                  <c:v>1</c:v>
                </c:pt>
                <c:pt idx="26">
                  <c:v>0.99918367346938775</c:v>
                </c:pt>
                <c:pt idx="27">
                  <c:v>0.99265306122448982</c:v>
                </c:pt>
                <c:pt idx="28">
                  <c:v>0.97959183673469385</c:v>
                </c:pt>
                <c:pt idx="29">
                  <c:v>0.96</c:v>
                </c:pt>
                <c:pt idx="30">
                  <c:v>0.93387755102040815</c:v>
                </c:pt>
                <c:pt idx="31">
                  <c:v>0.9012244897959184</c:v>
                </c:pt>
                <c:pt idx="32">
                  <c:v>0.86204081632653062</c:v>
                </c:pt>
                <c:pt idx="33">
                  <c:v>0.81632653061224492</c:v>
                </c:pt>
                <c:pt idx="34">
                  <c:v>0.76408163265306128</c:v>
                </c:pt>
                <c:pt idx="35">
                  <c:v>0.70530612244897961</c:v>
                </c:pt>
                <c:pt idx="36">
                  <c:v>0.64</c:v>
                </c:pt>
                <c:pt idx="37">
                  <c:v>0.56816326530612238</c:v>
                </c:pt>
                <c:pt idx="38">
                  <c:v>0.48979591836734693</c:v>
                </c:pt>
                <c:pt idx="39">
                  <c:v>0.40489795918367344</c:v>
                </c:pt>
                <c:pt idx="40">
                  <c:v>0.31346938775510191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NoDummy!$D$10:$D$60</c:f>
              <c:numCache>
                <c:formatCode>General</c:formatCode>
                <c:ptCount val="51"/>
                <c:pt idx="10">
                  <c:v>0.32134012299301562</c:v>
                </c:pt>
                <c:pt idx="11">
                  <c:v>0.45229151014274971</c:v>
                </c:pt>
                <c:pt idx="12">
                  <c:v>0.56521134207084622</c:v>
                </c:pt>
                <c:pt idx="13">
                  <c:v>0.66143528953446307</c:v>
                </c:pt>
                <c:pt idx="14">
                  <c:v>0.74229902329075892</c:v>
                </c:pt>
                <c:pt idx="15">
                  <c:v>0.80913821409689168</c:v>
                </c:pt>
                <c:pt idx="16">
                  <c:v>0.86328853271002037</c:v>
                </c:pt>
                <c:pt idx="17">
                  <c:v>0.90608564988730278</c:v>
                </c:pt>
                <c:pt idx="18">
                  <c:v>0.93886523638589758</c:v>
                </c:pt>
                <c:pt idx="19">
                  <c:v>0.96296296296296302</c:v>
                </c:pt>
                <c:pt idx="20">
                  <c:v>0.97971450037565744</c:v>
                </c:pt>
                <c:pt idx="21">
                  <c:v>0.99045551938113918</c:v>
                </c:pt>
                <c:pt idx="22">
                  <c:v>0.99652169073656682</c:v>
                </c:pt>
                <c:pt idx="23">
                  <c:v>0.99924868519909837</c:v>
                </c:pt>
                <c:pt idx="24">
                  <c:v>0.99997217352589252</c:v>
                </c:pt>
                <c:pt idx="25">
                  <c:v>1</c:v>
                </c:pt>
                <c:pt idx="26">
                  <c:v>0.99997217352589252</c:v>
                </c:pt>
                <c:pt idx="27">
                  <c:v>0.99924868519909837</c:v>
                </c:pt>
                <c:pt idx="28">
                  <c:v>0.99652169073656682</c:v>
                </c:pt>
                <c:pt idx="29">
                  <c:v>0.99045551938113918</c:v>
                </c:pt>
                <c:pt idx="30">
                  <c:v>0.97971450037565744</c:v>
                </c:pt>
                <c:pt idx="31">
                  <c:v>0.96296296296296302</c:v>
                </c:pt>
                <c:pt idx="32">
                  <c:v>0.93886523638589758</c:v>
                </c:pt>
                <c:pt idx="33">
                  <c:v>0.90608564988730278</c:v>
                </c:pt>
                <c:pt idx="34">
                  <c:v>0.86328853271002037</c:v>
                </c:pt>
                <c:pt idx="35">
                  <c:v>0.80913821409689168</c:v>
                </c:pt>
                <c:pt idx="36">
                  <c:v>0.74229902329075892</c:v>
                </c:pt>
                <c:pt idx="37">
                  <c:v>0.66143528953446307</c:v>
                </c:pt>
                <c:pt idx="38">
                  <c:v>0.56521134207084622</c:v>
                </c:pt>
                <c:pt idx="39">
                  <c:v>0.45229151014274971</c:v>
                </c:pt>
                <c:pt idx="40">
                  <c:v>0.32134012299301562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07920"/>
        <c:axId val="255216640"/>
      </c:scatterChart>
      <c:valAx>
        <c:axId val="2511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5216640"/>
        <c:crosses val="autoZero"/>
        <c:crossBetween val="midCat"/>
      </c:valAx>
      <c:valAx>
        <c:axId val="2552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11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19</xdr:row>
      <xdr:rowOff>161924</xdr:rowOff>
    </xdr:from>
    <xdr:to>
      <xdr:col>18</xdr:col>
      <xdr:colOff>66674</xdr:colOff>
      <xdr:row>52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</xdr:row>
      <xdr:rowOff>80961</xdr:rowOff>
    </xdr:from>
    <xdr:to>
      <xdr:col>16</xdr:col>
      <xdr:colOff>381000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25" workbookViewId="0">
      <selection activeCell="B8" sqref="B8"/>
    </sheetView>
  </sheetViews>
  <sheetFormatPr defaultRowHeight="15" x14ac:dyDescent="0.25"/>
  <cols>
    <col min="1" max="1" width="14.140625" style="1" customWidth="1"/>
    <col min="2" max="2" width="12.140625" style="1" customWidth="1"/>
    <col min="3" max="3" width="13.7109375" style="1" customWidth="1"/>
    <col min="4" max="4" width="12.85546875" customWidth="1"/>
    <col min="7" max="7" width="10.42578125" style="1" bestFit="1" customWidth="1"/>
    <col min="8" max="8" width="9.140625" style="1"/>
    <col min="9" max="10" width="12" style="1" bestFit="1" customWidth="1"/>
    <col min="11" max="11" width="9.140625" style="1"/>
  </cols>
  <sheetData>
    <row r="1" spans="1:11" x14ac:dyDescent="0.25">
      <c r="A1" s="1" t="s">
        <v>3</v>
      </c>
      <c r="B1" s="1">
        <v>0.7</v>
      </c>
    </row>
    <row r="2" spans="1:11" x14ac:dyDescent="0.25">
      <c r="A2" s="1" t="s">
        <v>4</v>
      </c>
      <c r="B2" s="1">
        <v>0.4</v>
      </c>
    </row>
    <row r="3" spans="1:11" x14ac:dyDescent="0.25">
      <c r="A3" s="1" t="s">
        <v>5</v>
      </c>
      <c r="B3" s="1">
        <v>63</v>
      </c>
    </row>
    <row r="5" spans="1:11" x14ac:dyDescent="0.25">
      <c r="A5" s="1" t="s">
        <v>1</v>
      </c>
      <c r="B5" s="9" t="s">
        <v>0</v>
      </c>
      <c r="C5" s="9"/>
      <c r="D5" s="9"/>
      <c r="E5" s="9"/>
      <c r="F5" s="9"/>
      <c r="H5" s="8" t="s">
        <v>2</v>
      </c>
      <c r="I5" s="8"/>
      <c r="J5" s="8"/>
      <c r="K5" s="8"/>
    </row>
    <row r="6" spans="1:11" x14ac:dyDescent="0.25">
      <c r="B6" s="6" t="s">
        <v>29</v>
      </c>
      <c r="C6" s="6" t="s">
        <v>7</v>
      </c>
      <c r="D6" s="6" t="s">
        <v>8</v>
      </c>
      <c r="G6" s="1" t="s">
        <v>6</v>
      </c>
      <c r="H6" s="2" t="s">
        <v>28</v>
      </c>
      <c r="I6" s="2" t="s">
        <v>7</v>
      </c>
      <c r="J6" s="2" t="s">
        <v>8</v>
      </c>
      <c r="K6" s="2"/>
    </row>
    <row r="7" spans="1:11" x14ac:dyDescent="0.25">
      <c r="B7" s="7">
        <v>35</v>
      </c>
      <c r="C7" s="7">
        <v>35</v>
      </c>
      <c r="D7" s="7">
        <v>33</v>
      </c>
      <c r="H7" s="1">
        <v>45</v>
      </c>
      <c r="I7" s="1">
        <v>35</v>
      </c>
      <c r="J7" s="1">
        <v>33</v>
      </c>
    </row>
    <row r="9" spans="1:11" x14ac:dyDescent="0.25">
      <c r="G9" s="1" t="s">
        <v>6</v>
      </c>
    </row>
    <row r="10" spans="1:11" x14ac:dyDescent="0.25">
      <c r="A10" s="1">
        <v>14</v>
      </c>
      <c r="B10" s="7"/>
      <c r="F10">
        <f>B3-A10</f>
        <v>49</v>
      </c>
      <c r="G10" s="1">
        <f>A10-63</f>
        <v>-49</v>
      </c>
      <c r="H10" s="1">
        <f>G10/H7</f>
        <v>-1.0888888888888888</v>
      </c>
      <c r="I10" s="1">
        <v>-1</v>
      </c>
      <c r="J10" s="1">
        <v>-1</v>
      </c>
    </row>
    <row r="11" spans="1:11" x14ac:dyDescent="0.25">
      <c r="A11" s="1">
        <v>16</v>
      </c>
      <c r="B11" s="7"/>
      <c r="C11" s="7"/>
      <c r="F11">
        <f>B3-A11</f>
        <v>47</v>
      </c>
      <c r="G11" s="1">
        <f t="shared" ref="G11:G60" si="0">A11-63</f>
        <v>-47</v>
      </c>
      <c r="H11" s="1">
        <f>G11/H7</f>
        <v>-1.0444444444444445</v>
      </c>
      <c r="I11" s="1">
        <v>-1</v>
      </c>
      <c r="J11" s="1">
        <v>-1</v>
      </c>
    </row>
    <row r="12" spans="1:11" x14ac:dyDescent="0.25">
      <c r="A12" s="1">
        <v>18</v>
      </c>
      <c r="B12" s="7"/>
      <c r="C12" s="7"/>
      <c r="F12">
        <f>B3-A12</f>
        <v>45</v>
      </c>
      <c r="G12" s="1">
        <f t="shared" si="0"/>
        <v>-45</v>
      </c>
      <c r="H12" s="1">
        <f>G12/H7</f>
        <v>-1</v>
      </c>
      <c r="I12" s="1">
        <v>-1</v>
      </c>
      <c r="J12" s="1">
        <v>-1</v>
      </c>
    </row>
    <row r="13" spans="1:11" x14ac:dyDescent="0.25">
      <c r="A13" s="1">
        <v>20</v>
      </c>
      <c r="B13" s="7"/>
      <c r="C13" s="7"/>
      <c r="F13">
        <f>B3-A13</f>
        <v>43</v>
      </c>
      <c r="G13" s="1">
        <f t="shared" si="0"/>
        <v>-43</v>
      </c>
      <c r="H13" s="1">
        <f>G13/H7</f>
        <v>-0.9555555555555556</v>
      </c>
      <c r="I13" s="1">
        <v>-1</v>
      </c>
      <c r="J13" s="1">
        <v>-1</v>
      </c>
    </row>
    <row r="14" spans="1:11" x14ac:dyDescent="0.25">
      <c r="A14" s="1">
        <v>22</v>
      </c>
      <c r="B14" s="7"/>
      <c r="C14" s="7"/>
      <c r="F14">
        <f>B3-A14</f>
        <v>41</v>
      </c>
      <c r="G14" s="1">
        <f t="shared" si="0"/>
        <v>-41</v>
      </c>
      <c r="H14" s="1">
        <f>G14/H7</f>
        <v>-0.91111111111111109</v>
      </c>
      <c r="I14" s="1">
        <v>-1</v>
      </c>
      <c r="J14" s="1">
        <v>-1</v>
      </c>
    </row>
    <row r="15" spans="1:11" x14ac:dyDescent="0.25">
      <c r="A15" s="1">
        <v>24</v>
      </c>
      <c r="B15" s="7">
        <f>1-(F15/B7)</f>
        <v>-0.11428571428571432</v>
      </c>
      <c r="C15" s="7"/>
      <c r="F15">
        <f>B3-A15</f>
        <v>39</v>
      </c>
      <c r="G15" s="1">
        <f t="shared" si="0"/>
        <v>-39</v>
      </c>
      <c r="H15" s="1">
        <f>G15/H7</f>
        <v>-0.8666666666666667</v>
      </c>
      <c r="I15" s="1">
        <v>-1</v>
      </c>
    </row>
    <row r="16" spans="1:11" x14ac:dyDescent="0.25">
      <c r="A16" s="1">
        <v>26</v>
      </c>
      <c r="B16" s="7">
        <f>1-(F16/B7)</f>
        <v>-5.7142857142857162E-2</v>
      </c>
      <c r="C16" s="7"/>
      <c r="F16">
        <f>B3-A16</f>
        <v>37</v>
      </c>
      <c r="G16" s="1">
        <f t="shared" si="0"/>
        <v>-37</v>
      </c>
      <c r="H16" s="1">
        <f>G16/H7</f>
        <v>-0.82222222222222219</v>
      </c>
      <c r="I16" s="1">
        <v>-1</v>
      </c>
    </row>
    <row r="17" spans="1:10" x14ac:dyDescent="0.25">
      <c r="A17" s="1">
        <v>28</v>
      </c>
      <c r="B17" s="7">
        <f>1-(F17/B7)</f>
        <v>0</v>
      </c>
      <c r="C17" s="7"/>
      <c r="F17">
        <f>B3-A17</f>
        <v>35</v>
      </c>
      <c r="G17" s="1">
        <f t="shared" si="0"/>
        <v>-35</v>
      </c>
      <c r="H17" s="1">
        <f>G17/H7</f>
        <v>-0.77777777777777779</v>
      </c>
      <c r="I17" s="1">
        <f t="shared" ref="I17:I34" si="1">-1*(G17/35)^2</f>
        <v>-1</v>
      </c>
    </row>
    <row r="18" spans="1:10" x14ac:dyDescent="0.25">
      <c r="A18" s="1">
        <v>30</v>
      </c>
      <c r="B18" s="7">
        <f>1-(F18/B7)</f>
        <v>5.7142857142857162E-2</v>
      </c>
      <c r="C18" s="7"/>
      <c r="F18">
        <f>B3-A18</f>
        <v>33</v>
      </c>
      <c r="G18" s="1">
        <f t="shared" si="0"/>
        <v>-33</v>
      </c>
      <c r="H18" s="1">
        <f>G18/H7</f>
        <v>-0.73333333333333328</v>
      </c>
      <c r="I18" s="1">
        <f>-1*(G18/35)^2</f>
        <v>-0.88897959183673469</v>
      </c>
      <c r="J18" s="1">
        <f>(G18/J7)^3</f>
        <v>-1</v>
      </c>
    </row>
    <row r="19" spans="1:10" x14ac:dyDescent="0.25">
      <c r="A19" s="1">
        <v>32</v>
      </c>
      <c r="B19" s="7">
        <f>1-(F19/B7)</f>
        <v>0.11428571428571432</v>
      </c>
      <c r="C19" s="7"/>
      <c r="F19">
        <f>B3-A19</f>
        <v>31</v>
      </c>
      <c r="G19" s="1">
        <f t="shared" si="0"/>
        <v>-31</v>
      </c>
      <c r="H19" s="1">
        <f>G19/H7</f>
        <v>-0.68888888888888888</v>
      </c>
      <c r="I19" s="1">
        <f t="shared" si="1"/>
        <v>-0.78448979591836732</v>
      </c>
      <c r="J19" s="1">
        <f>(G19/J7)^3</f>
        <v>-0.82897849013551506</v>
      </c>
    </row>
    <row r="20" spans="1:10" x14ac:dyDescent="0.25">
      <c r="A20" s="1">
        <v>34</v>
      </c>
      <c r="B20" s="7">
        <f>1-(F20/B7)</f>
        <v>0.17142857142857137</v>
      </c>
      <c r="C20" s="7">
        <f>1-((F20/C7)^2)</f>
        <v>0.31346938775510191</v>
      </c>
      <c r="D20">
        <f>1-((F20/D7)^3)</f>
        <v>0.32134012299301562</v>
      </c>
      <c r="F20">
        <f>B3-A20</f>
        <v>29</v>
      </c>
      <c r="G20" s="1">
        <f t="shared" si="0"/>
        <v>-29</v>
      </c>
      <c r="H20" s="1">
        <f>G20/H7</f>
        <v>-0.64444444444444449</v>
      </c>
      <c r="I20" s="1">
        <f t="shared" si="1"/>
        <v>-0.68653061224489809</v>
      </c>
      <c r="J20" s="1">
        <f>(G20/J7)^3</f>
        <v>-0.67865987700698438</v>
      </c>
    </row>
    <row r="21" spans="1:10" x14ac:dyDescent="0.25">
      <c r="A21" s="1">
        <v>36</v>
      </c>
      <c r="B21" s="7">
        <f>1-(F21/B7)</f>
        <v>0.22857142857142854</v>
      </c>
      <c r="C21" s="7">
        <f>1-((F21/C7)^2)</f>
        <v>0.40489795918367344</v>
      </c>
      <c r="D21">
        <f>1-((F21/D7)^3)</f>
        <v>0.45229151014274971</v>
      </c>
      <c r="F21">
        <f>B3-A21</f>
        <v>27</v>
      </c>
      <c r="G21" s="1">
        <f t="shared" si="0"/>
        <v>-27</v>
      </c>
      <c r="H21" s="1">
        <f>G21/H7</f>
        <v>-0.6</v>
      </c>
      <c r="I21" s="1">
        <f t="shared" si="1"/>
        <v>-0.59510204081632656</v>
      </c>
      <c r="J21" s="1">
        <f>(G21/J7)^3</f>
        <v>-0.54770848985725029</v>
      </c>
    </row>
    <row r="22" spans="1:10" x14ac:dyDescent="0.25">
      <c r="A22" s="1">
        <v>38</v>
      </c>
      <c r="B22" s="7">
        <f>1-(F22/B7)</f>
        <v>0.2857142857142857</v>
      </c>
      <c r="C22" s="7">
        <f>1-((F22/C7)^2)</f>
        <v>0.48979591836734693</v>
      </c>
      <c r="D22">
        <f>1-((F22/D7)^3)</f>
        <v>0.56521134207084622</v>
      </c>
      <c r="F22">
        <f>B3-A22</f>
        <v>25</v>
      </c>
      <c r="G22" s="1">
        <f t="shared" si="0"/>
        <v>-25</v>
      </c>
      <c r="H22" s="1">
        <f>G22/H7</f>
        <v>-0.55555555555555558</v>
      </c>
      <c r="I22" s="1">
        <f t="shared" si="1"/>
        <v>-0.51020408163265307</v>
      </c>
      <c r="J22" s="1">
        <f>(G22/J7)^3</f>
        <v>-0.43478865792915378</v>
      </c>
    </row>
    <row r="23" spans="1:10" x14ac:dyDescent="0.25">
      <c r="A23" s="1">
        <v>40</v>
      </c>
      <c r="B23" s="7">
        <f>1-(F23/B7)</f>
        <v>0.34285714285714286</v>
      </c>
      <c r="C23" s="7">
        <f>1-((F23/C7)^2)</f>
        <v>0.56816326530612238</v>
      </c>
      <c r="D23">
        <f>1-((F23/D7)^3)</f>
        <v>0.66143528953446307</v>
      </c>
      <c r="F23">
        <f>B3-A23</f>
        <v>23</v>
      </c>
      <c r="G23" s="1">
        <f t="shared" si="0"/>
        <v>-23</v>
      </c>
      <c r="H23" s="1">
        <f>G23/H7</f>
        <v>-0.51111111111111107</v>
      </c>
      <c r="I23" s="1">
        <f t="shared" si="1"/>
        <v>-0.43183673469387757</v>
      </c>
      <c r="J23" s="1">
        <f>(G23/J7)^3</f>
        <v>-0.33856471046553699</v>
      </c>
    </row>
    <row r="24" spans="1:10" x14ac:dyDescent="0.25">
      <c r="A24" s="1">
        <v>42</v>
      </c>
      <c r="B24" s="7">
        <f>1-(F24/B7)</f>
        <v>0.4</v>
      </c>
      <c r="C24" s="7">
        <f>1-((F24/C7)^2)</f>
        <v>0.64</v>
      </c>
      <c r="D24">
        <f>1-((F24/D7)^3)</f>
        <v>0.74229902329075892</v>
      </c>
      <c r="F24">
        <f>B3-A24</f>
        <v>21</v>
      </c>
      <c r="G24" s="1">
        <f t="shared" si="0"/>
        <v>-21</v>
      </c>
      <c r="H24" s="1">
        <f>G24/H7</f>
        <v>-0.46666666666666667</v>
      </c>
      <c r="I24" s="1">
        <f t="shared" si="1"/>
        <v>-0.36</v>
      </c>
      <c r="J24" s="1">
        <f>(G24/J7)^3</f>
        <v>-0.25770097670924114</v>
      </c>
    </row>
    <row r="25" spans="1:10" x14ac:dyDescent="0.25">
      <c r="A25" s="1">
        <v>44</v>
      </c>
      <c r="B25" s="7">
        <f>1-(F25/B7)</f>
        <v>0.45714285714285718</v>
      </c>
      <c r="C25" s="7">
        <f>1-((F25/C7)^2)</f>
        <v>0.70530612244897961</v>
      </c>
      <c r="D25">
        <f>1-((F25/D7)^3)</f>
        <v>0.80913821409689168</v>
      </c>
      <c r="F25">
        <f>B3-A25</f>
        <v>19</v>
      </c>
      <c r="G25" s="1">
        <f t="shared" si="0"/>
        <v>-19</v>
      </c>
      <c r="H25" s="1">
        <f>G25/H7</f>
        <v>-0.42222222222222222</v>
      </c>
      <c r="I25" s="1">
        <f t="shared" si="1"/>
        <v>-0.29469387755102039</v>
      </c>
      <c r="J25" s="1">
        <f>(G25/J7)^3</f>
        <v>-0.19086178590310826</v>
      </c>
    </row>
    <row r="26" spans="1:10" x14ac:dyDescent="0.25">
      <c r="A26" s="1">
        <v>46</v>
      </c>
      <c r="B26" s="7">
        <f>1-(F26/B7)</f>
        <v>0.51428571428571423</v>
      </c>
      <c r="C26" s="7">
        <f>1-((F26/C7)^2)</f>
        <v>0.76408163265306128</v>
      </c>
      <c r="D26">
        <f>1-((F26/D7)^3)</f>
        <v>0.86328853271002037</v>
      </c>
      <c r="F26">
        <f>B3-A26</f>
        <v>17</v>
      </c>
      <c r="G26" s="1">
        <f t="shared" si="0"/>
        <v>-17</v>
      </c>
      <c r="H26" s="1">
        <f>G26/H7</f>
        <v>-0.37777777777777777</v>
      </c>
      <c r="I26" s="1">
        <f t="shared" si="1"/>
        <v>-0.23591836734693877</v>
      </c>
      <c r="J26" s="1">
        <f>(G26/J7)^3</f>
        <v>-0.13671146728997968</v>
      </c>
    </row>
    <row r="27" spans="1:10" x14ac:dyDescent="0.25">
      <c r="A27" s="1">
        <v>48</v>
      </c>
      <c r="B27" s="7">
        <f>1-(F27/B7)</f>
        <v>0.5714285714285714</v>
      </c>
      <c r="C27" s="7">
        <f>1-((F27/C7)^2)</f>
        <v>0.81632653061224492</v>
      </c>
      <c r="D27">
        <f>1-((F27/D7)^3)</f>
        <v>0.90608564988730278</v>
      </c>
      <c r="F27">
        <f>B3-A27</f>
        <v>15</v>
      </c>
      <c r="G27" s="1">
        <f t="shared" si="0"/>
        <v>-15</v>
      </c>
      <c r="H27" s="1">
        <f>G27/H7</f>
        <v>-0.33333333333333331</v>
      </c>
      <c r="I27" s="1">
        <f t="shared" si="1"/>
        <v>-0.18367346938775508</v>
      </c>
      <c r="J27" s="1">
        <f>(G27/J7)^3</f>
        <v>-9.3914350112697206E-2</v>
      </c>
    </row>
    <row r="28" spans="1:10" x14ac:dyDescent="0.25">
      <c r="A28" s="1">
        <v>50</v>
      </c>
      <c r="B28" s="7">
        <f>1-(F28/B7)</f>
        <v>0.62857142857142856</v>
      </c>
      <c r="C28" s="7">
        <f>1-((F28/C7)^2)</f>
        <v>0.86204081632653062</v>
      </c>
      <c r="D28">
        <f>1-((F28/D7)^3)</f>
        <v>0.93886523638589758</v>
      </c>
      <c r="F28">
        <f>B3-A28</f>
        <v>13</v>
      </c>
      <c r="G28" s="1">
        <f t="shared" si="0"/>
        <v>-13</v>
      </c>
      <c r="H28" s="1">
        <f>G28/H7</f>
        <v>-0.28888888888888886</v>
      </c>
      <c r="I28" s="1">
        <f t="shared" si="1"/>
        <v>-0.1379591836734694</v>
      </c>
      <c r="J28" s="1">
        <f>(G28/J7)^3</f>
        <v>-6.1134763614102451E-2</v>
      </c>
    </row>
    <row r="29" spans="1:10" x14ac:dyDescent="0.25">
      <c r="A29" s="1">
        <v>52</v>
      </c>
      <c r="B29" s="7">
        <f>1-(F29/B7)</f>
        <v>0.68571428571428572</v>
      </c>
      <c r="C29" s="7">
        <f>1-((F29/C7)^2)</f>
        <v>0.9012244897959184</v>
      </c>
      <c r="D29">
        <f>1-((F29/D7)^3)</f>
        <v>0.96296296296296302</v>
      </c>
      <c r="F29">
        <f>B3-A29</f>
        <v>11</v>
      </c>
      <c r="G29" s="1">
        <f t="shared" si="0"/>
        <v>-11</v>
      </c>
      <c r="H29" s="1">
        <f>G29/H7</f>
        <v>-0.24444444444444444</v>
      </c>
      <c r="I29" s="1">
        <f t="shared" si="1"/>
        <v>-9.8775510204081624E-2</v>
      </c>
      <c r="J29" s="1">
        <f>(G29/J7)^3</f>
        <v>-3.7037037037037035E-2</v>
      </c>
    </row>
    <row r="30" spans="1:10" x14ac:dyDescent="0.25">
      <c r="A30" s="1">
        <v>54</v>
      </c>
      <c r="B30" s="7">
        <f>1-(F30/B7)</f>
        <v>0.74285714285714288</v>
      </c>
      <c r="C30" s="7">
        <f>1-((F30/C7)^2)</f>
        <v>0.93387755102040815</v>
      </c>
      <c r="D30">
        <f>1-((F30/D7)^3)</f>
        <v>0.97971450037565744</v>
      </c>
      <c r="F30">
        <f>B3-A30</f>
        <v>9</v>
      </c>
      <c r="G30" s="1">
        <f t="shared" si="0"/>
        <v>-9</v>
      </c>
      <c r="H30" s="1">
        <f>G30/H7</f>
        <v>-0.2</v>
      </c>
      <c r="I30" s="1">
        <f t="shared" si="1"/>
        <v>-6.6122448979591825E-2</v>
      </c>
      <c r="J30" s="1">
        <f>(G30/J7)^3</f>
        <v>-2.0285499624342593E-2</v>
      </c>
    </row>
    <row r="31" spans="1:10" x14ac:dyDescent="0.25">
      <c r="A31" s="1">
        <v>56</v>
      </c>
      <c r="B31" s="7">
        <f>1-(F31/B7)</f>
        <v>0.8</v>
      </c>
      <c r="C31" s="7">
        <f>1-((F31/C7)^2)</f>
        <v>0.96</v>
      </c>
      <c r="D31">
        <f>1-((F31/D7)^3)</f>
        <v>0.99045551938113918</v>
      </c>
      <c r="F31">
        <f>B3-A31</f>
        <v>7</v>
      </c>
      <c r="G31" s="1">
        <f t="shared" si="0"/>
        <v>-7</v>
      </c>
      <c r="H31" s="1">
        <f>G31/H7</f>
        <v>-0.15555555555555556</v>
      </c>
      <c r="I31" s="1">
        <f t="shared" si="1"/>
        <v>-4.0000000000000008E-2</v>
      </c>
      <c r="J31" s="1">
        <f>(G31/J7)^3</f>
        <v>-9.5444806188607848E-3</v>
      </c>
    </row>
    <row r="32" spans="1:10" x14ac:dyDescent="0.25">
      <c r="A32" s="1">
        <v>58</v>
      </c>
      <c r="B32" s="7">
        <f>1-(F32/B7)</f>
        <v>0.85714285714285721</v>
      </c>
      <c r="C32" s="7">
        <f>1-((F32/C7)^2)</f>
        <v>0.97959183673469385</v>
      </c>
      <c r="D32">
        <f>1-((F32/D7)^3)</f>
        <v>0.99652169073656682</v>
      </c>
      <c r="F32">
        <f>B3-A32</f>
        <v>5</v>
      </c>
      <c r="G32" s="1">
        <f t="shared" si="0"/>
        <v>-5</v>
      </c>
      <c r="H32" s="1">
        <f>G32/H7</f>
        <v>-0.1111111111111111</v>
      </c>
      <c r="I32" s="1">
        <f t="shared" si="1"/>
        <v>-2.0408163265306121E-2</v>
      </c>
      <c r="J32" s="1">
        <f>(G32/J7)^3</f>
        <v>-3.4783092634332307E-3</v>
      </c>
    </row>
    <row r="33" spans="1:10" x14ac:dyDescent="0.25">
      <c r="A33" s="1">
        <v>60</v>
      </c>
      <c r="B33" s="7">
        <f>1-(F33/B7)</f>
        <v>0.91428571428571426</v>
      </c>
      <c r="C33" s="7">
        <f>1-((F33/C7)^2)</f>
        <v>0.99265306122448982</v>
      </c>
      <c r="D33">
        <f>1-((F33/D7)^3)</f>
        <v>0.99924868519909837</v>
      </c>
      <c r="F33">
        <f>B3-A33</f>
        <v>3</v>
      </c>
      <c r="G33" s="1">
        <f t="shared" si="0"/>
        <v>-3</v>
      </c>
      <c r="H33" s="1">
        <f>G33/H7</f>
        <v>-6.6666666666666666E-2</v>
      </c>
      <c r="I33" s="1">
        <f t="shared" si="1"/>
        <v>-7.3469387755102046E-3</v>
      </c>
      <c r="J33" s="1">
        <f>(G33/J7)^3</f>
        <v>-7.513148009015778E-4</v>
      </c>
    </row>
    <row r="34" spans="1:10" x14ac:dyDescent="0.25">
      <c r="A34" s="1">
        <v>62</v>
      </c>
      <c r="B34" s="7">
        <f>1-(F34/B7)</f>
        <v>0.97142857142857142</v>
      </c>
      <c r="C34" s="7">
        <f>1-((F34/C7)^2)</f>
        <v>0.99918367346938775</v>
      </c>
      <c r="D34">
        <f>1-((F34/D7)^3)</f>
        <v>0.99997217352589252</v>
      </c>
      <c r="F34">
        <f>B3-A34</f>
        <v>1</v>
      </c>
      <c r="G34" s="1">
        <f t="shared" si="0"/>
        <v>-1</v>
      </c>
      <c r="H34" s="1">
        <f>G34/H7</f>
        <v>-2.2222222222222223E-2</v>
      </c>
      <c r="I34" s="1">
        <f t="shared" si="1"/>
        <v>-8.1632653061224482E-4</v>
      </c>
      <c r="J34" s="1">
        <f>(G34/J7)^3</f>
        <v>-2.7826474107465846E-5</v>
      </c>
    </row>
    <row r="35" spans="1:10" x14ac:dyDescent="0.25">
      <c r="A35" s="1">
        <v>63</v>
      </c>
      <c r="B35" s="7">
        <f>1-(F35/B7)</f>
        <v>1</v>
      </c>
      <c r="C35" s="7">
        <f>1-((F35/C7)^2)</f>
        <v>1</v>
      </c>
      <c r="D35">
        <f>1-((F35/D7)^3)</f>
        <v>1</v>
      </c>
      <c r="F35">
        <f>B3-A35</f>
        <v>0</v>
      </c>
      <c r="G35" s="1">
        <f t="shared" si="0"/>
        <v>0</v>
      </c>
      <c r="H35" s="1">
        <f>G35/H7</f>
        <v>0</v>
      </c>
      <c r="I35" s="1">
        <f t="shared" ref="I35:I52" si="2">(G35/35)^2</f>
        <v>0</v>
      </c>
      <c r="J35" s="1">
        <f>(G35/J7)^3</f>
        <v>0</v>
      </c>
    </row>
    <row r="36" spans="1:10" x14ac:dyDescent="0.25">
      <c r="A36" s="1">
        <v>64</v>
      </c>
      <c r="B36" s="7">
        <f>1-(F36/B7)</f>
        <v>0.97142857142857142</v>
      </c>
      <c r="C36" s="7">
        <f>1-((F36/C7)^2)</f>
        <v>0.99918367346938775</v>
      </c>
      <c r="D36">
        <f>1-((F36/D7)^3)</f>
        <v>0.99997217352589252</v>
      </c>
      <c r="F36">
        <f>A36-B3</f>
        <v>1</v>
      </c>
      <c r="G36" s="1">
        <f t="shared" si="0"/>
        <v>1</v>
      </c>
      <c r="H36" s="1">
        <f>G36/H7</f>
        <v>2.2222222222222223E-2</v>
      </c>
      <c r="I36" s="1">
        <f t="shared" si="2"/>
        <v>8.1632653061224482E-4</v>
      </c>
      <c r="J36" s="1">
        <f>(G36/J7)^3</f>
        <v>2.7826474107465846E-5</v>
      </c>
    </row>
    <row r="37" spans="1:10" x14ac:dyDescent="0.25">
      <c r="A37" s="1">
        <v>66</v>
      </c>
      <c r="B37" s="7">
        <f>1-(F37/B7)</f>
        <v>0.91428571428571426</v>
      </c>
      <c r="C37" s="7">
        <f>1-((F37/C7)^2)</f>
        <v>0.99265306122448982</v>
      </c>
      <c r="D37">
        <f>1-((F37/D7)^3)</f>
        <v>0.99924868519909837</v>
      </c>
      <c r="F37">
        <f>A37-B3</f>
        <v>3</v>
      </c>
      <c r="G37" s="1">
        <f t="shared" si="0"/>
        <v>3</v>
      </c>
      <c r="H37" s="1">
        <f>G37/H7</f>
        <v>6.6666666666666666E-2</v>
      </c>
      <c r="I37" s="1">
        <f t="shared" si="2"/>
        <v>7.3469387755102046E-3</v>
      </c>
      <c r="J37" s="1">
        <f>(G37/J7)^3</f>
        <v>7.513148009015778E-4</v>
      </c>
    </row>
    <row r="38" spans="1:10" x14ac:dyDescent="0.25">
      <c r="A38" s="1">
        <v>68</v>
      </c>
      <c r="B38" s="7">
        <f>1-(F38/B7)</f>
        <v>0.85714285714285721</v>
      </c>
      <c r="C38" s="7">
        <f>1-((F38/C7)^2)</f>
        <v>0.97959183673469385</v>
      </c>
      <c r="D38">
        <f>1-((F38/D7)^3)</f>
        <v>0.99652169073656682</v>
      </c>
      <c r="F38">
        <f>A38-B3</f>
        <v>5</v>
      </c>
      <c r="G38" s="1">
        <f t="shared" si="0"/>
        <v>5</v>
      </c>
      <c r="H38" s="1">
        <f>G38/H7</f>
        <v>0.1111111111111111</v>
      </c>
      <c r="I38" s="1">
        <f t="shared" si="2"/>
        <v>2.0408163265306121E-2</v>
      </c>
      <c r="J38" s="1">
        <f>(G38/J7)^3</f>
        <v>3.4783092634332307E-3</v>
      </c>
    </row>
    <row r="39" spans="1:10" x14ac:dyDescent="0.25">
      <c r="A39" s="1">
        <v>70</v>
      </c>
      <c r="B39" s="7">
        <f>1-(F39/B7)</f>
        <v>0.8</v>
      </c>
      <c r="C39" s="7">
        <f>1-((F39/C7)^2)</f>
        <v>0.96</v>
      </c>
      <c r="D39">
        <f>1-((F39/D7)^3)</f>
        <v>0.99045551938113918</v>
      </c>
      <c r="F39">
        <f>A39-B3</f>
        <v>7</v>
      </c>
      <c r="G39" s="1">
        <f t="shared" si="0"/>
        <v>7</v>
      </c>
      <c r="H39" s="1">
        <f>G39/H7</f>
        <v>0.15555555555555556</v>
      </c>
      <c r="I39" s="1">
        <f t="shared" si="2"/>
        <v>4.0000000000000008E-2</v>
      </c>
      <c r="J39" s="1">
        <f>(G39/40)^3</f>
        <v>5.3593749999999987E-3</v>
      </c>
    </row>
    <row r="40" spans="1:10" x14ac:dyDescent="0.25">
      <c r="A40" s="1">
        <v>72</v>
      </c>
      <c r="B40" s="7">
        <f>1-(F40/B7)</f>
        <v>0.74285714285714288</v>
      </c>
      <c r="C40" s="7">
        <f>1-((F40/C7)^2)</f>
        <v>0.93387755102040815</v>
      </c>
      <c r="D40">
        <f>1-((F40/D7)^3)</f>
        <v>0.97971450037565744</v>
      </c>
      <c r="F40">
        <f>A40-B3</f>
        <v>9</v>
      </c>
      <c r="G40" s="1">
        <f t="shared" si="0"/>
        <v>9</v>
      </c>
      <c r="H40" s="1">
        <f>G40/H7</f>
        <v>0.2</v>
      </c>
      <c r="I40" s="1">
        <f t="shared" si="2"/>
        <v>6.6122448979591825E-2</v>
      </c>
      <c r="J40" s="5">
        <f>(G40/J7)^3</f>
        <v>2.0285499624342593E-2</v>
      </c>
    </row>
    <row r="41" spans="1:10" x14ac:dyDescent="0.25">
      <c r="A41" s="1">
        <v>74</v>
      </c>
      <c r="B41" s="7">
        <f>1-(F41/B7)</f>
        <v>0.68571428571428572</v>
      </c>
      <c r="C41" s="7">
        <f>1-((F41/C7)^2)</f>
        <v>0.9012244897959184</v>
      </c>
      <c r="D41">
        <f>1-((F41/D7)^3)</f>
        <v>0.96296296296296302</v>
      </c>
      <c r="F41">
        <f>A41-B3</f>
        <v>11</v>
      </c>
      <c r="G41" s="1">
        <f t="shared" si="0"/>
        <v>11</v>
      </c>
      <c r="H41" s="1">
        <f>G41/H7</f>
        <v>0.24444444444444444</v>
      </c>
      <c r="I41" s="1">
        <f t="shared" si="2"/>
        <v>9.8775510204081624E-2</v>
      </c>
      <c r="J41" s="1">
        <f>(G41/J7)^3</f>
        <v>3.7037037037037035E-2</v>
      </c>
    </row>
    <row r="42" spans="1:10" x14ac:dyDescent="0.25">
      <c r="A42" s="1">
        <v>76</v>
      </c>
      <c r="B42" s="7">
        <f>1-(F42/B7)</f>
        <v>0.62857142857142856</v>
      </c>
      <c r="C42" s="7">
        <f>1-((F42/C7)^2)</f>
        <v>0.86204081632653062</v>
      </c>
      <c r="D42">
        <f>1-((F42/D7)^3)</f>
        <v>0.93886523638589758</v>
      </c>
      <c r="F42">
        <f>A42-B3</f>
        <v>13</v>
      </c>
      <c r="G42" s="1">
        <f t="shared" si="0"/>
        <v>13</v>
      </c>
      <c r="H42" s="1">
        <f>G42/H7</f>
        <v>0.28888888888888886</v>
      </c>
      <c r="I42" s="1">
        <f t="shared" si="2"/>
        <v>0.1379591836734694</v>
      </c>
      <c r="J42" s="1">
        <f>(G42/J7)^3</f>
        <v>6.1134763614102451E-2</v>
      </c>
    </row>
    <row r="43" spans="1:10" x14ac:dyDescent="0.25">
      <c r="A43" s="1">
        <v>78</v>
      </c>
      <c r="B43" s="7">
        <f>1-(F43/B7)</f>
        <v>0.5714285714285714</v>
      </c>
      <c r="C43" s="7">
        <f>1-((F43/C7)^2)</f>
        <v>0.81632653061224492</v>
      </c>
      <c r="D43">
        <f>1-((F43/D7)^3)</f>
        <v>0.90608564988730278</v>
      </c>
      <c r="F43">
        <f>A43-B3</f>
        <v>15</v>
      </c>
      <c r="G43" s="1">
        <f t="shared" si="0"/>
        <v>15</v>
      </c>
      <c r="H43" s="1">
        <f>G43/H7</f>
        <v>0.33333333333333331</v>
      </c>
      <c r="I43" s="1">
        <f t="shared" si="2"/>
        <v>0.18367346938775508</v>
      </c>
      <c r="J43" s="1">
        <f>(G43/J7)^3</f>
        <v>9.3914350112697206E-2</v>
      </c>
    </row>
    <row r="44" spans="1:10" x14ac:dyDescent="0.25">
      <c r="A44" s="1">
        <v>80</v>
      </c>
      <c r="B44" s="7">
        <f>1-(F44/B7)</f>
        <v>0.51428571428571423</v>
      </c>
      <c r="C44" s="7">
        <f>1-((F44/C7)^2)</f>
        <v>0.76408163265306128</v>
      </c>
      <c r="D44">
        <f>1-((F44/D7)^3)</f>
        <v>0.86328853271002037</v>
      </c>
      <c r="F44">
        <f>A44-B3</f>
        <v>17</v>
      </c>
      <c r="G44" s="1">
        <f t="shared" si="0"/>
        <v>17</v>
      </c>
      <c r="H44" s="1">
        <f>G44/H7</f>
        <v>0.37777777777777777</v>
      </c>
      <c r="I44" s="1">
        <f t="shared" si="2"/>
        <v>0.23591836734693877</v>
      </c>
      <c r="J44" s="1">
        <f>(G44/J7)^3</f>
        <v>0.13671146728997968</v>
      </c>
    </row>
    <row r="45" spans="1:10" x14ac:dyDescent="0.25">
      <c r="A45" s="1">
        <v>82</v>
      </c>
      <c r="B45" s="7">
        <f>1-(F45/B7)</f>
        <v>0.45714285714285718</v>
      </c>
      <c r="C45" s="7">
        <f>1-((F45/C7)^2)</f>
        <v>0.70530612244897961</v>
      </c>
      <c r="D45">
        <f>1-((F45/D7)^3)</f>
        <v>0.80913821409689168</v>
      </c>
      <c r="F45">
        <f>A45-B3</f>
        <v>19</v>
      </c>
      <c r="G45" s="1">
        <f t="shared" si="0"/>
        <v>19</v>
      </c>
      <c r="H45" s="1">
        <f>G45/H7</f>
        <v>0.42222222222222222</v>
      </c>
      <c r="I45" s="1">
        <f t="shared" si="2"/>
        <v>0.29469387755102039</v>
      </c>
      <c r="J45" s="1">
        <f>(G45/J7)^3</f>
        <v>0.19086178590310826</v>
      </c>
    </row>
    <row r="46" spans="1:10" x14ac:dyDescent="0.25">
      <c r="A46" s="1">
        <v>84</v>
      </c>
      <c r="B46" s="7">
        <f>1-(F46/B7)</f>
        <v>0.4</v>
      </c>
      <c r="C46" s="7">
        <f>1-((F46/C7)^2)</f>
        <v>0.64</v>
      </c>
      <c r="D46">
        <f>1-((F46/D7)^3)</f>
        <v>0.74229902329075892</v>
      </c>
      <c r="F46">
        <f>A46-B3</f>
        <v>21</v>
      </c>
      <c r="G46" s="1">
        <f t="shared" si="0"/>
        <v>21</v>
      </c>
      <c r="H46" s="1">
        <f>G46/H7</f>
        <v>0.46666666666666667</v>
      </c>
      <c r="I46" s="1">
        <f t="shared" si="2"/>
        <v>0.36</v>
      </c>
      <c r="J46" s="1">
        <f>(G46/J7)^3</f>
        <v>0.25770097670924114</v>
      </c>
    </row>
    <row r="47" spans="1:10" x14ac:dyDescent="0.25">
      <c r="A47" s="1">
        <v>86</v>
      </c>
      <c r="B47" s="7">
        <f>1-(F47/B7)</f>
        <v>0.34285714285714286</v>
      </c>
      <c r="C47" s="7">
        <f>1-((F47/C7)^2)</f>
        <v>0.56816326530612238</v>
      </c>
      <c r="D47">
        <f>1-((F47/D7)^3)</f>
        <v>0.66143528953446307</v>
      </c>
      <c r="F47">
        <f>A47-B3</f>
        <v>23</v>
      </c>
      <c r="G47" s="1">
        <f t="shared" si="0"/>
        <v>23</v>
      </c>
      <c r="H47" s="1">
        <f>G47/H7</f>
        <v>0.51111111111111107</v>
      </c>
      <c r="I47" s="1">
        <f t="shared" si="2"/>
        <v>0.43183673469387757</v>
      </c>
      <c r="J47" s="1">
        <f>(G47/J7)^3</f>
        <v>0.33856471046553699</v>
      </c>
    </row>
    <row r="48" spans="1:10" x14ac:dyDescent="0.25">
      <c r="A48" s="1">
        <v>88</v>
      </c>
      <c r="B48" s="7">
        <f>1-(F48/B7)</f>
        <v>0.2857142857142857</v>
      </c>
      <c r="C48" s="7">
        <f>1-((F48/C7)^2)</f>
        <v>0.48979591836734693</v>
      </c>
      <c r="D48">
        <f>1-((F48/D7)^3)</f>
        <v>0.56521134207084622</v>
      </c>
      <c r="F48">
        <f>A48-B3</f>
        <v>25</v>
      </c>
      <c r="G48" s="1">
        <f t="shared" si="0"/>
        <v>25</v>
      </c>
      <c r="H48" s="1">
        <f>G48/H7</f>
        <v>0.55555555555555558</v>
      </c>
      <c r="I48" s="1">
        <f t="shared" si="2"/>
        <v>0.51020408163265307</v>
      </c>
      <c r="J48" s="1">
        <f>(G48/J7)^3</f>
        <v>0.43478865792915378</v>
      </c>
    </row>
    <row r="49" spans="1:10" x14ac:dyDescent="0.25">
      <c r="A49" s="1">
        <v>90</v>
      </c>
      <c r="B49" s="7">
        <f>1-(F49/B7)</f>
        <v>0.22857142857142854</v>
      </c>
      <c r="C49" s="7">
        <f>1-((F49/C7)^2)</f>
        <v>0.40489795918367344</v>
      </c>
      <c r="D49">
        <f>1-((F49/D7)^3)</f>
        <v>0.45229151014274971</v>
      </c>
      <c r="F49">
        <f>A49-B3</f>
        <v>27</v>
      </c>
      <c r="G49" s="1">
        <f t="shared" si="0"/>
        <v>27</v>
      </c>
      <c r="H49" s="1">
        <f>G49/H7</f>
        <v>0.6</v>
      </c>
      <c r="I49" s="1">
        <f t="shared" si="2"/>
        <v>0.59510204081632656</v>
      </c>
      <c r="J49" s="1">
        <f>(G49/J7)^3</f>
        <v>0.54770848985725029</v>
      </c>
    </row>
    <row r="50" spans="1:10" x14ac:dyDescent="0.25">
      <c r="A50" s="1">
        <v>92</v>
      </c>
      <c r="B50" s="7">
        <f>1-(F50/B7)</f>
        <v>0.17142857142857137</v>
      </c>
      <c r="C50" s="7">
        <f>1-((F50/C7)^2)</f>
        <v>0.31346938775510191</v>
      </c>
      <c r="D50">
        <f>1-((F50/D7)^3)</f>
        <v>0.32134012299301562</v>
      </c>
      <c r="F50">
        <f>A50-B3</f>
        <v>29</v>
      </c>
      <c r="G50" s="1">
        <f t="shared" si="0"/>
        <v>29</v>
      </c>
      <c r="H50" s="1">
        <f>G50/H7</f>
        <v>0.64444444444444449</v>
      </c>
      <c r="I50" s="1">
        <f t="shared" si="2"/>
        <v>0.68653061224489809</v>
      </c>
      <c r="J50" s="1">
        <f>(G50/J7)^3</f>
        <v>0.67865987700698438</v>
      </c>
    </row>
    <row r="51" spans="1:10" x14ac:dyDescent="0.25">
      <c r="A51" s="1">
        <v>94</v>
      </c>
      <c r="B51" s="7">
        <f>1-(F51/B7)</f>
        <v>0.11428571428571432</v>
      </c>
      <c r="C51" s="7"/>
      <c r="F51">
        <f>A51-B3</f>
        <v>31</v>
      </c>
      <c r="G51" s="1">
        <f t="shared" si="0"/>
        <v>31</v>
      </c>
      <c r="H51" s="1">
        <f>G51/H7</f>
        <v>0.68888888888888888</v>
      </c>
      <c r="I51" s="1">
        <f t="shared" si="2"/>
        <v>0.78448979591836732</v>
      </c>
      <c r="J51" s="1">
        <f>(G51/J7)^3</f>
        <v>0.82897849013551506</v>
      </c>
    </row>
    <row r="52" spans="1:10" x14ac:dyDescent="0.25">
      <c r="A52" s="1">
        <v>96</v>
      </c>
      <c r="B52" s="7">
        <f>1-(F52/B7)</f>
        <v>5.7142857142857162E-2</v>
      </c>
      <c r="C52" s="7"/>
      <c r="F52">
        <f>A52-B3</f>
        <v>33</v>
      </c>
      <c r="G52" s="1">
        <f t="shared" si="0"/>
        <v>33</v>
      </c>
      <c r="H52" s="1">
        <f>G52/H7</f>
        <v>0.73333333333333328</v>
      </c>
      <c r="I52" s="1">
        <f t="shared" si="2"/>
        <v>0.88897959183673469</v>
      </c>
      <c r="J52" s="1">
        <f>(G52/J7)^3</f>
        <v>1</v>
      </c>
    </row>
    <row r="53" spans="1:10" x14ac:dyDescent="0.25">
      <c r="A53" s="1">
        <v>98</v>
      </c>
      <c r="B53" s="7">
        <f>1-(F53/B7)</f>
        <v>0</v>
      </c>
      <c r="C53" s="7"/>
      <c r="F53">
        <f>A53-B3</f>
        <v>35</v>
      </c>
      <c r="G53" s="1">
        <f t="shared" si="0"/>
        <v>35</v>
      </c>
      <c r="H53" s="1">
        <f>G53/H7</f>
        <v>0.77777777777777779</v>
      </c>
      <c r="I53" s="1">
        <f t="shared" ref="I53" si="3">(G53/35)*(G53/35)</f>
        <v>1</v>
      </c>
    </row>
    <row r="54" spans="1:10" x14ac:dyDescent="0.25">
      <c r="A54" s="1">
        <v>100</v>
      </c>
      <c r="B54" s="7">
        <f>1-(F54/B7)</f>
        <v>-5.7142857142857162E-2</v>
      </c>
      <c r="C54" s="7"/>
      <c r="F54">
        <f>A54-B3</f>
        <v>37</v>
      </c>
      <c r="G54" s="1">
        <f t="shared" si="0"/>
        <v>37</v>
      </c>
      <c r="H54" s="1">
        <f>G54/H7</f>
        <v>0.82222222222222219</v>
      </c>
      <c r="I54" s="1">
        <v>1</v>
      </c>
    </row>
    <row r="55" spans="1:10" x14ac:dyDescent="0.25">
      <c r="A55" s="1">
        <v>102</v>
      </c>
      <c r="B55" s="7">
        <f>1-(F55/B7)</f>
        <v>-0.11428571428571432</v>
      </c>
      <c r="C55" s="7"/>
      <c r="F55">
        <f>A55-B3</f>
        <v>39</v>
      </c>
      <c r="G55" s="1">
        <f t="shared" si="0"/>
        <v>39</v>
      </c>
      <c r="H55" s="1">
        <f>G55/H7</f>
        <v>0.8666666666666667</v>
      </c>
      <c r="I55" s="1">
        <v>1</v>
      </c>
    </row>
    <row r="56" spans="1:10" x14ac:dyDescent="0.25">
      <c r="A56" s="1">
        <v>104</v>
      </c>
      <c r="B56" s="7"/>
      <c r="C56" s="7"/>
      <c r="F56">
        <f>A56-B3</f>
        <v>41</v>
      </c>
      <c r="G56" s="1">
        <f t="shared" si="0"/>
        <v>41</v>
      </c>
      <c r="H56" s="1">
        <f>G56/H7</f>
        <v>0.91111111111111109</v>
      </c>
      <c r="I56" s="1">
        <v>1</v>
      </c>
      <c r="J56" s="1">
        <v>1</v>
      </c>
    </row>
    <row r="57" spans="1:10" x14ac:dyDescent="0.25">
      <c r="A57" s="1">
        <v>106</v>
      </c>
      <c r="B57" s="7"/>
      <c r="C57" s="7"/>
      <c r="F57">
        <f>A57-B3</f>
        <v>43</v>
      </c>
      <c r="G57" s="1">
        <f t="shared" si="0"/>
        <v>43</v>
      </c>
      <c r="H57" s="1">
        <f>G57/H7</f>
        <v>0.9555555555555556</v>
      </c>
      <c r="I57" s="1">
        <v>1</v>
      </c>
      <c r="J57" s="1">
        <v>1</v>
      </c>
    </row>
    <row r="58" spans="1:10" x14ac:dyDescent="0.25">
      <c r="A58" s="1">
        <v>108</v>
      </c>
      <c r="B58" s="7"/>
      <c r="C58" s="7"/>
      <c r="F58">
        <f>A58-B3</f>
        <v>45</v>
      </c>
      <c r="G58" s="1">
        <f t="shared" si="0"/>
        <v>45</v>
      </c>
      <c r="H58" s="1">
        <f>G58/H7</f>
        <v>1</v>
      </c>
      <c r="I58" s="1">
        <v>1</v>
      </c>
      <c r="J58" s="1">
        <v>1</v>
      </c>
    </row>
    <row r="59" spans="1:10" x14ac:dyDescent="0.25">
      <c r="A59" s="1">
        <v>110</v>
      </c>
      <c r="B59" s="7"/>
      <c r="C59" s="7"/>
      <c r="F59">
        <f>A59-B3</f>
        <v>47</v>
      </c>
      <c r="G59" s="1">
        <f t="shared" si="0"/>
        <v>47</v>
      </c>
      <c r="H59" s="1">
        <f>G59/H7</f>
        <v>1.0444444444444445</v>
      </c>
      <c r="I59" s="1">
        <v>1</v>
      </c>
      <c r="J59" s="1">
        <v>1</v>
      </c>
    </row>
    <row r="60" spans="1:10" x14ac:dyDescent="0.25">
      <c r="A60" s="1">
        <v>112</v>
      </c>
      <c r="B60" s="7"/>
      <c r="C60" s="7"/>
      <c r="F60">
        <f>A60-B3</f>
        <v>49</v>
      </c>
      <c r="G60" s="1">
        <f t="shared" si="0"/>
        <v>49</v>
      </c>
      <c r="H60" s="1">
        <f>G60/H7</f>
        <v>1.0888888888888888</v>
      </c>
      <c r="I60" s="1">
        <v>1</v>
      </c>
      <c r="J60" s="1">
        <v>1</v>
      </c>
    </row>
  </sheetData>
  <mergeCells count="2">
    <mergeCell ref="H5:K5"/>
    <mergeCell ref="B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zoomScaleNormal="100" workbookViewId="0">
      <selection activeCell="H19" sqref="H19"/>
    </sheetView>
  </sheetViews>
  <sheetFormatPr defaultRowHeight="15" x14ac:dyDescent="0.25"/>
  <cols>
    <col min="1" max="1" width="17.5703125" customWidth="1"/>
    <col min="2" max="2" width="36.42578125" customWidth="1"/>
    <col min="3" max="3" width="37.5703125" customWidth="1"/>
    <col min="4" max="4" width="25.42578125" customWidth="1"/>
    <col min="5" max="6" width="11.140625" customWidth="1"/>
    <col min="9" max="9" width="11.140625" bestFit="1" customWidth="1"/>
  </cols>
  <sheetData>
    <row r="3" spans="1:9" x14ac:dyDescent="0.25">
      <c r="A3" s="10" t="s">
        <v>9</v>
      </c>
      <c r="B3" s="10"/>
      <c r="C3" s="3"/>
      <c r="D3" s="3"/>
      <c r="E3" s="10" t="s">
        <v>0</v>
      </c>
      <c r="F3" s="10"/>
      <c r="G3" s="10" t="s">
        <v>23</v>
      </c>
      <c r="H3" s="10"/>
    </row>
    <row r="4" spans="1:9" x14ac:dyDescent="0.25">
      <c r="A4" s="3" t="s">
        <v>2</v>
      </c>
      <c r="B4" s="3" t="s">
        <v>0</v>
      </c>
      <c r="C4" s="3" t="s">
        <v>10</v>
      </c>
      <c r="D4" s="3" t="s">
        <v>17</v>
      </c>
      <c r="E4" s="3" t="s">
        <v>21</v>
      </c>
      <c r="F4" s="3" t="s">
        <v>22</v>
      </c>
      <c r="G4" s="3" t="s">
        <v>24</v>
      </c>
      <c r="H4" s="3" t="s">
        <v>25</v>
      </c>
      <c r="I4" s="3" t="s">
        <v>20</v>
      </c>
    </row>
    <row r="5" spans="1:9" ht="30" x14ac:dyDescent="0.25">
      <c r="A5" t="s">
        <v>11</v>
      </c>
      <c r="B5" t="s">
        <v>13</v>
      </c>
      <c r="C5" s="4" t="s">
        <v>18</v>
      </c>
      <c r="D5" s="11" t="s">
        <v>16</v>
      </c>
      <c r="E5">
        <v>0.4</v>
      </c>
      <c r="F5">
        <v>0.3</v>
      </c>
      <c r="G5">
        <v>5.95</v>
      </c>
      <c r="H5">
        <v>5.87</v>
      </c>
      <c r="I5">
        <v>4</v>
      </c>
    </row>
    <row r="6" spans="1:9" x14ac:dyDescent="0.25">
      <c r="A6" t="s">
        <v>11</v>
      </c>
      <c r="B6" t="s">
        <v>12</v>
      </c>
      <c r="C6" s="4" t="s">
        <v>19</v>
      </c>
      <c r="D6" s="11"/>
      <c r="E6">
        <v>0.4</v>
      </c>
      <c r="F6">
        <v>0.3</v>
      </c>
      <c r="G6">
        <v>5.37</v>
      </c>
      <c r="H6">
        <v>5.42</v>
      </c>
      <c r="I6">
        <v>1</v>
      </c>
    </row>
    <row r="7" spans="1:9" x14ac:dyDescent="0.25">
      <c r="A7" t="s">
        <v>11</v>
      </c>
      <c r="B7" t="s">
        <v>14</v>
      </c>
      <c r="C7" s="4" t="s">
        <v>26</v>
      </c>
      <c r="D7" s="11"/>
      <c r="E7">
        <v>0.4</v>
      </c>
      <c r="F7">
        <v>0.3</v>
      </c>
      <c r="G7">
        <v>5.61</v>
      </c>
      <c r="H7">
        <v>5.5</v>
      </c>
      <c r="I7">
        <v>2</v>
      </c>
    </row>
    <row r="8" spans="1:9" x14ac:dyDescent="0.25">
      <c r="A8" t="s">
        <v>11</v>
      </c>
      <c r="B8" t="s">
        <v>15</v>
      </c>
      <c r="C8" s="4" t="s">
        <v>26</v>
      </c>
      <c r="D8" s="11"/>
      <c r="E8">
        <v>0.4</v>
      </c>
      <c r="F8">
        <v>0.3</v>
      </c>
      <c r="G8">
        <v>5.66</v>
      </c>
      <c r="H8">
        <v>5.65</v>
      </c>
      <c r="I8">
        <v>3</v>
      </c>
    </row>
    <row r="10" spans="1:9" x14ac:dyDescent="0.25">
      <c r="A10" t="s">
        <v>27</v>
      </c>
      <c r="B10" t="s">
        <v>13</v>
      </c>
      <c r="C10" s="4"/>
      <c r="D10" s="11" t="s">
        <v>16</v>
      </c>
      <c r="E10">
        <v>0.4</v>
      </c>
      <c r="F10">
        <v>0.3</v>
      </c>
      <c r="G10">
        <v>5.89</v>
      </c>
      <c r="H10">
        <v>5.81</v>
      </c>
    </row>
    <row r="11" spans="1:9" x14ac:dyDescent="0.25">
      <c r="A11" t="s">
        <v>27</v>
      </c>
      <c r="B11" t="s">
        <v>12</v>
      </c>
      <c r="C11" s="4"/>
      <c r="D11" s="11"/>
      <c r="E11">
        <v>0.4</v>
      </c>
      <c r="F11">
        <v>0.3</v>
      </c>
      <c r="G11">
        <v>5.33</v>
      </c>
      <c r="H11">
        <v>5.39</v>
      </c>
    </row>
    <row r="12" spans="1:9" x14ac:dyDescent="0.25">
      <c r="A12" t="s">
        <v>27</v>
      </c>
      <c r="B12" t="s">
        <v>14</v>
      </c>
      <c r="C12" s="4"/>
      <c r="D12" s="11"/>
      <c r="E12">
        <v>0.4</v>
      </c>
      <c r="F12">
        <v>0.3</v>
      </c>
      <c r="G12">
        <v>5.66</v>
      </c>
      <c r="H12">
        <v>5.58</v>
      </c>
    </row>
    <row r="13" spans="1:9" x14ac:dyDescent="0.25">
      <c r="A13" t="s">
        <v>27</v>
      </c>
      <c r="B13" t="s">
        <v>15</v>
      </c>
      <c r="C13" s="4"/>
      <c r="D13" s="11"/>
      <c r="E13">
        <v>0.4</v>
      </c>
      <c r="F13">
        <v>0.3</v>
      </c>
      <c r="G13">
        <v>5.71</v>
      </c>
      <c r="H13">
        <v>5.7</v>
      </c>
    </row>
    <row r="16" spans="1:9" x14ac:dyDescent="0.25">
      <c r="F16">
        <v>5.53</v>
      </c>
    </row>
    <row r="17" spans="6:6" x14ac:dyDescent="0.25">
      <c r="F17">
        <v>5.62</v>
      </c>
    </row>
    <row r="18" spans="6:6" x14ac:dyDescent="0.25">
      <c r="F18">
        <v>5.54</v>
      </c>
    </row>
    <row r="19" spans="6:6" x14ac:dyDescent="0.25">
      <c r="F19">
        <v>5.63</v>
      </c>
    </row>
  </sheetData>
  <mergeCells count="5">
    <mergeCell ref="A3:B3"/>
    <mergeCell ref="D5:D8"/>
    <mergeCell ref="E3:F3"/>
    <mergeCell ref="G3:H3"/>
    <mergeCell ref="D10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NoDummy</vt:lpstr>
      <vt:lpstr>Speeds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2013-11-06T03:14:12Z</dcterms:created>
  <dcterms:modified xsi:type="dcterms:W3CDTF">2013-11-25T04:03:46Z</dcterms:modified>
</cp:coreProperties>
</file>