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60" windowWidth="20730" windowHeight="11250"/>
  </bookViews>
  <sheets>
    <sheet name="FORMATO" sheetId="10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4" i="10" l="1"/>
  <c r="O32" i="10"/>
  <c r="O31" i="10"/>
  <c r="O30" i="10"/>
  <c r="O29" i="10"/>
  <c r="O28" i="10"/>
  <c r="O27" i="10"/>
  <c r="O26" i="10"/>
  <c r="O25" i="10"/>
  <c r="M11" i="10" l="1"/>
  <c r="M37" i="10"/>
  <c r="M34" i="10"/>
  <c r="M33" i="10"/>
  <c r="K36" i="10"/>
  <c r="K34" i="10"/>
  <c r="K33" i="10"/>
  <c r="M32" i="10"/>
  <c r="M31" i="10"/>
  <c r="M30" i="10"/>
  <c r="M29" i="10"/>
  <c r="M28" i="10"/>
  <c r="M27" i="10"/>
  <c r="M26" i="10"/>
  <c r="M25" i="10"/>
  <c r="M18" i="10"/>
  <c r="M22" i="10"/>
  <c r="M12" i="10"/>
  <c r="M13" i="10"/>
  <c r="M9" i="10"/>
  <c r="K15" i="10"/>
  <c r="K16" i="10"/>
  <c r="K17" i="10"/>
  <c r="K19" i="10"/>
  <c r="K22" i="10"/>
  <c r="K23" i="10"/>
  <c r="K24" i="10"/>
  <c r="K25" i="10"/>
  <c r="K26" i="10"/>
  <c r="K10" i="10"/>
  <c r="K11" i="10"/>
  <c r="K12" i="10"/>
  <c r="K13" i="10"/>
  <c r="AC36" i="10"/>
  <c r="AA36" i="10"/>
  <c r="Y36" i="10"/>
  <c r="W36" i="10"/>
  <c r="U36" i="10"/>
  <c r="S36" i="10"/>
  <c r="Q36" i="10"/>
  <c r="O36" i="10"/>
  <c r="M36" i="10"/>
  <c r="I36" i="10"/>
  <c r="G36" i="10"/>
  <c r="I35" i="10"/>
  <c r="I34" i="10"/>
  <c r="I33" i="10"/>
  <c r="G35" i="10"/>
  <c r="G34" i="10"/>
  <c r="G33" i="10"/>
  <c r="O33" i="10"/>
  <c r="O24" i="10"/>
  <c r="O23" i="10"/>
  <c r="O22" i="10"/>
  <c r="O21" i="10"/>
  <c r="O20" i="10"/>
  <c r="O19" i="10"/>
  <c r="O18" i="10"/>
  <c r="O17" i="10"/>
  <c r="O16" i="10"/>
  <c r="O15" i="10"/>
  <c r="O14" i="10"/>
  <c r="M24" i="10"/>
  <c r="M23" i="10"/>
  <c r="M21" i="10"/>
  <c r="M20" i="10"/>
  <c r="M19" i="10"/>
  <c r="M17" i="10"/>
  <c r="M16" i="10"/>
  <c r="M15" i="10"/>
  <c r="M14" i="10"/>
  <c r="I37" i="10"/>
  <c r="I24" i="10"/>
  <c r="I23" i="10"/>
  <c r="I22" i="10"/>
  <c r="I19" i="10"/>
  <c r="I18" i="10"/>
  <c r="I17" i="10"/>
  <c r="I16" i="10"/>
  <c r="I15" i="10"/>
  <c r="I14" i="10"/>
  <c r="G24" i="10"/>
  <c r="G23" i="10"/>
  <c r="G22" i="10"/>
  <c r="G21" i="10"/>
  <c r="G20" i="10"/>
  <c r="G19" i="10"/>
  <c r="G18" i="10"/>
  <c r="G17" i="10"/>
  <c r="G16" i="10"/>
  <c r="G15" i="10"/>
  <c r="G14" i="10"/>
  <c r="M10" i="10"/>
  <c r="O10" i="10"/>
  <c r="Q10" i="10"/>
  <c r="S10" i="10"/>
  <c r="U10" i="10"/>
  <c r="W10" i="10"/>
  <c r="Y10" i="10"/>
  <c r="AA10" i="10"/>
  <c r="AC10" i="10"/>
  <c r="O11" i="10"/>
  <c r="Q11" i="10"/>
  <c r="S11" i="10"/>
  <c r="U11" i="10"/>
  <c r="W11" i="10"/>
  <c r="Y11" i="10"/>
  <c r="AA11" i="10"/>
  <c r="AC11" i="10"/>
  <c r="O12" i="10"/>
  <c r="Q12" i="10"/>
  <c r="S12" i="10"/>
  <c r="U12" i="10"/>
  <c r="W12" i="10"/>
  <c r="Y12" i="10"/>
  <c r="AA12" i="10"/>
  <c r="AC12" i="10"/>
  <c r="O13" i="10"/>
  <c r="Q13" i="10"/>
  <c r="S13" i="10"/>
  <c r="U13" i="10"/>
  <c r="W13" i="10"/>
  <c r="Y13" i="10"/>
  <c r="AA13" i="10"/>
  <c r="AC13" i="10"/>
  <c r="Q23" i="10"/>
  <c r="S23" i="10"/>
  <c r="U23" i="10"/>
  <c r="W23" i="10"/>
  <c r="Y23" i="10"/>
  <c r="AA23" i="10"/>
  <c r="AC23" i="10"/>
  <c r="O37" i="10"/>
  <c r="Q37" i="10"/>
  <c r="S37" i="10"/>
  <c r="U37" i="10"/>
  <c r="W37" i="10"/>
  <c r="Y37" i="10"/>
  <c r="AA37" i="10"/>
  <c r="AC37" i="10"/>
  <c r="AC9" i="10"/>
  <c r="AA9" i="10"/>
  <c r="Y9" i="10"/>
  <c r="W9" i="10"/>
  <c r="U9" i="10"/>
  <c r="S9" i="10"/>
  <c r="Q9" i="10"/>
  <c r="O9" i="10"/>
  <c r="K9" i="10"/>
  <c r="I10" i="10"/>
  <c r="I11" i="10"/>
  <c r="I12" i="10"/>
  <c r="I13" i="10"/>
  <c r="I9" i="10"/>
  <c r="G10" i="10"/>
  <c r="G11" i="10"/>
  <c r="G12" i="10"/>
  <c r="G13" i="10"/>
  <c r="G37" i="10"/>
  <c r="G9" i="10"/>
  <c r="AD36" i="10" l="1"/>
  <c r="AE36" i="10" s="1"/>
  <c r="AC38" i="10"/>
  <c r="AA38" i="10"/>
  <c r="AD11" i="10"/>
  <c r="AE11" i="10" s="1"/>
  <c r="AD12" i="10"/>
  <c r="AE12" i="10" s="1"/>
  <c r="AD23" i="10"/>
  <c r="AE23" i="10" s="1"/>
  <c r="AD37" i="10"/>
  <c r="AE37" i="10" s="1"/>
  <c r="AD10" i="10"/>
  <c r="AE10" i="10" s="1"/>
  <c r="AD13" i="10"/>
  <c r="AE13" i="10" s="1"/>
  <c r="AD9" i="10"/>
  <c r="Y38" i="10"/>
  <c r="W38" i="10" l="1"/>
  <c r="U38" i="10" l="1"/>
  <c r="S38" i="10"/>
  <c r="Q38" i="10"/>
  <c r="O38" i="10"/>
  <c r="AE9" i="10"/>
  <c r="I38" i="10"/>
  <c r="K38" i="10"/>
  <c r="M38" i="10"/>
  <c r="G38" i="10"/>
  <c r="AD38" i="10" l="1"/>
  <c r="AE38" i="10" s="1"/>
</calcChain>
</file>

<file path=xl/comments1.xml><?xml version="1.0" encoding="utf-8"?>
<comments xmlns="http://schemas.openxmlformats.org/spreadsheetml/2006/main">
  <authors>
    <author>tc={A4A7A05A-7B11-49FF-BF5F-0EAF3C25FCA2}</author>
    <author>tc={3E10DEF1-FA7B-4ACF-A2DD-8CD9FCCA3F83}</author>
  </authors>
  <commentList>
    <comment ref="H20" authorId="0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Retiro</t>
        </r>
      </text>
    </comment>
    <comment ref="H21" authorId="1">
      <text>
        <r>
          <rPr>
            <sz val="10"/>
            <color rgb="FF00000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Retiro</t>
        </r>
      </text>
    </comment>
  </commentList>
</comments>
</file>

<file path=xl/sharedStrings.xml><?xml version="1.0" encoding="utf-8"?>
<sst xmlns="http://schemas.openxmlformats.org/spreadsheetml/2006/main" count="108" uniqueCount="59">
  <si>
    <t>Total promedio por mes</t>
  </si>
  <si>
    <t>%</t>
  </si>
  <si>
    <t>PROCESO</t>
  </si>
  <si>
    <t>FUNCIONARIO</t>
  </si>
  <si>
    <t>ENERO</t>
  </si>
  <si>
    <t>META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</si>
  <si>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</si>
  <si>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</si>
  <si>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</si>
  <si>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</si>
  <si>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</si>
  <si>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</si>
  <si>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</si>
  <si>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</si>
  <si>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</si>
  <si>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</si>
  <si>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</si>
  <si>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</si>
  <si>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 xml:space="preserve">CÓDIGO: </t>
  </si>
  <si>
    <t>VERSIÓN:</t>
  </si>
  <si>
    <t>FECHA:</t>
  </si>
  <si>
    <t>DOCUMENTO CONTROLADO</t>
  </si>
  <si>
    <t>PLA-FR-50</t>
  </si>
  <si>
    <t>FORMATO INDICADORES DE PRODUCTIVIDAD</t>
  </si>
  <si>
    <t>NOMBRE DEL INDICADOR</t>
  </si>
  <si>
    <t xml:space="preserve">EJECUTADO </t>
  </si>
  <si>
    <t>CUMPLIMIENTO</t>
  </si>
  <si>
    <t>CL FARO</t>
  </si>
  <si>
    <t>Anabella Chuaire</t>
  </si>
  <si>
    <t>Catalina Ospina</t>
  </si>
  <si>
    <t>Angela Gomez</t>
  </si>
  <si>
    <t>Juan Sebastian Oicata Caballero</t>
  </si>
  <si>
    <t>Lina Maryory Niño</t>
  </si>
  <si>
    <t>Javier Suarez Pacheco</t>
  </si>
  <si>
    <t>Ruben Dario Gomez</t>
  </si>
  <si>
    <t>Leslie Sanchez</t>
  </si>
  <si>
    <t>Rocio del Pilar Navas Mendez</t>
  </si>
  <si>
    <t>Yadira Gomez</t>
  </si>
  <si>
    <t>Tatiana Beltran</t>
  </si>
  <si>
    <t>Hernan Ramierez</t>
  </si>
  <si>
    <t>Jhon carrisoza</t>
  </si>
  <si>
    <t>Edwin Ivan Alonso Galvis</t>
  </si>
  <si>
    <t>Maria Alejandra Prada</t>
  </si>
  <si>
    <t>Andrea Castiblanco</t>
  </si>
  <si>
    <t>Cesar Castro</t>
  </si>
  <si>
    <t>Gustavo Gomez</t>
  </si>
  <si>
    <t>Productividad registros</t>
  </si>
  <si>
    <t>Jhon Alexander Otelo</t>
  </si>
  <si>
    <t>Robinson Baracaldo</t>
  </si>
  <si>
    <t>Cumplmiento ANS</t>
  </si>
  <si>
    <t>Jhan Carlos Quintero</t>
  </si>
  <si>
    <t>Khaterin Alvarez</t>
  </si>
  <si>
    <t>Andrea Molina</t>
  </si>
  <si>
    <t>Andres Diaz</t>
  </si>
  <si>
    <t>David Cely</t>
  </si>
  <si>
    <t>Jenifer Cristancho</t>
  </si>
  <si>
    <t>Paolo Turtur</t>
  </si>
  <si>
    <t>Nataly Torres</t>
  </si>
  <si>
    <t>Ingrid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</si>
</sst>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26"/>
      <color rgb="FF000000"/>
      <name val="Arial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4" fillId="0" borderId="0" applyFont="0" applyFill="0" applyBorder="0" applyAlignment="0" applyProtection="0"/>
  </cellStyleXfs>
  <cellXfs count="58">
    <xf numFmtId="0" fontId="0" fillId="0" borderId="0" xfId="0"/>
    <xf numFmtId="0" fontId="6" fillId="3" borderId="15" xfId="0" applyFont="1" applyFill="1" applyBorder="1" applyAlignment="1">
      <alignment horizontal="center"/>
    </xf>
    <xf numFmtId="1" fontId="6" fillId="3" borderId="15" xfId="0" applyNumberFormat="1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1" fontId="7" fillId="4" borderId="16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right"/>
    </xf>
    <xf numFmtId="0" fontId="9" fillId="3" borderId="5" xfId="0" applyFont="1" applyFill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14" fontId="12" fillId="0" borderId="18" xfId="0" applyNumberFormat="1" applyFont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9" fontId="6" fillId="3" borderId="15" xfId="2" applyFont="1" applyFill="1" applyBorder="1" applyAlignment="1">
      <alignment horizontal="center"/>
    </xf>
    <xf numFmtId="9" fontId="7" fillId="0" borderId="5" xfId="2" applyFont="1" applyBorder="1" applyAlignment="1">
      <alignment horizontal="center"/>
    </xf>
    <xf numFmtId="0" fontId="1" fillId="0" borderId="1" xfId="1" applyBorder="1"/>
    <xf numFmtId="0" fontId="1" fillId="6" borderId="1" xfId="1" applyFill="1" applyBorder="1"/>
    <xf numFmtId="1" fontId="15" fillId="0" borderId="1" xfId="1" applyNumberFormat="1" applyFont="1" applyBorder="1"/>
    <xf numFmtId="1" fontId="15" fillId="7" borderId="1" xfId="1" applyNumberFormat="1" applyFont="1" applyFill="1" applyBorder="1"/>
    <xf numFmtId="0" fontId="5" fillId="3" borderId="15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1117600</xdr:colOff>
      <xdr:row>1</xdr:row>
      <xdr:rowOff>0</xdr:rowOff>
    </xdr:from>
    <xdr:to>
      <xdr:col>2</xdr:col>
      <xdr:colOff>915494</xdr:colOff>
      <xdr:row>4</xdr:row>
      <xdr:rowOff>133324</xdr:rowOff>
    </xdr:to>
    <xdr:pic>
      <xdr:nvPicPr>
        <xdr:cNvPr id="2" name="Imagen 1" descr="logo-02">
          <a:extLst>
            <a:ext uri="{FF2B5EF4-FFF2-40B4-BE49-F238E27FC236}">
              <a16:creationId xmlns:a16="http://schemas.microsoft.com/office/drawing/2014/main" xmlns="" id="{6E21A5E5-78FE-864D-AC59-73FBADD66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200" y="177800"/>
          <a:ext cx="1309194" cy="628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38"/>
  <sheetViews>
    <sheetView tabSelected="1" workbookViewId="0">
      <selection activeCell="N30" sqref="N30"/>
    </sheetView>
  </sheetViews>
  <sheetFormatPr baseColWidth="10" defaultRowHeight="12.75" x14ac:dyDescent="0.2"/>
  <cols>
    <col min="1" max="1" width="4.7109375" customWidth="1"/>
    <col min="2" max="2" width="19.85546875" customWidth="1"/>
    <col min="3" max="3" width="30.7109375" bestFit="1" customWidth="1"/>
    <col min="4" max="4" width="25.85546875" bestFit="1" customWidth="1"/>
    <col min="5" max="5" width="6.7109375" bestFit="1" customWidth="1"/>
    <col min="6" max="6" width="12.5703125" hidden="1" customWidth="1"/>
    <col min="7" max="7" width="15.28515625" hidden="1" customWidth="1"/>
    <col min="8" max="8" width="12.5703125" style="26" hidden="1" customWidth="1"/>
    <col min="9" max="9" width="15.28515625" hidden="1" customWidth="1"/>
    <col min="10" max="10" width="14.7109375" hidden="1" customWidth="1"/>
    <col min="11" max="11" width="14" hidden="1" customWidth="1"/>
    <col min="12" max="12" width="11.42578125" customWidth="1"/>
    <col min="13" max="13" width="13.28515625" customWidth="1"/>
    <col min="15" max="15" width="13.28515625" customWidth="1"/>
    <col min="16" max="16" width="11.85546875" customWidth="1"/>
    <col min="17" max="17" width="13.140625" customWidth="1"/>
    <col min="19" max="19" width="14.85546875" customWidth="1"/>
    <col min="20" max="20" width="12" customWidth="1"/>
    <col min="21" max="21" width="14.28515625" customWidth="1"/>
    <col min="22" max="22" width="11.7109375" customWidth="1"/>
    <col min="23" max="23" width="14.7109375" customWidth="1"/>
    <col min="25" max="25" width="13.28515625" customWidth="1"/>
    <col min="26" max="26" width="11.85546875" customWidth="1"/>
    <col min="27" max="28" width="14.28515625" customWidth="1"/>
    <col min="29" max="29" width="13.28515625" customWidth="1"/>
    <col min="30" max="30" width="23.42578125" customWidth="1"/>
  </cols>
  <sheetData>
    <row r="1" spans="2:31" ht="13.5" thickBot="1" x14ac:dyDescent="0.25"/>
    <row r="2" spans="2:31" x14ac:dyDescent="0.2">
      <c r="B2" s="39"/>
      <c r="C2" s="40"/>
      <c r="D2" s="47" t="s">
        <v>23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9"/>
      <c r="AD2" s="12" t="s">
        <v>18</v>
      </c>
      <c r="AE2" s="14" t="s">
        <v>22</v>
      </c>
    </row>
    <row r="3" spans="2:31" x14ac:dyDescent="0.2">
      <c r="B3" s="41"/>
      <c r="C3" s="42"/>
      <c r="D3" s="50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2"/>
      <c r="AD3" s="13" t="s">
        <v>19</v>
      </c>
      <c r="AE3" s="15">
        <v>1</v>
      </c>
    </row>
    <row r="4" spans="2:31" x14ac:dyDescent="0.2">
      <c r="B4" s="41"/>
      <c r="C4" s="42"/>
      <c r="D4" s="50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  <c r="AD4" s="13" t="s">
        <v>20</v>
      </c>
      <c r="AE4" s="16">
        <v>44305</v>
      </c>
    </row>
    <row r="5" spans="2:31" ht="13.5" thickBot="1" x14ac:dyDescent="0.25">
      <c r="B5" s="43"/>
      <c r="C5" s="44"/>
      <c r="D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5"/>
      <c r="AD5" s="45" t="s">
        <v>21</v>
      </c>
      <c r="AE5" s="46"/>
    </row>
    <row r="6" spans="2:31" ht="13.5" thickBot="1" x14ac:dyDescent="0.25"/>
    <row r="7" spans="2:31" ht="15" customHeight="1" thickBot="1" x14ac:dyDescent="0.25">
      <c r="B7" s="56" t="s">
        <v>2</v>
      </c>
      <c r="C7" s="27" t="s">
        <v>3</v>
      </c>
      <c r="D7" s="27" t="s">
        <v>24</v>
      </c>
      <c r="E7" s="27" t="s">
        <v>5</v>
      </c>
      <c r="F7" s="29" t="s">
        <v>4</v>
      </c>
      <c r="G7" s="30"/>
      <c r="H7" s="31" t="s">
        <v>6</v>
      </c>
      <c r="I7" s="32"/>
      <c r="J7" s="31" t="s">
        <v>7</v>
      </c>
      <c r="K7" s="32"/>
      <c r="L7" s="31" t="s">
        <v>8</v>
      </c>
      <c r="M7" s="32"/>
      <c r="N7" s="31" t="s">
        <v>9</v>
      </c>
      <c r="O7" s="32"/>
      <c r="P7" s="31" t="s">
        <v>10</v>
      </c>
      <c r="Q7" s="32"/>
      <c r="R7" s="33" t="s">
        <v>11</v>
      </c>
      <c r="S7" s="33"/>
      <c r="T7" s="29" t="s">
        <v>12</v>
      </c>
      <c r="U7" s="30"/>
      <c r="V7" s="31" t="s">
        <v>13</v>
      </c>
      <c r="W7" s="32"/>
      <c r="X7" s="31" t="s">
        <v>14</v>
      </c>
      <c r="Y7" s="32"/>
      <c r="Z7" s="29" t="s">
        <v>15</v>
      </c>
      <c r="AA7" s="30"/>
      <c r="AB7" s="31" t="s">
        <v>16</v>
      </c>
      <c r="AC7" s="32"/>
      <c r="AD7" s="34" t="s">
        <v>17</v>
      </c>
      <c r="AE7" s="34" t="s">
        <v>1</v>
      </c>
    </row>
    <row r="8" spans="2:31" ht="24.95" customHeight="1" thickBot="1" x14ac:dyDescent="0.25">
      <c r="B8" s="57"/>
      <c r="C8" s="28"/>
      <c r="D8" s="28"/>
      <c r="E8" s="28"/>
      <c r="F8" s="17" t="s">
        <v>25</v>
      </c>
      <c r="G8" s="17" t="s">
        <v>26</v>
      </c>
      <c r="H8" s="17" t="s">
        <v>25</v>
      </c>
      <c r="I8" s="17" t="s">
        <v>26</v>
      </c>
      <c r="J8" s="17" t="s">
        <v>25</v>
      </c>
      <c r="K8" s="17" t="s">
        <v>26</v>
      </c>
      <c r="L8" s="17" t="s">
        <v>25</v>
      </c>
      <c r="M8" s="17" t="s">
        <v>26</v>
      </c>
      <c r="N8" s="17" t="s">
        <v>25</v>
      </c>
      <c r="O8" s="17" t="s">
        <v>26</v>
      </c>
      <c r="P8" s="17" t="s">
        <v>25</v>
      </c>
      <c r="Q8" s="17" t="s">
        <v>26</v>
      </c>
      <c r="R8" s="17" t="s">
        <v>25</v>
      </c>
      <c r="S8" s="17" t="s">
        <v>26</v>
      </c>
      <c r="T8" s="17" t="s">
        <v>25</v>
      </c>
      <c r="U8" s="17" t="s">
        <v>26</v>
      </c>
      <c r="V8" s="17" t="s">
        <v>25</v>
      </c>
      <c r="W8" s="17" t="s">
        <v>26</v>
      </c>
      <c r="X8" s="17" t="s">
        <v>25</v>
      </c>
      <c r="Y8" s="17" t="s">
        <v>26</v>
      </c>
      <c r="Z8" s="17" t="s">
        <v>25</v>
      </c>
      <c r="AA8" s="17" t="s">
        <v>26</v>
      </c>
      <c r="AB8" s="17" t="s">
        <v>25</v>
      </c>
      <c r="AC8" s="17" t="s">
        <v>26</v>
      </c>
      <c r="AD8" s="35"/>
      <c r="AE8" s="35"/>
    </row>
    <row r="9" spans="2:31" ht="15.75" thickBot="1" x14ac:dyDescent="0.3">
      <c r="B9" s="36" t="s">
        <v>27</v>
      </c>
      <c r="C9" s="20" t="s">
        <v>28</v>
      </c>
      <c r="D9" s="24" t="s">
        <v>46</v>
      </c>
      <c r="E9" s="7">
        <v>35</v>
      </c>
      <c r="F9" s="22">
        <v>41.342205323193916</v>
      </c>
      <c r="G9" s="18">
        <f>F9/E9</f>
        <v>1.1812058663769691</v>
      </c>
      <c r="H9" s="1">
        <v>47</v>
      </c>
      <c r="I9" s="18">
        <f>H9/E9</f>
        <v>1.3428571428571427</v>
      </c>
      <c r="J9" s="1">
        <v>44</v>
      </c>
      <c r="K9" s="18">
        <f>J9/E9</f>
        <v>1.2571428571428571</v>
      </c>
      <c r="L9" s="2">
        <v>41.342205323193916</v>
      </c>
      <c r="M9" s="18">
        <f>L9/E9</f>
        <v>1.1812058663769691</v>
      </c>
      <c r="N9" s="2">
        <v>38</v>
      </c>
      <c r="O9" s="18">
        <f>N9/E9</f>
        <v>1.0857142857142856</v>
      </c>
      <c r="P9" s="2"/>
      <c r="Q9" s="18">
        <f>P9/E9</f>
        <v>0</v>
      </c>
      <c r="R9" s="2"/>
      <c r="S9" s="18">
        <f>R9/E9</f>
        <v>0</v>
      </c>
      <c r="T9" s="2"/>
      <c r="U9" s="18">
        <f>T9/E9</f>
        <v>0</v>
      </c>
      <c r="V9" s="2"/>
      <c r="W9" s="18">
        <f>V9/E9</f>
        <v>0</v>
      </c>
      <c r="X9" s="2"/>
      <c r="Y9" s="18">
        <f>X9/E9</f>
        <v>0</v>
      </c>
      <c r="Z9" s="3"/>
      <c r="AA9" s="18">
        <f>Z9/E9</f>
        <v>0</v>
      </c>
      <c r="AB9" s="3"/>
      <c r="AC9" s="18">
        <f>AB9/E9</f>
        <v>0</v>
      </c>
      <c r="AD9" s="4">
        <f>(AC9+AA9+Y9+W9+U9+Q9+O9+I9+G9+K9+M9+S9)/12</f>
        <v>0.50401050153901872</v>
      </c>
      <c r="AE9" s="5">
        <f>(AD9/95)*100</f>
        <v>0.53053737004107238</v>
      </c>
    </row>
    <row r="10" spans="2:31" ht="15.75" thickBot="1" x14ac:dyDescent="0.3">
      <c r="B10" s="37"/>
      <c r="C10" s="20" t="s">
        <v>29</v>
      </c>
      <c r="D10" s="24" t="s">
        <v>46</v>
      </c>
      <c r="E10" s="7">
        <v>35</v>
      </c>
      <c r="F10" s="22">
        <v>35.109540636042404</v>
      </c>
      <c r="G10" s="18">
        <f t="shared" ref="G10:G37" si="0">F10/E10</f>
        <v>1.0031297324583544</v>
      </c>
      <c r="H10" s="6">
        <v>37</v>
      </c>
      <c r="I10" s="18">
        <f t="shared" ref="I10:I37" si="1">H10/E10</f>
        <v>1.0571428571428572</v>
      </c>
      <c r="J10" s="6">
        <v>35</v>
      </c>
      <c r="K10" s="18">
        <f t="shared" ref="K10:K36" si="2">J10/E10</f>
        <v>1</v>
      </c>
      <c r="L10" s="2">
        <v>35.109540636042404</v>
      </c>
      <c r="M10" s="18">
        <f t="shared" ref="M10:M34" si="3">L10/E10</f>
        <v>1.0031297324583544</v>
      </c>
      <c r="N10" s="2">
        <v>35</v>
      </c>
      <c r="O10" s="18">
        <f t="shared" ref="O10:O37" si="4">N10/E10</f>
        <v>1</v>
      </c>
      <c r="P10" s="2"/>
      <c r="Q10" s="18">
        <f t="shared" ref="Q10:Q37" si="5">P10/E10</f>
        <v>0</v>
      </c>
      <c r="R10" s="2"/>
      <c r="S10" s="18">
        <f t="shared" ref="S10:S37" si="6">R10/E10</f>
        <v>0</v>
      </c>
      <c r="T10" s="2"/>
      <c r="U10" s="18">
        <f t="shared" ref="U10:U37" si="7">T10/E10</f>
        <v>0</v>
      </c>
      <c r="V10" s="2"/>
      <c r="W10" s="18">
        <f t="shared" ref="W10:W37" si="8">V10/E10</f>
        <v>0</v>
      </c>
      <c r="X10" s="2"/>
      <c r="Y10" s="18">
        <f t="shared" ref="Y10:Y37" si="9">X10/E10</f>
        <v>0</v>
      </c>
      <c r="Z10" s="3"/>
      <c r="AA10" s="18">
        <f t="shared" ref="AA10:AA37" si="10">Z10/E10</f>
        <v>0</v>
      </c>
      <c r="AB10" s="3"/>
      <c r="AC10" s="18">
        <f t="shared" ref="AC10:AC37" si="11">AB10/E10</f>
        <v>0</v>
      </c>
      <c r="AD10" s="4">
        <f t="shared" ref="AD10:AD37" si="12">(AC10+AA10+Y10+W10+U10+Q10+O10+I10+G10+K10+M10+S10)/12</f>
        <v>0.42195019350496388</v>
      </c>
      <c r="AE10" s="5">
        <f t="shared" ref="AE10:AE38" si="13">(AD10/95)*100</f>
        <v>0.44415809842627779</v>
      </c>
    </row>
    <row r="11" spans="2:31" ht="15.75" thickBot="1" x14ac:dyDescent="0.3">
      <c r="B11" s="37"/>
      <c r="C11" s="20" t="s">
        <v>30</v>
      </c>
      <c r="D11" s="24" t="s">
        <v>46</v>
      </c>
      <c r="E11" s="7">
        <v>35</v>
      </c>
      <c r="F11" s="22">
        <v>31.838582677165356</v>
      </c>
      <c r="G11" s="18">
        <f t="shared" si="0"/>
        <v>0.90967379077615307</v>
      </c>
      <c r="H11" s="6">
        <v>36</v>
      </c>
      <c r="I11" s="18">
        <f t="shared" si="1"/>
        <v>1.0285714285714285</v>
      </c>
      <c r="J11" s="6">
        <v>31</v>
      </c>
      <c r="K11" s="18">
        <f t="shared" si="2"/>
        <v>0.88571428571428568</v>
      </c>
      <c r="L11" s="2">
        <v>31.838582677165356</v>
      </c>
      <c r="M11" s="18">
        <f>L11/E11</f>
        <v>0.90967379077615307</v>
      </c>
      <c r="N11" s="2">
        <v>31</v>
      </c>
      <c r="O11" s="18">
        <f t="shared" si="4"/>
        <v>0.88571428571428568</v>
      </c>
      <c r="P11" s="2"/>
      <c r="Q11" s="18">
        <f t="shared" si="5"/>
        <v>0</v>
      </c>
      <c r="R11" s="2"/>
      <c r="S11" s="18">
        <f t="shared" si="6"/>
        <v>0</v>
      </c>
      <c r="T11" s="2"/>
      <c r="U11" s="18">
        <f t="shared" si="7"/>
        <v>0</v>
      </c>
      <c r="V11" s="2"/>
      <c r="W11" s="18">
        <f t="shared" si="8"/>
        <v>0</v>
      </c>
      <c r="X11" s="2"/>
      <c r="Y11" s="18">
        <f t="shared" si="9"/>
        <v>0</v>
      </c>
      <c r="Z11" s="3"/>
      <c r="AA11" s="18">
        <f t="shared" si="10"/>
        <v>0</v>
      </c>
      <c r="AB11" s="3"/>
      <c r="AC11" s="18">
        <f t="shared" si="11"/>
        <v>0</v>
      </c>
      <c r="AD11" s="4">
        <f t="shared" si="12"/>
        <v>0.38494563179602553</v>
      </c>
      <c r="AE11" s="5">
        <f t="shared" si="13"/>
        <v>0.40520592820634266</v>
      </c>
    </row>
    <row r="12" spans="2:31" ht="15.75" thickBot="1" x14ac:dyDescent="0.3">
      <c r="B12" s="37"/>
      <c r="C12" s="20" t="s">
        <v>31</v>
      </c>
      <c r="D12" s="24" t="s">
        <v>46</v>
      </c>
      <c r="E12" s="7">
        <v>35</v>
      </c>
      <c r="F12" s="22">
        <v>31.732342007434944</v>
      </c>
      <c r="G12" s="18">
        <f t="shared" si="0"/>
        <v>0.90663834306956981</v>
      </c>
      <c r="H12" s="6">
        <v>34</v>
      </c>
      <c r="I12" s="18">
        <f t="shared" si="1"/>
        <v>0.97142857142857142</v>
      </c>
      <c r="J12" s="6">
        <v>32</v>
      </c>
      <c r="K12" s="18">
        <f t="shared" si="2"/>
        <v>0.91428571428571426</v>
      </c>
      <c r="L12" s="2">
        <v>31.732342007434944</v>
      </c>
      <c r="M12" s="18">
        <f t="shared" si="3"/>
        <v>0.90663834306956981</v>
      </c>
      <c r="N12" s="2">
        <v>0</v>
      </c>
      <c r="O12" s="18">
        <f t="shared" si="4"/>
        <v>0</v>
      </c>
      <c r="P12" s="2"/>
      <c r="Q12" s="18">
        <f t="shared" si="5"/>
        <v>0</v>
      </c>
      <c r="R12" s="2"/>
      <c r="S12" s="18">
        <f t="shared" si="6"/>
        <v>0</v>
      </c>
      <c r="T12" s="2"/>
      <c r="U12" s="18">
        <f t="shared" si="7"/>
        <v>0</v>
      </c>
      <c r="V12" s="2"/>
      <c r="W12" s="18">
        <f t="shared" si="8"/>
        <v>0</v>
      </c>
      <c r="X12" s="2"/>
      <c r="Y12" s="18">
        <f t="shared" si="9"/>
        <v>0</v>
      </c>
      <c r="Z12" s="3"/>
      <c r="AA12" s="18">
        <f t="shared" si="10"/>
        <v>0</v>
      </c>
      <c r="AB12" s="3"/>
      <c r="AC12" s="18">
        <f t="shared" si="11"/>
        <v>0</v>
      </c>
      <c r="AD12" s="4">
        <f t="shared" si="12"/>
        <v>0.30824924765445211</v>
      </c>
      <c r="AE12" s="5">
        <f t="shared" si="13"/>
        <v>0.32447289226784432</v>
      </c>
    </row>
    <row r="13" spans="2:31" ht="15.75" thickBot="1" x14ac:dyDescent="0.3">
      <c r="B13" s="37"/>
      <c r="C13" s="20" t="s">
        <v>32</v>
      </c>
      <c r="D13" s="24" t="s">
        <v>46</v>
      </c>
      <c r="E13" s="7">
        <v>35</v>
      </c>
      <c r="F13" s="22">
        <v>30.673992673992675</v>
      </c>
      <c r="G13" s="18">
        <f t="shared" si="0"/>
        <v>0.876399790685505</v>
      </c>
      <c r="H13" s="6">
        <v>32</v>
      </c>
      <c r="I13" s="18">
        <f t="shared" si="1"/>
        <v>0.91428571428571426</v>
      </c>
      <c r="J13" s="6">
        <v>33</v>
      </c>
      <c r="K13" s="18">
        <f t="shared" si="2"/>
        <v>0.94285714285714284</v>
      </c>
      <c r="L13" s="2">
        <v>30.673992673992675</v>
      </c>
      <c r="M13" s="18">
        <f t="shared" si="3"/>
        <v>0.876399790685505</v>
      </c>
      <c r="N13" s="2">
        <v>32</v>
      </c>
      <c r="O13" s="18">
        <f t="shared" si="4"/>
        <v>0.91428571428571426</v>
      </c>
      <c r="P13" s="2"/>
      <c r="Q13" s="18">
        <f t="shared" si="5"/>
        <v>0</v>
      </c>
      <c r="R13" s="2"/>
      <c r="S13" s="18">
        <f t="shared" si="6"/>
        <v>0</v>
      </c>
      <c r="T13" s="2"/>
      <c r="U13" s="18">
        <f t="shared" si="7"/>
        <v>0</v>
      </c>
      <c r="V13" s="2"/>
      <c r="W13" s="18">
        <f t="shared" si="8"/>
        <v>0</v>
      </c>
      <c r="X13" s="2"/>
      <c r="Y13" s="18">
        <f t="shared" si="9"/>
        <v>0</v>
      </c>
      <c r="Z13" s="3"/>
      <c r="AA13" s="18">
        <f t="shared" si="10"/>
        <v>0</v>
      </c>
      <c r="AB13" s="3"/>
      <c r="AC13" s="18">
        <f t="shared" si="11"/>
        <v>0</v>
      </c>
      <c r="AD13" s="4">
        <f t="shared" si="12"/>
        <v>0.37701901273329841</v>
      </c>
      <c r="AE13" s="5">
        <f t="shared" si="13"/>
        <v>0.3968621186666299</v>
      </c>
    </row>
    <row r="14" spans="2:31" ht="15.75" thickBot="1" x14ac:dyDescent="0.3">
      <c r="B14" s="37"/>
      <c r="C14" s="21" t="s">
        <v>33</v>
      </c>
      <c r="D14" s="24" t="s">
        <v>46</v>
      </c>
      <c r="E14" s="7">
        <v>35</v>
      </c>
      <c r="F14" s="22">
        <v>30.49818181818182</v>
      </c>
      <c r="G14" s="18">
        <f t="shared" si="0"/>
        <v>0.87137662337662347</v>
      </c>
      <c r="H14" s="6">
        <v>35</v>
      </c>
      <c r="I14" s="18">
        <f t="shared" si="1"/>
        <v>1</v>
      </c>
      <c r="J14" s="6">
        <v>0</v>
      </c>
      <c r="K14" s="18"/>
      <c r="L14" s="2">
        <v>30.49818181818182</v>
      </c>
      <c r="M14" s="18">
        <f t="shared" si="3"/>
        <v>0.87137662337662347</v>
      </c>
      <c r="N14" s="2">
        <v>0</v>
      </c>
      <c r="O14" s="18">
        <f t="shared" si="4"/>
        <v>0</v>
      </c>
      <c r="P14" s="2"/>
      <c r="Q14" s="18"/>
      <c r="R14" s="2"/>
      <c r="S14" s="18"/>
      <c r="T14" s="2"/>
      <c r="U14" s="18"/>
      <c r="V14" s="2"/>
      <c r="W14" s="18"/>
      <c r="X14" s="2"/>
      <c r="Y14" s="18"/>
      <c r="Z14" s="3"/>
      <c r="AA14" s="18"/>
      <c r="AB14" s="3"/>
      <c r="AC14" s="18"/>
      <c r="AD14" s="4"/>
      <c r="AE14" s="5"/>
    </row>
    <row r="15" spans="2:31" ht="15.75" thickBot="1" x14ac:dyDescent="0.3">
      <c r="B15" s="37"/>
      <c r="C15" s="20" t="s">
        <v>34</v>
      </c>
      <c r="D15" s="24" t="s">
        <v>46</v>
      </c>
      <c r="E15" s="7">
        <v>35</v>
      </c>
      <c r="F15" s="22">
        <v>29.647058823529413</v>
      </c>
      <c r="G15" s="18">
        <f t="shared" si="0"/>
        <v>0.84705882352941175</v>
      </c>
      <c r="H15" s="6">
        <v>38</v>
      </c>
      <c r="I15" s="18">
        <f t="shared" si="1"/>
        <v>1.0857142857142856</v>
      </c>
      <c r="J15" s="6">
        <v>35</v>
      </c>
      <c r="K15" s="18">
        <f t="shared" si="2"/>
        <v>1</v>
      </c>
      <c r="L15" s="2">
        <v>29.647058823529413</v>
      </c>
      <c r="M15" s="18">
        <f t="shared" si="3"/>
        <v>0.84705882352941175</v>
      </c>
      <c r="N15" s="2">
        <v>30</v>
      </c>
      <c r="O15" s="18">
        <f t="shared" si="4"/>
        <v>0.8571428571428571</v>
      </c>
      <c r="P15" s="2"/>
      <c r="Q15" s="18"/>
      <c r="R15" s="2"/>
      <c r="S15" s="18"/>
      <c r="T15" s="2"/>
      <c r="U15" s="18"/>
      <c r="V15" s="2"/>
      <c r="W15" s="18"/>
      <c r="X15" s="2"/>
      <c r="Y15" s="18"/>
      <c r="Z15" s="3"/>
      <c r="AA15" s="18"/>
      <c r="AB15" s="3"/>
      <c r="AC15" s="18"/>
      <c r="AD15" s="4"/>
      <c r="AE15" s="5"/>
    </row>
    <row r="16" spans="2:31" ht="15.75" thickBot="1" x14ac:dyDescent="0.3">
      <c r="B16" s="37"/>
      <c r="C16" s="20" t="s">
        <v>35</v>
      </c>
      <c r="D16" s="24" t="s">
        <v>46</v>
      </c>
      <c r="E16" s="7">
        <v>35</v>
      </c>
      <c r="F16" s="22">
        <v>29.092592592592592</v>
      </c>
      <c r="G16" s="18">
        <f t="shared" si="0"/>
        <v>0.83121693121693119</v>
      </c>
      <c r="H16" s="6">
        <v>34</v>
      </c>
      <c r="I16" s="18">
        <f t="shared" si="1"/>
        <v>0.97142857142857142</v>
      </c>
      <c r="J16" s="6">
        <v>31</v>
      </c>
      <c r="K16" s="18">
        <f t="shared" si="2"/>
        <v>0.88571428571428568</v>
      </c>
      <c r="L16" s="2">
        <v>29.092592592592592</v>
      </c>
      <c r="M16" s="18">
        <f t="shared" si="3"/>
        <v>0.83121693121693119</v>
      </c>
      <c r="N16" s="2">
        <v>30</v>
      </c>
      <c r="O16" s="18">
        <f t="shared" si="4"/>
        <v>0.8571428571428571</v>
      </c>
      <c r="P16" s="2"/>
      <c r="Q16" s="18"/>
      <c r="R16" s="2"/>
      <c r="S16" s="18"/>
      <c r="T16" s="2"/>
      <c r="U16" s="18"/>
      <c r="V16" s="2"/>
      <c r="W16" s="18"/>
      <c r="X16" s="2"/>
      <c r="Y16" s="18"/>
      <c r="Z16" s="3"/>
      <c r="AA16" s="18"/>
      <c r="AB16" s="3"/>
      <c r="AC16" s="18"/>
      <c r="AD16" s="4"/>
      <c r="AE16" s="5"/>
    </row>
    <row r="17" spans="2:31" ht="15.75" thickBot="1" x14ac:dyDescent="0.3">
      <c r="B17" s="37"/>
      <c r="C17" s="20" t="s">
        <v>36</v>
      </c>
      <c r="D17" s="24" t="s">
        <v>46</v>
      </c>
      <c r="E17" s="7">
        <v>35</v>
      </c>
      <c r="F17" s="22">
        <v>27.545454545454547</v>
      </c>
      <c r="G17" s="18">
        <f t="shared" si="0"/>
        <v>0.78701298701298705</v>
      </c>
      <c r="H17" s="6">
        <v>33</v>
      </c>
      <c r="I17" s="18">
        <f t="shared" si="1"/>
        <v>0.94285714285714284</v>
      </c>
      <c r="J17" s="6">
        <v>34</v>
      </c>
      <c r="K17" s="18">
        <f t="shared" si="2"/>
        <v>0.97142857142857142</v>
      </c>
      <c r="L17" s="2">
        <v>27.545454545454547</v>
      </c>
      <c r="M17" s="18">
        <f t="shared" si="3"/>
        <v>0.78701298701298705</v>
      </c>
      <c r="N17" s="2">
        <v>32</v>
      </c>
      <c r="O17" s="18">
        <f t="shared" si="4"/>
        <v>0.91428571428571426</v>
      </c>
      <c r="P17" s="2"/>
      <c r="Q17" s="18"/>
      <c r="R17" s="2"/>
      <c r="S17" s="18"/>
      <c r="T17" s="2"/>
      <c r="U17" s="18"/>
      <c r="V17" s="2"/>
      <c r="W17" s="18"/>
      <c r="X17" s="2"/>
      <c r="Y17" s="18"/>
      <c r="Z17" s="3"/>
      <c r="AA17" s="18"/>
      <c r="AB17" s="3"/>
      <c r="AC17" s="18"/>
      <c r="AD17" s="4"/>
      <c r="AE17" s="5"/>
    </row>
    <row r="18" spans="2:31" ht="15.75" thickBot="1" x14ac:dyDescent="0.3">
      <c r="B18" s="37"/>
      <c r="C18" s="20" t="s">
        <v>37</v>
      </c>
      <c r="D18" s="24" t="s">
        <v>46</v>
      </c>
      <c r="E18" s="7">
        <v>35</v>
      </c>
      <c r="F18" s="22">
        <v>19.454022988505749</v>
      </c>
      <c r="G18" s="18">
        <f t="shared" si="0"/>
        <v>0.55582922824302139</v>
      </c>
      <c r="H18" s="6">
        <v>17</v>
      </c>
      <c r="I18" s="18">
        <f t="shared" si="1"/>
        <v>0.48571428571428571</v>
      </c>
      <c r="J18" s="6">
        <v>0</v>
      </c>
      <c r="K18" s="18"/>
      <c r="L18" s="2">
        <v>19.454022988505749</v>
      </c>
      <c r="M18" s="18">
        <f t="shared" si="3"/>
        <v>0.55582922824302139</v>
      </c>
      <c r="N18" s="2">
        <v>0</v>
      </c>
      <c r="O18" s="18">
        <f t="shared" si="4"/>
        <v>0</v>
      </c>
      <c r="P18" s="2"/>
      <c r="Q18" s="18"/>
      <c r="R18" s="2"/>
      <c r="S18" s="18"/>
      <c r="T18" s="2"/>
      <c r="U18" s="18"/>
      <c r="V18" s="2"/>
      <c r="W18" s="18"/>
      <c r="X18" s="2"/>
      <c r="Y18" s="18"/>
      <c r="Z18" s="3"/>
      <c r="AA18" s="18"/>
      <c r="AB18" s="3"/>
      <c r="AC18" s="18"/>
      <c r="AD18" s="4"/>
      <c r="AE18" s="5"/>
    </row>
    <row r="19" spans="2:31" ht="15.75" thickBot="1" x14ac:dyDescent="0.3">
      <c r="B19" s="37"/>
      <c r="C19" s="20" t="s">
        <v>38</v>
      </c>
      <c r="D19" s="24" t="s">
        <v>46</v>
      </c>
      <c r="E19" s="7">
        <v>35</v>
      </c>
      <c r="F19" s="23">
        <v>19.058091286307054</v>
      </c>
      <c r="G19" s="18">
        <f t="shared" si="0"/>
        <v>0.54451689389448721</v>
      </c>
      <c r="H19" s="6">
        <v>28</v>
      </c>
      <c r="I19" s="18">
        <f t="shared" si="1"/>
        <v>0.8</v>
      </c>
      <c r="J19" s="6">
        <v>21</v>
      </c>
      <c r="K19" s="18">
        <f t="shared" si="2"/>
        <v>0.6</v>
      </c>
      <c r="L19" s="2">
        <v>19.058091286307054</v>
      </c>
      <c r="M19" s="18">
        <f t="shared" si="3"/>
        <v>0.54451689389448721</v>
      </c>
      <c r="N19" s="2">
        <v>0</v>
      </c>
      <c r="O19" s="18">
        <f t="shared" si="4"/>
        <v>0</v>
      </c>
      <c r="P19" s="2"/>
      <c r="Q19" s="18"/>
      <c r="R19" s="2"/>
      <c r="S19" s="18"/>
      <c r="T19" s="2"/>
      <c r="U19" s="18"/>
      <c r="V19" s="2"/>
      <c r="W19" s="18"/>
      <c r="X19" s="2"/>
      <c r="Y19" s="18"/>
      <c r="Z19" s="3"/>
      <c r="AA19" s="18"/>
      <c r="AB19" s="3"/>
      <c r="AC19" s="18"/>
      <c r="AD19" s="4"/>
      <c r="AE19" s="5"/>
    </row>
    <row r="20" spans="2:31" ht="15.75" thickBot="1" x14ac:dyDescent="0.3">
      <c r="B20" s="37"/>
      <c r="C20" s="20" t="s">
        <v>39</v>
      </c>
      <c r="D20" s="24" t="s">
        <v>46</v>
      </c>
      <c r="E20" s="7">
        <v>35</v>
      </c>
      <c r="F20" s="23">
        <v>16.473684210526315</v>
      </c>
      <c r="G20" s="18">
        <f t="shared" si="0"/>
        <v>0.4706766917293233</v>
      </c>
      <c r="H20" s="6">
        <v>0</v>
      </c>
      <c r="I20" s="18"/>
      <c r="J20" s="6">
        <v>0</v>
      </c>
      <c r="K20" s="18"/>
      <c r="L20" s="2">
        <v>16.473684210526315</v>
      </c>
      <c r="M20" s="18">
        <f t="shared" si="3"/>
        <v>0.4706766917293233</v>
      </c>
      <c r="N20" s="2">
        <v>0</v>
      </c>
      <c r="O20" s="18">
        <f t="shared" si="4"/>
        <v>0</v>
      </c>
      <c r="P20" s="2"/>
      <c r="Q20" s="18"/>
      <c r="R20" s="2"/>
      <c r="S20" s="18"/>
      <c r="T20" s="2"/>
      <c r="U20" s="18"/>
      <c r="V20" s="2"/>
      <c r="W20" s="18"/>
      <c r="X20" s="2"/>
      <c r="Y20" s="18"/>
      <c r="Z20" s="3"/>
      <c r="AA20" s="18"/>
      <c r="AB20" s="3"/>
      <c r="AC20" s="18"/>
      <c r="AD20" s="4"/>
      <c r="AE20" s="5"/>
    </row>
    <row r="21" spans="2:31" ht="15.75" thickBot="1" x14ac:dyDescent="0.3">
      <c r="B21" s="37"/>
      <c r="C21" s="20" t="s">
        <v>40</v>
      </c>
      <c r="D21" s="24" t="s">
        <v>46</v>
      </c>
      <c r="E21" s="7">
        <v>35</v>
      </c>
      <c r="F21" s="23">
        <v>16.042654028436019</v>
      </c>
      <c r="G21" s="18">
        <f t="shared" si="0"/>
        <v>0.45836154366960052</v>
      </c>
      <c r="H21" s="6">
        <v>0</v>
      </c>
      <c r="I21" s="18"/>
      <c r="J21" s="6">
        <v>0</v>
      </c>
      <c r="K21" s="18"/>
      <c r="L21" s="2">
        <v>16.042654028436019</v>
      </c>
      <c r="M21" s="18">
        <f t="shared" si="3"/>
        <v>0.45836154366960052</v>
      </c>
      <c r="N21" s="2">
        <v>0</v>
      </c>
      <c r="O21" s="18">
        <f t="shared" si="4"/>
        <v>0</v>
      </c>
      <c r="P21" s="2"/>
      <c r="Q21" s="18"/>
      <c r="R21" s="2"/>
      <c r="S21" s="18"/>
      <c r="T21" s="2"/>
      <c r="U21" s="18"/>
      <c r="V21" s="2"/>
      <c r="W21" s="18"/>
      <c r="X21" s="2"/>
      <c r="Y21" s="18"/>
      <c r="Z21" s="3"/>
      <c r="AA21" s="18"/>
      <c r="AB21" s="3"/>
      <c r="AC21" s="18"/>
      <c r="AD21" s="4"/>
      <c r="AE21" s="5"/>
    </row>
    <row r="22" spans="2:31" ht="15.75" thickBot="1" x14ac:dyDescent="0.3">
      <c r="B22" s="37"/>
      <c r="C22" s="20" t="s">
        <v>43</v>
      </c>
      <c r="D22" s="24" t="s">
        <v>46</v>
      </c>
      <c r="E22" s="7">
        <v>35</v>
      </c>
      <c r="F22" s="22">
        <v>9.942622950819672</v>
      </c>
      <c r="G22" s="18">
        <f t="shared" si="0"/>
        <v>0.28407494145199064</v>
      </c>
      <c r="H22" s="6">
        <v>15</v>
      </c>
      <c r="I22" s="18">
        <f t="shared" si="1"/>
        <v>0.42857142857142855</v>
      </c>
      <c r="J22" s="6">
        <v>19</v>
      </c>
      <c r="K22" s="18">
        <f t="shared" si="2"/>
        <v>0.54285714285714282</v>
      </c>
      <c r="L22" s="2">
        <v>15.176470588235293</v>
      </c>
      <c r="M22" s="18">
        <f t="shared" si="3"/>
        <v>0.43361344537815122</v>
      </c>
      <c r="N22" s="2">
        <v>23</v>
      </c>
      <c r="O22" s="18">
        <f t="shared" si="4"/>
        <v>0.65714285714285714</v>
      </c>
      <c r="P22" s="2"/>
      <c r="Q22" s="18"/>
      <c r="R22" s="2"/>
      <c r="S22" s="18"/>
      <c r="T22" s="2"/>
      <c r="U22" s="18"/>
      <c r="V22" s="2"/>
      <c r="W22" s="18"/>
      <c r="X22" s="2"/>
      <c r="Y22" s="18"/>
      <c r="Z22" s="3"/>
      <c r="AA22" s="18"/>
      <c r="AB22" s="3"/>
      <c r="AC22" s="18"/>
      <c r="AD22" s="4"/>
      <c r="AE22" s="5"/>
    </row>
    <row r="23" spans="2:31" ht="15.75" thickBot="1" x14ac:dyDescent="0.3">
      <c r="B23" s="37"/>
      <c r="C23" s="20" t="s">
        <v>44</v>
      </c>
      <c r="D23" s="24" t="s">
        <v>46</v>
      </c>
      <c r="E23" s="7">
        <v>35</v>
      </c>
      <c r="F23" s="22">
        <v>9.2886178861788622</v>
      </c>
      <c r="G23" s="18">
        <f t="shared" si="0"/>
        <v>0.26538908246225318</v>
      </c>
      <c r="H23" s="6">
        <v>15</v>
      </c>
      <c r="I23" s="18">
        <f t="shared" si="1"/>
        <v>0.42857142857142855</v>
      </c>
      <c r="J23" s="6">
        <v>29</v>
      </c>
      <c r="K23" s="18">
        <f t="shared" si="2"/>
        <v>0.82857142857142863</v>
      </c>
      <c r="L23" s="2">
        <v>15.040816326530612</v>
      </c>
      <c r="M23" s="18">
        <f t="shared" si="3"/>
        <v>0.42973760932944605</v>
      </c>
      <c r="N23" s="2">
        <v>25</v>
      </c>
      <c r="O23" s="18">
        <f t="shared" si="4"/>
        <v>0.7142857142857143</v>
      </c>
      <c r="P23" s="2"/>
      <c r="Q23" s="18">
        <f t="shared" si="5"/>
        <v>0</v>
      </c>
      <c r="R23" s="2"/>
      <c r="S23" s="18">
        <f t="shared" si="6"/>
        <v>0</v>
      </c>
      <c r="T23" s="2"/>
      <c r="U23" s="18">
        <f t="shared" si="7"/>
        <v>0</v>
      </c>
      <c r="V23" s="2"/>
      <c r="W23" s="18">
        <f t="shared" si="8"/>
        <v>0</v>
      </c>
      <c r="X23" s="2"/>
      <c r="Y23" s="18">
        <f t="shared" si="9"/>
        <v>0</v>
      </c>
      <c r="Z23" s="3"/>
      <c r="AA23" s="18">
        <f t="shared" si="10"/>
        <v>0</v>
      </c>
      <c r="AB23" s="3"/>
      <c r="AC23" s="18">
        <f t="shared" si="11"/>
        <v>0</v>
      </c>
      <c r="AD23" s="4">
        <f t="shared" si="12"/>
        <v>0.2222129386016892</v>
      </c>
      <c r="AE23" s="5">
        <f t="shared" si="13"/>
        <v>0.23390835642283073</v>
      </c>
    </row>
    <row r="24" spans="2:31" ht="15.75" thickBot="1" x14ac:dyDescent="0.3">
      <c r="B24" s="37"/>
      <c r="C24" s="20" t="s">
        <v>45</v>
      </c>
      <c r="D24" s="24" t="s">
        <v>46</v>
      </c>
      <c r="E24" s="7">
        <v>35</v>
      </c>
      <c r="F24" s="22">
        <v>8.087301587301587</v>
      </c>
      <c r="G24" s="18">
        <f t="shared" si="0"/>
        <v>0.2310657596371882</v>
      </c>
      <c r="H24" s="6">
        <v>8</v>
      </c>
      <c r="I24" s="18">
        <f t="shared" si="1"/>
        <v>0.22857142857142856</v>
      </c>
      <c r="J24" s="6">
        <v>14</v>
      </c>
      <c r="K24" s="18">
        <f t="shared" si="2"/>
        <v>0.4</v>
      </c>
      <c r="L24" s="2">
        <v>7.9846938775510203</v>
      </c>
      <c r="M24" s="18">
        <f t="shared" si="3"/>
        <v>0.22813411078717202</v>
      </c>
      <c r="N24" s="2">
        <v>28</v>
      </c>
      <c r="O24" s="18">
        <f t="shared" si="4"/>
        <v>0.8</v>
      </c>
      <c r="P24" s="2"/>
      <c r="Q24" s="18"/>
      <c r="R24" s="2"/>
      <c r="S24" s="18"/>
      <c r="T24" s="2"/>
      <c r="U24" s="18"/>
      <c r="V24" s="2"/>
      <c r="W24" s="18"/>
      <c r="X24" s="2"/>
      <c r="Y24" s="18"/>
      <c r="Z24" s="3"/>
      <c r="AA24" s="18"/>
      <c r="AB24" s="3"/>
      <c r="AC24" s="18"/>
      <c r="AD24" s="4"/>
      <c r="AE24" s="5"/>
    </row>
    <row r="25" spans="2:31" ht="15.75" thickBot="1" x14ac:dyDescent="0.3">
      <c r="B25" s="37"/>
      <c r="C25" s="20" t="s">
        <v>51</v>
      </c>
      <c r="D25" s="24" t="s">
        <v>46</v>
      </c>
      <c r="E25" s="7">
        <v>35</v>
      </c>
      <c r="F25" s="22"/>
      <c r="G25" s="18"/>
      <c r="H25" s="6"/>
      <c r="I25" s="18"/>
      <c r="J25" s="6">
        <v>17</v>
      </c>
      <c r="K25" s="18">
        <f t="shared" si="2"/>
        <v>0.48571428571428571</v>
      </c>
      <c r="L25" s="2">
        <v>17.428571428571427</v>
      </c>
      <c r="M25" s="18">
        <f t="shared" si="3"/>
        <v>0.49795918367346936</v>
      </c>
      <c r="N25" s="2">
        <v>20</v>
      </c>
      <c r="O25" s="18">
        <f t="shared" si="4"/>
        <v>0.5714285714285714</v>
      </c>
      <c r="P25" s="2"/>
      <c r="Q25" s="18"/>
      <c r="R25" s="2"/>
      <c r="S25" s="18"/>
      <c r="T25" s="2"/>
      <c r="U25" s="18"/>
      <c r="V25" s="2"/>
      <c r="W25" s="18"/>
      <c r="X25" s="2"/>
      <c r="Y25" s="18"/>
      <c r="Z25" s="3"/>
      <c r="AA25" s="18"/>
      <c r="AB25" s="3"/>
      <c r="AC25" s="18"/>
      <c r="AD25" s="4"/>
      <c r="AE25" s="5"/>
    </row>
    <row r="26" spans="2:31" ht="15.75" thickBot="1" x14ac:dyDescent="0.3">
      <c r="B26" s="37"/>
      <c r="C26" s="20" t="s">
        <v>52</v>
      </c>
      <c r="D26" s="24" t="s">
        <v>46</v>
      </c>
      <c r="E26" s="7">
        <v>35</v>
      </c>
      <c r="F26" s="22"/>
      <c r="G26" s="18"/>
      <c r="H26" s="6"/>
      <c r="I26" s="18"/>
      <c r="J26" s="6">
        <v>16</v>
      </c>
      <c r="K26" s="18">
        <f t="shared" si="2"/>
        <v>0.45714285714285713</v>
      </c>
      <c r="L26" s="2">
        <v>15.528662420382165</v>
      </c>
      <c r="M26" s="18">
        <f t="shared" si="3"/>
        <v>0.44367606915377616</v>
      </c>
      <c r="N26" s="2">
        <v>17</v>
      </c>
      <c r="O26" s="18">
        <f t="shared" si="4"/>
        <v>0.48571428571428571</v>
      </c>
      <c r="P26" s="2"/>
      <c r="Q26" s="18"/>
      <c r="R26" s="2"/>
      <c r="S26" s="18"/>
      <c r="T26" s="2"/>
      <c r="U26" s="18"/>
      <c r="V26" s="2"/>
      <c r="W26" s="18"/>
      <c r="X26" s="2"/>
      <c r="Y26" s="18"/>
      <c r="Z26" s="3"/>
      <c r="AA26" s="18"/>
      <c r="AB26" s="3"/>
      <c r="AC26" s="18"/>
      <c r="AD26" s="4"/>
      <c r="AE26" s="5"/>
    </row>
    <row r="27" spans="2:31" ht="15.75" thickBot="1" x14ac:dyDescent="0.3">
      <c r="B27" s="37"/>
      <c r="C27" s="20" t="s">
        <v>53</v>
      </c>
      <c r="D27" s="24" t="s">
        <v>46</v>
      </c>
      <c r="E27" s="7">
        <v>35</v>
      </c>
      <c r="F27" s="22"/>
      <c r="G27" s="18"/>
      <c r="H27" s="6"/>
      <c r="I27" s="18"/>
      <c r="J27" s="6">
        <v>0</v>
      </c>
      <c r="K27" s="18"/>
      <c r="L27" s="2">
        <v>18.589743589743591</v>
      </c>
      <c r="M27" s="18">
        <f t="shared" si="3"/>
        <v>0.53113553113553114</v>
      </c>
      <c r="N27" s="2">
        <v>16</v>
      </c>
      <c r="O27" s="18">
        <f t="shared" si="4"/>
        <v>0.45714285714285713</v>
      </c>
      <c r="P27" s="2"/>
      <c r="Q27" s="18"/>
      <c r="R27" s="2"/>
      <c r="S27" s="18"/>
      <c r="T27" s="2"/>
      <c r="U27" s="18"/>
      <c r="V27" s="2"/>
      <c r="W27" s="18"/>
      <c r="X27" s="2"/>
      <c r="Y27" s="18"/>
      <c r="Z27" s="3"/>
      <c r="AA27" s="18"/>
      <c r="AB27" s="3"/>
      <c r="AC27" s="18"/>
      <c r="AD27" s="4"/>
      <c r="AE27" s="5"/>
    </row>
    <row r="28" spans="2:31" ht="15.75" thickBot="1" x14ac:dyDescent="0.3">
      <c r="B28" s="37"/>
      <c r="C28" s="20" t="s">
        <v>54</v>
      </c>
      <c r="D28" s="24" t="s">
        <v>46</v>
      </c>
      <c r="E28" s="7">
        <v>35</v>
      </c>
      <c r="F28" s="22"/>
      <c r="G28" s="18"/>
      <c r="H28" s="6"/>
      <c r="I28" s="18"/>
      <c r="J28" s="6">
        <v>0</v>
      </c>
      <c r="K28" s="18"/>
      <c r="L28" s="2">
        <v>5.1282051282051286</v>
      </c>
      <c r="M28" s="18">
        <f t="shared" si="3"/>
        <v>0.14652014652014653</v>
      </c>
      <c r="N28" s="2">
        <v>16</v>
      </c>
      <c r="O28" s="18">
        <f t="shared" si="4"/>
        <v>0.45714285714285713</v>
      </c>
      <c r="P28" s="2"/>
      <c r="Q28" s="18"/>
      <c r="R28" s="2"/>
      <c r="S28" s="18"/>
      <c r="T28" s="2"/>
      <c r="U28" s="18"/>
      <c r="V28" s="2"/>
      <c r="W28" s="18"/>
      <c r="X28" s="2"/>
      <c r="Y28" s="18"/>
      <c r="Z28" s="3"/>
      <c r="AA28" s="18"/>
      <c r="AB28" s="3"/>
      <c r="AC28" s="18"/>
      <c r="AD28" s="4"/>
      <c r="AE28" s="5"/>
    </row>
    <row r="29" spans="2:31" ht="15.75" thickBot="1" x14ac:dyDescent="0.3">
      <c r="B29" s="37"/>
      <c r="C29" s="20" t="s">
        <v>55</v>
      </c>
      <c r="D29" s="24" t="s">
        <v>46</v>
      </c>
      <c r="E29" s="7">
        <v>35</v>
      </c>
      <c r="F29" s="22"/>
      <c r="G29" s="18"/>
      <c r="H29" s="6"/>
      <c r="I29" s="18"/>
      <c r="J29" s="6">
        <v>0</v>
      </c>
      <c r="K29" s="18"/>
      <c r="L29" s="2">
        <v>3.7395833333333335</v>
      </c>
      <c r="M29" s="18">
        <f t="shared" si="3"/>
        <v>0.1068452380952381</v>
      </c>
      <c r="N29" s="2">
        <v>6</v>
      </c>
      <c r="O29" s="18">
        <f t="shared" si="4"/>
        <v>0.17142857142857143</v>
      </c>
      <c r="P29" s="2"/>
      <c r="Q29" s="18"/>
      <c r="R29" s="2"/>
      <c r="S29" s="18"/>
      <c r="T29" s="2"/>
      <c r="U29" s="18"/>
      <c r="V29" s="2"/>
      <c r="W29" s="18"/>
      <c r="X29" s="2"/>
      <c r="Y29" s="18"/>
      <c r="Z29" s="3"/>
      <c r="AA29" s="18"/>
      <c r="AB29" s="3"/>
      <c r="AC29" s="18"/>
      <c r="AD29" s="4"/>
      <c r="AE29" s="5"/>
    </row>
    <row r="30" spans="2:31" ht="15.75" thickBot="1" x14ac:dyDescent="0.3">
      <c r="B30" s="37"/>
      <c r="C30" s="20" t="s">
        <v>56</v>
      </c>
      <c r="D30" s="24" t="s">
        <v>46</v>
      </c>
      <c r="E30" s="7">
        <v>35</v>
      </c>
      <c r="F30" s="22"/>
      <c r="G30" s="18"/>
      <c r="H30" s="6"/>
      <c r="I30" s="18"/>
      <c r="J30" s="6">
        <v>0</v>
      </c>
      <c r="K30" s="18"/>
      <c r="L30" s="2">
        <v>3.7395833333333335</v>
      </c>
      <c r="M30" s="18">
        <f t="shared" si="3"/>
        <v>0.1068452380952381</v>
      </c>
      <c r="N30" s="2">
        <v>15</v>
      </c>
      <c r="O30" s="18">
        <f t="shared" si="4"/>
        <v>0.42857142857142855</v>
      </c>
      <c r="P30" s="2"/>
      <c r="Q30" s="18"/>
      <c r="R30" s="2"/>
      <c r="S30" s="18"/>
      <c r="T30" s="2"/>
      <c r="U30" s="18"/>
      <c r="V30" s="2"/>
      <c r="W30" s="18"/>
      <c r="X30" s="2"/>
      <c r="Y30" s="18"/>
      <c r="Z30" s="3"/>
      <c r="AA30" s="18"/>
      <c r="AB30" s="3"/>
      <c r="AC30" s="18"/>
      <c r="AD30" s="4"/>
      <c r="AE30" s="5"/>
    </row>
    <row r="31" spans="2:31" ht="15.75" thickBot="1" x14ac:dyDescent="0.3">
      <c r="B31" s="37"/>
      <c r="C31" s="20" t="s">
        <v>57</v>
      </c>
      <c r="D31" s="24" t="s">
        <v>46</v>
      </c>
      <c r="E31" s="7">
        <v>35</v>
      </c>
      <c r="F31" s="22"/>
      <c r="G31" s="18"/>
      <c r="H31" s="6"/>
      <c r="I31" s="18"/>
      <c r="J31" s="6">
        <v>0</v>
      </c>
      <c r="K31" s="18"/>
      <c r="L31" s="2">
        <v>3.7395833333333335</v>
      </c>
      <c r="M31" s="18">
        <f t="shared" si="3"/>
        <v>0.1068452380952381</v>
      </c>
      <c r="N31" s="2">
        <v>23</v>
      </c>
      <c r="O31" s="18">
        <f t="shared" si="4"/>
        <v>0.65714285714285714</v>
      </c>
      <c r="P31" s="2"/>
      <c r="Q31" s="18"/>
      <c r="R31" s="2"/>
      <c r="S31" s="18"/>
      <c r="T31" s="2"/>
      <c r="U31" s="18"/>
      <c r="V31" s="2"/>
      <c r="W31" s="18"/>
      <c r="X31" s="2"/>
      <c r="Y31" s="18"/>
      <c r="Z31" s="3"/>
      <c r="AA31" s="18"/>
      <c r="AB31" s="3"/>
      <c r="AC31" s="18"/>
      <c r="AD31" s="4"/>
      <c r="AE31" s="5"/>
    </row>
    <row r="32" spans="2:31" ht="15.75" thickBot="1" x14ac:dyDescent="0.3">
      <c r="B32" s="37"/>
      <c r="C32" s="20" t="s">
        <v>58</v>
      </c>
      <c r="D32" s="24" t="s">
        <v>46</v>
      </c>
      <c r="E32" s="7">
        <v>35</v>
      </c>
      <c r="F32" s="22"/>
      <c r="G32" s="18"/>
      <c r="H32" s="6"/>
      <c r="I32" s="18"/>
      <c r="J32" s="6">
        <v>0</v>
      </c>
      <c r="K32" s="18"/>
      <c r="L32" s="2">
        <v>3.7395833333333335</v>
      </c>
      <c r="M32" s="18">
        <f t="shared" si="3"/>
        <v>0.1068452380952381</v>
      </c>
      <c r="N32" s="2">
        <v>20</v>
      </c>
      <c r="O32" s="18">
        <f t="shared" si="4"/>
        <v>0.5714285714285714</v>
      </c>
      <c r="P32" s="2"/>
      <c r="Q32" s="18"/>
      <c r="R32" s="2"/>
      <c r="S32" s="18"/>
      <c r="T32" s="2"/>
      <c r="U32" s="18"/>
      <c r="V32" s="2"/>
      <c r="W32" s="18"/>
      <c r="X32" s="2"/>
      <c r="Y32" s="18"/>
      <c r="Z32" s="3"/>
      <c r="AA32" s="18"/>
      <c r="AB32" s="3"/>
      <c r="AC32" s="18"/>
      <c r="AD32" s="4"/>
      <c r="AE32" s="5"/>
    </row>
    <row r="33" spans="2:31" ht="15.75" thickBot="1" x14ac:dyDescent="0.3">
      <c r="B33" s="37"/>
      <c r="C33" s="20" t="s">
        <v>47</v>
      </c>
      <c r="D33" s="25" t="s">
        <v>49</v>
      </c>
      <c r="E33" s="7">
        <v>100</v>
      </c>
      <c r="F33" s="22">
        <v>91</v>
      </c>
      <c r="G33" s="18">
        <f t="shared" si="0"/>
        <v>0.91</v>
      </c>
      <c r="H33" s="8">
        <v>93</v>
      </c>
      <c r="I33" s="18">
        <f t="shared" si="1"/>
        <v>0.93</v>
      </c>
      <c r="J33" s="6">
        <v>93</v>
      </c>
      <c r="K33" s="18">
        <f t="shared" si="2"/>
        <v>0.93</v>
      </c>
      <c r="L33" s="2">
        <v>94</v>
      </c>
      <c r="M33" s="18">
        <f t="shared" si="3"/>
        <v>0.94</v>
      </c>
      <c r="N33" s="2">
        <v>93</v>
      </c>
      <c r="O33" s="18">
        <f t="shared" si="4"/>
        <v>0.93</v>
      </c>
      <c r="P33" s="2"/>
      <c r="Q33" s="18"/>
      <c r="R33" s="2"/>
      <c r="S33" s="18"/>
      <c r="T33" s="2"/>
      <c r="U33" s="18"/>
      <c r="V33" s="2"/>
      <c r="W33" s="18"/>
      <c r="X33" s="2"/>
      <c r="Y33" s="18"/>
      <c r="Z33" s="3"/>
      <c r="AA33" s="18"/>
      <c r="AB33" s="3"/>
      <c r="AC33" s="18"/>
      <c r="AD33" s="4"/>
      <c r="AE33" s="5"/>
    </row>
    <row r="34" spans="2:31" ht="15.75" thickBot="1" x14ac:dyDescent="0.3">
      <c r="B34" s="37"/>
      <c r="C34" s="20" t="s">
        <v>48</v>
      </c>
      <c r="D34" s="25" t="s">
        <v>49</v>
      </c>
      <c r="E34" s="7">
        <v>100</v>
      </c>
      <c r="F34" s="22">
        <v>92</v>
      </c>
      <c r="G34" s="18">
        <f t="shared" si="0"/>
        <v>0.92</v>
      </c>
      <c r="H34" s="8">
        <v>92</v>
      </c>
      <c r="I34" s="18">
        <f t="shared" si="1"/>
        <v>0.92</v>
      </c>
      <c r="J34" s="6">
        <v>95</v>
      </c>
      <c r="K34" s="18">
        <f t="shared" si="2"/>
        <v>0.95</v>
      </c>
      <c r="L34" s="2">
        <v>95</v>
      </c>
      <c r="M34" s="18">
        <f t="shared" si="3"/>
        <v>0.95</v>
      </c>
      <c r="N34" s="2">
        <v>96</v>
      </c>
      <c r="O34" s="18">
        <f t="shared" si="4"/>
        <v>0.96</v>
      </c>
      <c r="P34" s="2"/>
      <c r="Q34" s="18"/>
      <c r="R34" s="2"/>
      <c r="S34" s="18"/>
      <c r="T34" s="2"/>
      <c r="U34" s="18"/>
      <c r="V34" s="2"/>
      <c r="W34" s="18"/>
      <c r="X34" s="2"/>
      <c r="Y34" s="18"/>
      <c r="Z34" s="3"/>
      <c r="AA34" s="18"/>
      <c r="AB34" s="3"/>
      <c r="AC34" s="18"/>
      <c r="AD34" s="4"/>
      <c r="AE34" s="5"/>
    </row>
    <row r="35" spans="2:31" ht="15.75" hidden="1" thickBot="1" x14ac:dyDescent="0.3">
      <c r="B35" s="37"/>
      <c r="C35" s="20" t="s">
        <v>42</v>
      </c>
      <c r="D35" s="25" t="s">
        <v>49</v>
      </c>
      <c r="E35" s="7">
        <v>100</v>
      </c>
      <c r="F35" s="22">
        <v>93</v>
      </c>
      <c r="G35" s="18">
        <f t="shared" si="0"/>
        <v>0.93</v>
      </c>
      <c r="H35" s="8">
        <v>95</v>
      </c>
      <c r="I35" s="18">
        <f t="shared" si="1"/>
        <v>0.95</v>
      </c>
      <c r="J35" s="6"/>
      <c r="K35" s="18"/>
      <c r="L35" s="2">
        <v>8.087301587301587</v>
      </c>
      <c r="M35" s="18"/>
      <c r="N35" s="2"/>
      <c r="O35" s="18"/>
      <c r="P35" s="2"/>
      <c r="Q35" s="18"/>
      <c r="R35" s="2"/>
      <c r="S35" s="18"/>
      <c r="T35" s="2"/>
      <c r="U35" s="18"/>
      <c r="V35" s="2"/>
      <c r="W35" s="18"/>
      <c r="X35" s="2"/>
      <c r="Y35" s="18"/>
      <c r="Z35" s="3"/>
      <c r="AA35" s="18"/>
      <c r="AB35" s="3"/>
      <c r="AC35" s="18"/>
      <c r="AD35" s="4"/>
      <c r="AE35" s="5"/>
    </row>
    <row r="36" spans="2:31" ht="15.75" thickBot="1" x14ac:dyDescent="0.3">
      <c r="B36" s="37"/>
      <c r="C36" s="20" t="s">
        <v>41</v>
      </c>
      <c r="D36" s="25" t="s">
        <v>49</v>
      </c>
      <c r="E36" s="7">
        <v>100</v>
      </c>
      <c r="F36" s="22">
        <v>95</v>
      </c>
      <c r="G36" s="18">
        <f t="shared" ref="G36" si="14">F36/E36</f>
        <v>0.95</v>
      </c>
      <c r="H36" s="6">
        <v>96</v>
      </c>
      <c r="I36" s="18">
        <f t="shared" ref="I36" si="15">H36/E36</f>
        <v>0.96</v>
      </c>
      <c r="J36" s="6">
        <v>95</v>
      </c>
      <c r="K36" s="18">
        <f t="shared" si="2"/>
        <v>0.95</v>
      </c>
      <c r="L36" s="2">
        <v>96</v>
      </c>
      <c r="M36" s="18">
        <f t="shared" ref="M36:M37" si="16">L36/E36</f>
        <v>0.96</v>
      </c>
      <c r="N36" s="2">
        <v>96</v>
      </c>
      <c r="O36" s="18">
        <f t="shared" ref="O36" si="17">N36/E36</f>
        <v>0.96</v>
      </c>
      <c r="P36" s="2"/>
      <c r="Q36" s="18">
        <f t="shared" ref="Q36" si="18">P36/E36</f>
        <v>0</v>
      </c>
      <c r="R36" s="2"/>
      <c r="S36" s="18">
        <f t="shared" ref="S36" si="19">R36/E36</f>
        <v>0</v>
      </c>
      <c r="T36" s="2"/>
      <c r="U36" s="18">
        <f t="shared" ref="U36" si="20">T36/E36</f>
        <v>0</v>
      </c>
      <c r="V36" s="2"/>
      <c r="W36" s="18">
        <f t="shared" ref="W36" si="21">V36/E36</f>
        <v>0</v>
      </c>
      <c r="X36" s="2"/>
      <c r="Y36" s="18">
        <f t="shared" ref="Y36" si="22">X36/E36</f>
        <v>0</v>
      </c>
      <c r="Z36" s="3"/>
      <c r="AA36" s="18">
        <f t="shared" ref="AA36" si="23">Z36/E36</f>
        <v>0</v>
      </c>
      <c r="AB36" s="3"/>
      <c r="AC36" s="18">
        <f t="shared" ref="AC36" si="24">AB36/E36</f>
        <v>0</v>
      </c>
      <c r="AD36" s="4">
        <f t="shared" ref="AD36" si="25">(AC36+AA36+Y36+W36+U36+Q36+O36+I36+G36+K36+M36+S36)/12</f>
        <v>0.39833333333333337</v>
      </c>
      <c r="AE36" s="5">
        <f t="shared" ref="AE36" si="26">(AD36/95)*100</f>
        <v>0.41929824561403517</v>
      </c>
    </row>
    <row r="37" spans="2:31" ht="15.75" thickBot="1" x14ac:dyDescent="0.3">
      <c r="B37" s="37"/>
      <c r="C37" s="20" t="s">
        <v>50</v>
      </c>
      <c r="D37" s="25" t="s">
        <v>49</v>
      </c>
      <c r="E37" s="7">
        <v>100</v>
      </c>
      <c r="F37" s="22">
        <v>10370</v>
      </c>
      <c r="G37" s="18">
        <f t="shared" si="0"/>
        <v>103.7</v>
      </c>
      <c r="H37" s="6">
        <v>96</v>
      </c>
      <c r="I37" s="18">
        <f t="shared" si="1"/>
        <v>0.96</v>
      </c>
      <c r="J37" s="6">
        <v>95</v>
      </c>
      <c r="K37" s="18"/>
      <c r="L37" s="2">
        <v>93</v>
      </c>
      <c r="M37" s="18">
        <f t="shared" si="16"/>
        <v>0.93</v>
      </c>
      <c r="N37" s="2">
        <v>94</v>
      </c>
      <c r="O37" s="18">
        <f t="shared" si="4"/>
        <v>0.94</v>
      </c>
      <c r="P37" s="2"/>
      <c r="Q37" s="18">
        <f t="shared" si="5"/>
        <v>0</v>
      </c>
      <c r="R37" s="2"/>
      <c r="S37" s="18">
        <f t="shared" si="6"/>
        <v>0</v>
      </c>
      <c r="T37" s="2"/>
      <c r="U37" s="18">
        <f t="shared" si="7"/>
        <v>0</v>
      </c>
      <c r="V37" s="2"/>
      <c r="W37" s="18">
        <f t="shared" si="8"/>
        <v>0</v>
      </c>
      <c r="X37" s="2"/>
      <c r="Y37" s="18">
        <f t="shared" si="9"/>
        <v>0</v>
      </c>
      <c r="Z37" s="3"/>
      <c r="AA37" s="18">
        <f t="shared" si="10"/>
        <v>0</v>
      </c>
      <c r="AB37" s="3"/>
      <c r="AC37" s="18">
        <f t="shared" si="11"/>
        <v>0</v>
      </c>
      <c r="AD37" s="4">
        <f t="shared" si="12"/>
        <v>8.8775000000000013</v>
      </c>
      <c r="AE37" s="5">
        <f t="shared" si="13"/>
        <v>9.3447368421052648</v>
      </c>
    </row>
    <row r="38" spans="2:31" ht="15.75" thickBot="1" x14ac:dyDescent="0.3">
      <c r="B38" s="38"/>
      <c r="C38" s="9" t="s">
        <v>0</v>
      </c>
      <c r="D38" s="9"/>
      <c r="E38" s="7"/>
      <c r="F38" s="10"/>
      <c r="G38" s="19">
        <f>AVERAGE(G9:G37)</f>
        <v>5.6396965252185893</v>
      </c>
      <c r="H38" s="11"/>
      <c r="I38" s="19">
        <f>AVERAGE(I9:I37)</f>
        <v>0.86345864661654137</v>
      </c>
      <c r="J38" s="11"/>
      <c r="K38" s="19">
        <f>AVERAGE(K9:K37)</f>
        <v>0.82361344537815118</v>
      </c>
      <c r="L38" s="11"/>
      <c r="M38" s="19">
        <f>AVERAGE(M9:M37)</f>
        <v>0.61290193908562784</v>
      </c>
      <c r="N38" s="11"/>
      <c r="O38" s="19">
        <f>AVERAGE(O9:O37)</f>
        <v>0.58127551020408164</v>
      </c>
      <c r="P38" s="11"/>
      <c r="Q38" s="19">
        <f>AVERAGE(Q9:Q37)</f>
        <v>0</v>
      </c>
      <c r="R38" s="11"/>
      <c r="S38" s="19">
        <f>AVERAGE(S9:S37)</f>
        <v>0</v>
      </c>
      <c r="T38" s="11"/>
      <c r="U38" s="19">
        <f>AVERAGE(U9:U37)</f>
        <v>0</v>
      </c>
      <c r="V38" s="11"/>
      <c r="W38" s="19">
        <f>AVERAGE(W9:W37)</f>
        <v>0</v>
      </c>
      <c r="X38" s="11"/>
      <c r="Y38" s="19">
        <f>AVERAGE(Y9:Y37)</f>
        <v>0</v>
      </c>
      <c r="Z38" s="11"/>
      <c r="AA38" s="19">
        <f>AVERAGE(AA9:AA37)</f>
        <v>0</v>
      </c>
      <c r="AB38" s="11"/>
      <c r="AC38" s="19">
        <f>AVERAGE(AC9:AC37)</f>
        <v>0</v>
      </c>
      <c r="AD38" s="4">
        <f>(AC38+AA38+Y38+W38+U38+Q38+O38+I38+G38+K38+M38+S38)/12</f>
        <v>0.71007883887524914</v>
      </c>
      <c r="AE38" s="5">
        <f t="shared" si="13"/>
        <v>0.74745140934236753</v>
      </c>
    </row>
  </sheetData>
  <sortState ref="C9:M37">
    <sortCondition ref="C9:C37"/>
  </sortState>
  <mergeCells count="22">
    <mergeCell ref="AB7:AC7"/>
    <mergeCell ref="AD7:AD8"/>
    <mergeCell ref="AE7:AE8"/>
    <mergeCell ref="B9:B38"/>
    <mergeCell ref="B2:C5"/>
    <mergeCell ref="AD5:AE5"/>
    <mergeCell ref="D2:AC5"/>
    <mergeCell ref="F7:G7"/>
    <mergeCell ref="B7:B8"/>
    <mergeCell ref="C7:C8"/>
    <mergeCell ref="D7:D8"/>
    <mergeCell ref="H7:I7"/>
    <mergeCell ref="J7:K7"/>
    <mergeCell ref="L7:M7"/>
    <mergeCell ref="N7:O7"/>
    <mergeCell ref="P7:Q7"/>
    <mergeCell ref="E7:E8"/>
    <mergeCell ref="T7:U7"/>
    <mergeCell ref="V7:W7"/>
    <mergeCell ref="X7:Y7"/>
    <mergeCell ref="Z7:AA7"/>
    <mergeCell ref="R7:S7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ligia.padilla</dc:creator>
  <cp:lastModifiedBy>Julian</cp:lastModifiedBy>
  <dcterms:created xsi:type="dcterms:W3CDTF">2020-02-06T22:45:15Z</dcterms:created>
  <dcterms:modified xsi:type="dcterms:W3CDTF">2021-06-24T19:25:06Z</dcterms:modified>
</cp:coreProperties>
</file>