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9" i="1" l="1"/>
  <c r="F10" i="1"/>
  <c r="F11" i="1"/>
  <c r="E9" i="1"/>
  <c r="E10" i="1"/>
  <c r="E11" i="1"/>
  <c r="E8" i="1"/>
  <c r="F8" i="1"/>
  <c r="D9" i="1"/>
  <c r="D10" i="1"/>
  <c r="D11" i="1"/>
  <c r="D8" i="1"/>
  <c r="D7" i="1"/>
  <c r="F7" i="1"/>
  <c r="E7" i="1"/>
  <c r="E3" i="1"/>
  <c r="F3" i="1"/>
  <c r="F4" i="1" s="1"/>
  <c r="D3" i="1"/>
  <c r="E4" i="1"/>
  <c r="D4" i="1"/>
</calcChain>
</file>

<file path=xl/sharedStrings.xml><?xml version="1.0" encoding="utf-8"?>
<sst xmlns="http://schemas.openxmlformats.org/spreadsheetml/2006/main" count="15" uniqueCount="12">
  <si>
    <t>S = (1-R)Lambda</t>
  </si>
  <si>
    <t>Lambda = S/(1-R)</t>
  </si>
  <si>
    <t>q(t) = 1 - e^-lambda*t</t>
  </si>
  <si>
    <t>Brazil</t>
  </si>
  <si>
    <t>Chile</t>
  </si>
  <si>
    <t>Mexico</t>
  </si>
  <si>
    <t>Spread</t>
  </si>
  <si>
    <t>Recovery Rate</t>
  </si>
  <si>
    <t>Lambda</t>
  </si>
  <si>
    <t>Spread (bps)</t>
  </si>
  <si>
    <t>Probability of Default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</si>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</sst>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9" formatCode="#,##0.000"/>
    <numFmt numFmtId="170" formatCode="#,##0.0000"/>
    <numFmt numFmtId="172" formatCode="0.00000"/>
    <numFmt numFmtId="173" formatCode="0.0000"/>
    <numFmt numFmtId="177" formatCode="#,##0.00000"/>
    <numFmt numFmtId="179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9" fontId="0" fillId="0" borderId="0" xfId="0" applyNumberFormat="1"/>
    <xf numFmtId="170" fontId="0" fillId="0" borderId="0" xfId="0" applyNumberFormat="1"/>
    <xf numFmtId="172" fontId="0" fillId="0" borderId="0" xfId="0" applyNumberFormat="1"/>
    <xf numFmtId="173" fontId="0" fillId="0" borderId="0" xfId="0" applyNumberFormat="1"/>
    <xf numFmtId="177" fontId="0" fillId="0" borderId="0" xfId="0" applyNumberFormat="1"/>
    <xf numFmtId="10" fontId="0" fillId="0" borderId="0" xfId="1" applyNumberFormat="1" applyFont="1"/>
    <xf numFmtId="179" fontId="0" fillId="0" borderId="0" xfId="1" applyNumberFormat="1" applyFont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20" sqref="G20"/>
    </sheetView>
  </sheetViews>
  <sheetFormatPr defaultRowHeight="15" x14ac:dyDescent="0.25"/>
  <cols>
    <col min="1" max="1" width="20.140625" bestFit="1" customWidth="1"/>
    <col min="3" max="3" width="20.28515625" bestFit="1" customWidth="1"/>
    <col min="5" max="5" width="10.5703125" bestFit="1" customWidth="1"/>
    <col min="8" max="8" width="13.7109375" bestFit="1" customWidth="1"/>
  </cols>
  <sheetData>
    <row r="1" spans="1:8" x14ac:dyDescent="0.25">
      <c r="A1" t="s">
        <v>0</v>
      </c>
      <c r="D1" t="s">
        <v>3</v>
      </c>
      <c r="E1" t="s">
        <v>4</v>
      </c>
      <c r="F1" t="s">
        <v>5</v>
      </c>
      <c r="H1" t="s">
        <v>7</v>
      </c>
    </row>
    <row r="2" spans="1:8" x14ac:dyDescent="0.25">
      <c r="A2" t="s">
        <v>1</v>
      </c>
      <c r="C2" t="s">
        <v>9</v>
      </c>
      <c r="D2">
        <v>225</v>
      </c>
      <c r="E2">
        <v>58</v>
      </c>
      <c r="F2">
        <v>108</v>
      </c>
      <c r="H2" s="1">
        <v>0.25</v>
      </c>
    </row>
    <row r="3" spans="1:8" x14ac:dyDescent="0.25">
      <c r="A3" t="s">
        <v>2</v>
      </c>
      <c r="C3" t="s">
        <v>6</v>
      </c>
      <c r="D3" s="2">
        <f>0.0001*D2</f>
        <v>2.2500000000000003E-2</v>
      </c>
      <c r="E3" s="5">
        <f t="shared" ref="E3:F3" si="0">0.0001*E2</f>
        <v>5.8000000000000005E-3</v>
      </c>
      <c r="F3" s="2">
        <f t="shared" si="0"/>
        <v>1.0800000000000001E-2</v>
      </c>
    </row>
    <row r="4" spans="1:8" x14ac:dyDescent="0.25">
      <c r="C4" t="s">
        <v>8</v>
      </c>
      <c r="D4" s="4">
        <f>D3/(1-$H$2)</f>
        <v>3.0000000000000002E-2</v>
      </c>
      <c r="E4" s="3">
        <f t="shared" ref="E4:F4" si="1">E3/(1-$H$2)</f>
        <v>7.7333333333333342E-3</v>
      </c>
      <c r="F4" s="4">
        <f t="shared" si="1"/>
        <v>1.4400000000000001E-2</v>
      </c>
    </row>
    <row r="6" spans="1:8" x14ac:dyDescent="0.25">
      <c r="C6" t="s">
        <v>10</v>
      </c>
      <c r="D6" t="s">
        <v>3</v>
      </c>
      <c r="E6" t="s">
        <v>4</v>
      </c>
      <c r="F6" t="s">
        <v>5</v>
      </c>
      <c r="G6" t="s">
        <v>11</v>
      </c>
    </row>
    <row r="7" spans="1:8" x14ac:dyDescent="0.25">
      <c r="D7" s="7">
        <f>1-EXP(-D$4*$G7)</f>
        <v>5.823546641575128E-2</v>
      </c>
      <c r="E7" s="7">
        <f>1-EXP(-E4*$G7)</f>
        <v>1.5347672051025052E-2</v>
      </c>
      <c r="F7" s="6">
        <f>1-EXP(-F4*$G7)</f>
        <v>2.8389232810877241E-2</v>
      </c>
      <c r="G7">
        <v>2</v>
      </c>
    </row>
    <row r="8" spans="1:8" x14ac:dyDescent="0.25">
      <c r="D8" s="7">
        <f>1-EXP(-D$4*$G8)</f>
        <v>8.6068814728771814E-2</v>
      </c>
      <c r="E8" s="7">
        <f t="shared" ref="E8:F11" si="2">1-EXP(-E$4*$G8)</f>
        <v>2.2932949179530815E-2</v>
      </c>
      <c r="F8" s="7">
        <f t="shared" si="2"/>
        <v>4.2280173054032089E-2</v>
      </c>
      <c r="G8">
        <v>3</v>
      </c>
    </row>
    <row r="9" spans="1:8" x14ac:dyDescent="0.25">
      <c r="D9" s="7">
        <f t="shared" ref="D9:D11" si="3">1-EXP(-D$4*$G9)</f>
        <v>0.11307956328284252</v>
      </c>
      <c r="E9" s="7">
        <f t="shared" si="2"/>
        <v>3.0459793064664287E-2</v>
      </c>
      <c r="F9" s="7">
        <f t="shared" si="2"/>
        <v>5.597251708216433E-2</v>
      </c>
      <c r="G9">
        <v>4</v>
      </c>
    </row>
    <row r="10" spans="1:8" x14ac:dyDescent="0.25">
      <c r="D10" s="7">
        <f t="shared" si="3"/>
        <v>0.13929202357494219</v>
      </c>
      <c r="E10" s="7">
        <f t="shared" si="2"/>
        <v>3.792865384738564E-2</v>
      </c>
      <c r="F10" s="7">
        <f t="shared" si="2"/>
        <v>6.9469104188794262E-2</v>
      </c>
      <c r="G10">
        <v>5</v>
      </c>
    </row>
    <row r="11" spans="1:8" x14ac:dyDescent="0.25">
      <c r="D11" s="7">
        <f t="shared" si="3"/>
        <v>0.164729788588728</v>
      </c>
      <c r="E11" s="7">
        <f t="shared" si="2"/>
        <v>4.5339978200990783E-2</v>
      </c>
      <c r="F11" s="7">
        <f t="shared" si="2"/>
        <v>8.2772733074585325E-2</v>
      </c>
      <c r="G11">
        <v>6</v>
      </c>
    </row>
    <row r="33" spans="5:5" x14ac:dyDescent="0.25">
      <c r="E3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2021-05-02T03:12:51Z</dcterms:modified>
</cp:coreProperties>
</file>