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C:\Users\1002250719\Downloads\"/>
    </mc:Choice>
  </mc:AlternateContent>
  <xr:revisionPtr revIDLastSave="0" documentId="13_ncr:1_{1A4B1ADB-EAB5-44CE-B90D-9A0AB8569707}" xr6:coauthVersionLast="36" xr6:coauthVersionMax="47" xr10:uidLastSave="{00000000-0000-0000-0000-000000000000}"/>
  <bookViews>
    <workbookView xWindow="0" yWindow="0" windowWidth="28800" windowHeight="12225" xr2:uid="{66CC6CE9-CDED-4742-9A6E-F83F8C7C4C3E}"/>
  </bookViews>
  <sheets>
    <sheet name="Carreiras_1" sheetId="1" r:id="rId1"/>
    <sheet name="Carreiras_2" sheetId="2" r:id="rId2"/>
    <sheet name="Embalagem" sheetId="3" r:id="rId3"/>
    <sheet name="Calculo de F" sheetId="4" r:id="rId4"/>
    <sheet name="Scrap" sheetId="7" r:id="rId5"/>
    <sheet name="2FATORES" sheetId="8"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2" i="1" l="1"/>
</calcChain>
</file>

<file path=xl/sharedStrings.xml><?xml version="1.0" encoding="utf-8"?>
<sst xmlns="http://schemas.openxmlformats.org/spreadsheetml/2006/main" count="70" uniqueCount="66">
  <si>
    <t>c1</t>
  </si>
  <si>
    <t>c2</t>
  </si>
  <si>
    <t>c3</t>
  </si>
  <si>
    <t>c4</t>
  </si>
  <si>
    <t>c5</t>
  </si>
  <si>
    <t>c6</t>
  </si>
  <si>
    <t>c1_1</t>
  </si>
  <si>
    <t>c2_1</t>
  </si>
  <si>
    <t>c3_1</t>
  </si>
  <si>
    <t>c4_1</t>
  </si>
  <si>
    <t>c5_1</t>
  </si>
  <si>
    <t>c6_1</t>
  </si>
  <si>
    <t>Um centro de distribuição regional de um fabricante de cosméticos tem quatro bancadas de trabalho que são responsáveis pelo empacotamento de caixas para remessa a lojistas. Cada bancada tem dois funcionários. A tarefa envolve juntar os itens de um pedido, colocá-los em uma caixa de papelão, inserir material de proteção, fechar com fita adesiva e colar uma etiqueta, gerada em computador, para envio em cada caixa. Em geral, cada bancada pode em- pacotar 200 caixas por dia e, frequentemente, mais. Entretanto, há uma variabilidade devido às diferenças nos pedidos, nas etiquetas e nos tamanhos das caixas. A Tabela a seguir mostra o número de caixas empacotadas por dia durante uma semana recente. Será que a variação entre as bancadas está dentro do intervalo atribuível ao acaso ou essas amostras indicam que há, de fato, diferenças nas médias?</t>
  </si>
  <si>
    <t>Bancada1</t>
  </si>
  <si>
    <t>Bancada2</t>
  </si>
  <si>
    <t>Bancada3</t>
  </si>
  <si>
    <t>Bancada4</t>
  </si>
  <si>
    <t>ANOVA</t>
  </si>
  <si>
    <t>SQ</t>
  </si>
  <si>
    <t>F</t>
  </si>
  <si>
    <t>Total</t>
  </si>
  <si>
    <t>Utilizando os seguintes resultados do Excel: (a) Qual foi o tamanho da amostra global? (b) Quantos grupos havia? (c) Formule as hipóteses. (d) Encontre o valor crítico de F para a = 0,05. (e) Calcule a estatística de teste. (f) As médias das populações diferem para a = 0,05?</t>
  </si>
  <si>
    <t>Fonte de variação</t>
  </si>
  <si>
    <t>Entre grupos Dentro de Grupos</t>
  </si>
  <si>
    <t>g.l.</t>
  </si>
  <si>
    <t>QM</t>
  </si>
  <si>
    <t xml:space="preserve"> O índice de sucata por milhar (peças cujos defeitos não podem ser retrabalhados) são comparados em dados coletados por cinco dias aleatoriamente selecionados em três fábricas. Os dados comprovam uma diferença significante nos índices médios de sucata?</t>
  </si>
  <si>
    <t>Plant A</t>
  </si>
  <si>
    <t>Plant B</t>
  </si>
  <si>
    <t>Plant C</t>
  </si>
  <si>
    <t>Resultados do estudo: Rendimento (%)</t>
  </si>
  <si>
    <t>Bloco (Tanque)</t>
  </si>
  <si>
    <t>Catalisador</t>
  </si>
  <si>
    <t>X</t>
  </si>
  <si>
    <t>Y</t>
  </si>
  <si>
    <t>Z</t>
  </si>
  <si>
    <t>C</t>
  </si>
  <si>
    <t>Média do bloco</t>
  </si>
  <si>
    <t>Anova: fator único</t>
  </si>
  <si>
    <t>RESUMO</t>
  </si>
  <si>
    <t>Grupo</t>
  </si>
  <si>
    <t>Contagem</t>
  </si>
  <si>
    <t>Soma</t>
  </si>
  <si>
    <t>Média</t>
  </si>
  <si>
    <t>Variância</t>
  </si>
  <si>
    <t>Coluna 1</t>
  </si>
  <si>
    <t>Coluna 2</t>
  </si>
  <si>
    <t>Coluna 3</t>
  </si>
  <si>
    <t>Coluna 4</t>
  </si>
  <si>
    <t>Coluna 5</t>
  </si>
  <si>
    <t>Coluna 6</t>
  </si>
  <si>
    <t>Fonte da variação</t>
  </si>
  <si>
    <t>gl</t>
  </si>
  <si>
    <t>MQ</t>
  </si>
  <si>
    <t>valor-P</t>
  </si>
  <si>
    <t>F crítico</t>
  </si>
  <si>
    <t>Entre grupos</t>
  </si>
  <si>
    <t>Dentro dos grupos</t>
  </si>
  <si>
    <t>F é um valor de comparação (igual o z, t)</t>
  </si>
  <si>
    <t>Fator para curva de Snedecor</t>
  </si>
  <si>
    <t>Por isso o p-value deu tão pequeno</t>
  </si>
  <si>
    <t>gl 90, pois temos 96 dados - c's(6)</t>
  </si>
  <si>
    <t>gl 5, pois 6 c's -1</t>
  </si>
  <si>
    <t>F é calculado</t>
  </si>
  <si>
    <t>O F deu 56, então está muito a direita do 3,717 (do gráfico), nesse caso seria 2,31 (Fcritico)</t>
  </si>
  <si>
    <t>Como o p-value deu p &lt; 0,05, então a diferença entre os grupos é muito maior que dentro dos grupos, então há diferença de medias entre careiras (tem problema)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</si>
</sst>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b/>
      <i/>
      <sz val="10"/>
      <color theme="4" tint="-0.249977111117893"/>
      <name val="Arial"/>
      <family val="2"/>
    </font>
    <font>
      <i/>
      <sz val="11"/>
      <color theme="1"/>
      <name val="Calibri"/>
      <family val="2"/>
      <scheme val="minor"/>
    </font>
    <font>
      <sz val="12"/>
      <color rgb="FF595959"/>
      <name val="Arial"/>
      <family val="2"/>
    </font>
    <font>
      <sz val="11"/>
      <color rgb="FF595959"/>
      <name val="Arial"/>
      <family val="2"/>
    </font>
  </fonts>
  <fills count="5">
    <fill>
      <patternFill patternType="none"/>
    </fill>
    <fill>
      <patternFill patternType="gray125"/>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52">
    <xf numFmtId="0" fontId="0" fillId="0" borderId="0" xfId="0"/>
    <xf numFmtId="0" fontId="1" fillId="0" borderId="0" xfId="0" applyFont="1" applyAlignment="1">
      <alignment horizontal="center"/>
    </xf>
    <xf numFmtId="2" fontId="1" fillId="0" borderId="0" xfId="0" applyNumberFormat="1" applyFont="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0" fillId="2" borderId="0" xfId="0" applyFill="1"/>
    <xf numFmtId="164" fontId="0" fillId="3" borderId="4" xfId="0" applyNumberFormat="1" applyFill="1" applyBorder="1" applyAlignment="1">
      <alignment horizontal="center"/>
    </xf>
    <xf numFmtId="164" fontId="0" fillId="3" borderId="5" xfId="0" applyNumberFormat="1" applyFill="1" applyBorder="1" applyAlignment="1">
      <alignment horizontal="center"/>
    </xf>
    <xf numFmtId="164" fontId="0" fillId="3" borderId="6" xfId="0" applyNumberFormat="1" applyFill="1" applyBorder="1" applyAlignment="1">
      <alignment horizontal="center"/>
    </xf>
    <xf numFmtId="164" fontId="0" fillId="3" borderId="7" xfId="0" applyNumberFormat="1" applyFill="1" applyBorder="1" applyAlignment="1">
      <alignment horizontal="center"/>
    </xf>
    <xf numFmtId="164" fontId="0" fillId="3" borderId="0" xfId="0" applyNumberFormat="1" applyFill="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3" borderId="10" xfId="0" applyNumberFormat="1" applyFill="1" applyBorder="1" applyAlignment="1">
      <alignment horizontal="center"/>
    </xf>
    <xf numFmtId="164" fontId="0" fillId="3" borderId="11" xfId="0" applyNumberFormat="1" applyFill="1" applyBorder="1" applyAlignment="1">
      <alignment horizontal="center"/>
    </xf>
    <xf numFmtId="0" fontId="5" fillId="0" borderId="13" xfId="0" applyFont="1" applyBorder="1" applyAlignment="1">
      <alignment horizontal="justify"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14" xfId="0"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0" borderId="25" xfId="0" applyBorder="1"/>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0" fillId="0" borderId="0" xfId="0" applyFill="1" applyBorder="1" applyAlignment="1"/>
    <xf numFmtId="0" fontId="0" fillId="0" borderId="26" xfId="0" applyFill="1" applyBorder="1" applyAlignment="1"/>
    <xf numFmtId="0" fontId="4" fillId="0" borderId="27" xfId="0" applyFont="1" applyFill="1" applyBorder="1" applyAlignment="1">
      <alignment horizontal="center"/>
    </xf>
    <xf numFmtId="0" fontId="0" fillId="4" borderId="0" xfId="0" applyFill="1" applyBorder="1" applyAlignment="1"/>
    <xf numFmtId="0" fontId="0" fillId="0" borderId="0" xfId="0" applyAlignment="1">
      <alignment horizontal="center"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757471</xdr:colOff>
      <xdr:row>21</xdr:row>
      <xdr:rowOff>19050</xdr:rowOff>
    </xdr:from>
    <xdr:to>
      <xdr:col>17</xdr:col>
      <xdr:colOff>476250</xdr:colOff>
      <xdr:row>33</xdr:row>
      <xdr:rowOff>47625</xdr:rowOff>
    </xdr:to>
    <xdr:pic>
      <xdr:nvPicPr>
        <xdr:cNvPr id="2" name="Imagem 1">
          <a:extLst>
            <a:ext uri="{FF2B5EF4-FFF2-40B4-BE49-F238E27FC236}">
              <a16:creationId xmlns:a16="http://schemas.microsoft.com/office/drawing/2014/main" id="{3B9294A8-3447-4D7E-AF23-26252785258E}"/>
            </a:ext>
          </a:extLst>
        </xdr:cNvPr>
        <xdr:cNvPicPr>
          <a:picLocks noChangeAspect="1"/>
        </xdr:cNvPicPr>
      </xdr:nvPicPr>
      <xdr:blipFill rotWithShape="1">
        <a:blip xmlns:r="http://schemas.openxmlformats.org/officeDocument/2006/relationships" r:embed="rId1"/>
        <a:srcRect l="37036" t="43525" r="29054" b="16934"/>
        <a:stretch/>
      </xdr:blipFill>
      <xdr:spPr>
        <a:xfrm>
          <a:off x="8596546" y="4057650"/>
          <a:ext cx="3528779" cy="2314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533400</xdr:colOff>
      <xdr:row>3</xdr:row>
      <xdr:rowOff>106680</xdr:rowOff>
    </xdr:from>
    <xdr:to>
      <xdr:col>13</xdr:col>
      <xdr:colOff>472440</xdr:colOff>
      <xdr:row>9</xdr:row>
      <xdr:rowOff>106680</xdr:rowOff>
    </xdr:to>
    <xdr:sp macro="" textlink="">
      <xdr:nvSpPr>
        <xdr:cNvPr id="4" name="CaixaDeTexto 3">
          <a:extLst>
            <a:ext uri="{FF2B5EF4-FFF2-40B4-BE49-F238E27FC236}">
              <a16:creationId xmlns:a16="http://schemas.microsoft.com/office/drawing/2014/main" id="{78FBD498-0539-3C03-ECB9-A14F731D7AB6}"/>
            </a:ext>
          </a:extLst>
        </xdr:cNvPr>
        <xdr:cNvSpPr txBox="1"/>
      </xdr:nvSpPr>
      <xdr:spPr>
        <a:xfrm>
          <a:off x="4526280" y="1965960"/>
          <a:ext cx="4206240" cy="10972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Há c = 4 grupos e n = 20 observações, então os graus de liberdade do teste F são: </a:t>
          </a:r>
        </a:p>
        <a:p>
          <a:r>
            <a:rPr lang="pt-BR" sz="1100"/>
            <a:t>Numerador: g.l.1 = c − 1 = 4 − 1 = 3 (entre tratamentos, fator)</a:t>
          </a:r>
        </a:p>
        <a:p>
          <a:r>
            <a:rPr lang="pt-BR" sz="1100"/>
            <a:t>Denominador: g.l.2 = n − c = 20 − 4 = 16 (dentro dos tratamentos, erro)</a:t>
          </a:r>
        </a:p>
        <a:p>
          <a:r>
            <a:rPr lang="pt-BR" sz="1100"/>
            <a:t>Função Excel para cálculo</a:t>
          </a:r>
          <a:r>
            <a:rPr lang="pt-BR" sz="1100" baseline="0"/>
            <a:t> de F: =</a:t>
          </a:r>
          <a:r>
            <a:rPr lang="pt-BR" sz="1100" b="1" baseline="0"/>
            <a:t>INV.F.CD()</a:t>
          </a:r>
          <a:endParaRPr lang="pt-BR" sz="1100" b="1"/>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E354-1DEF-460B-AA70-8138D27FCFC1}">
  <dimension ref="A1:T42"/>
  <sheetViews>
    <sheetView tabSelected="1" topLeftCell="B5" workbookViewId="0">
      <selection activeCell="P42" sqref="P42"/>
    </sheetView>
  </sheetViews>
  <sheetFormatPr defaultRowHeight="15" x14ac:dyDescent="0.25"/>
  <cols>
    <col min="10" max="10" width="17.5703125" bestFit="1" customWidth="1"/>
    <col min="11" max="11" width="10.7109375" bestFit="1" customWidth="1"/>
    <col min="12" max="12" width="7" bestFit="1" customWidth="1"/>
    <col min="13" max="16" width="12" bestFit="1" customWidth="1"/>
  </cols>
  <sheetData>
    <row r="1" spans="1:16" x14ac:dyDescent="0.25">
      <c r="A1" s="1" t="s">
        <v>0</v>
      </c>
      <c r="B1" s="1" t="s">
        <v>1</v>
      </c>
      <c r="C1" s="1" t="s">
        <v>2</v>
      </c>
      <c r="D1" s="1" t="s">
        <v>3</v>
      </c>
      <c r="E1" s="1" t="s">
        <v>4</v>
      </c>
      <c r="F1" s="1" t="s">
        <v>5</v>
      </c>
      <c r="J1" t="s">
        <v>38</v>
      </c>
    </row>
    <row r="2" spans="1:16" x14ac:dyDescent="0.25">
      <c r="A2" s="1">
        <v>48.52</v>
      </c>
      <c r="B2" s="1">
        <v>48.45</v>
      </c>
      <c r="C2" s="1">
        <v>48.45</v>
      </c>
      <c r="D2" s="1">
        <v>48.44</v>
      </c>
      <c r="E2" s="1">
        <v>48.33</v>
      </c>
      <c r="F2" s="1">
        <v>48.34</v>
      </c>
    </row>
    <row r="3" spans="1:16" ht="15.75" thickBot="1" x14ac:dyDescent="0.3">
      <c r="A3" s="1">
        <v>48.46</v>
      </c>
      <c r="B3" s="1">
        <v>48.49</v>
      </c>
      <c r="C3" s="1">
        <v>48.36</v>
      </c>
      <c r="D3" s="1">
        <v>48.28</v>
      </c>
      <c r="E3" s="1">
        <v>48.35</v>
      </c>
      <c r="F3" s="1">
        <v>48.33</v>
      </c>
      <c r="J3" t="s">
        <v>39</v>
      </c>
    </row>
    <row r="4" spans="1:16" x14ac:dyDescent="0.25">
      <c r="A4" s="1">
        <v>48.5</v>
      </c>
      <c r="B4" s="1">
        <v>48.48</v>
      </c>
      <c r="C4" s="1">
        <v>48.39</v>
      </c>
      <c r="D4" s="1">
        <v>48.34</v>
      </c>
      <c r="E4" s="1">
        <v>48.34</v>
      </c>
      <c r="F4" s="1">
        <v>48.31</v>
      </c>
      <c r="J4" s="48" t="s">
        <v>40</v>
      </c>
      <c r="K4" s="48" t="s">
        <v>41</v>
      </c>
      <c r="L4" s="48" t="s">
        <v>42</v>
      </c>
      <c r="M4" s="48" t="s">
        <v>43</v>
      </c>
      <c r="N4" s="48" t="s">
        <v>44</v>
      </c>
    </row>
    <row r="5" spans="1:16" x14ac:dyDescent="0.25">
      <c r="A5" s="1">
        <v>48.51</v>
      </c>
      <c r="B5" s="1">
        <v>48.49</v>
      </c>
      <c r="C5" s="1">
        <v>48.43</v>
      </c>
      <c r="D5" s="1">
        <v>48.37</v>
      </c>
      <c r="E5" s="1">
        <v>48.4</v>
      </c>
      <c r="F5" s="1">
        <v>48.33</v>
      </c>
      <c r="J5" s="46" t="s">
        <v>45</v>
      </c>
      <c r="K5" s="46">
        <v>16</v>
      </c>
      <c r="L5" s="46">
        <v>775.94000000000017</v>
      </c>
      <c r="M5" s="46">
        <v>48.496250000000011</v>
      </c>
      <c r="N5" s="46">
        <v>1.344999999999979E-3</v>
      </c>
    </row>
    <row r="6" spans="1:16" x14ac:dyDescent="0.25">
      <c r="A6" s="1">
        <v>48.53</v>
      </c>
      <c r="B6" s="1">
        <v>48.49</v>
      </c>
      <c r="C6" s="1">
        <v>48.4</v>
      </c>
      <c r="D6" s="1">
        <v>48.36</v>
      </c>
      <c r="E6" s="1">
        <v>48.3</v>
      </c>
      <c r="F6" s="1">
        <v>48.21</v>
      </c>
      <c r="J6" s="46" t="s">
        <v>46</v>
      </c>
      <c r="K6" s="46">
        <v>16</v>
      </c>
      <c r="L6" s="46">
        <v>775.26999999999987</v>
      </c>
      <c r="M6" s="46">
        <v>48.454374999999992</v>
      </c>
      <c r="N6" s="46">
        <v>7.9958333333333932E-4</v>
      </c>
    </row>
    <row r="7" spans="1:16" x14ac:dyDescent="0.25">
      <c r="A7" s="1">
        <v>48.52</v>
      </c>
      <c r="B7" s="1">
        <v>48.41</v>
      </c>
      <c r="C7" s="1">
        <v>48.48</v>
      </c>
      <c r="D7" s="1">
        <v>48.33</v>
      </c>
      <c r="E7" s="1">
        <v>48.36</v>
      </c>
      <c r="F7" s="1">
        <v>48.32</v>
      </c>
      <c r="J7" s="46" t="s">
        <v>47</v>
      </c>
      <c r="K7" s="46">
        <v>16</v>
      </c>
      <c r="L7" s="46">
        <v>774.93999999999994</v>
      </c>
      <c r="M7" s="46">
        <v>48.433749999999996</v>
      </c>
      <c r="N7" s="46">
        <v>1.4783333333333382E-3</v>
      </c>
    </row>
    <row r="8" spans="1:16" x14ac:dyDescent="0.25">
      <c r="A8" s="1">
        <v>48.51</v>
      </c>
      <c r="B8" s="1">
        <v>48.48</v>
      </c>
      <c r="C8" s="1">
        <v>48.45</v>
      </c>
      <c r="D8" s="1">
        <v>48.35</v>
      </c>
      <c r="E8" s="1">
        <v>48.29</v>
      </c>
      <c r="F8" s="1">
        <v>48.3</v>
      </c>
      <c r="J8" s="46" t="s">
        <v>48</v>
      </c>
      <c r="K8" s="46">
        <v>16</v>
      </c>
      <c r="L8" s="46">
        <v>774.04</v>
      </c>
      <c r="M8" s="46">
        <v>48.377499999999998</v>
      </c>
      <c r="N8" s="46">
        <v>2.1266666666665971E-3</v>
      </c>
    </row>
    <row r="9" spans="1:16" x14ac:dyDescent="0.25">
      <c r="A9" s="1">
        <v>48.48</v>
      </c>
      <c r="B9" s="1">
        <v>48.42</v>
      </c>
      <c r="C9" s="1">
        <v>48.48</v>
      </c>
      <c r="D9" s="1">
        <v>48.4</v>
      </c>
      <c r="E9" s="1">
        <v>48.34</v>
      </c>
      <c r="F9" s="1">
        <v>48.32</v>
      </c>
      <c r="J9" s="46" t="s">
        <v>49</v>
      </c>
      <c r="K9" s="46">
        <v>16</v>
      </c>
      <c r="L9" s="46">
        <v>773.4000000000002</v>
      </c>
      <c r="M9" s="46">
        <v>48.337500000000013</v>
      </c>
      <c r="N9" s="46">
        <v>1.2466666666666251E-3</v>
      </c>
    </row>
    <row r="10" spans="1:16" ht="15.75" thickBot="1" x14ac:dyDescent="0.3">
      <c r="A10" s="1">
        <v>48.48</v>
      </c>
      <c r="B10" s="1">
        <v>48.45</v>
      </c>
      <c r="C10" s="1">
        <v>48.41</v>
      </c>
      <c r="D10" s="1">
        <v>48.36</v>
      </c>
      <c r="E10" s="1">
        <v>48.34</v>
      </c>
      <c r="F10" s="1">
        <v>48.3</v>
      </c>
      <c r="J10" s="47" t="s">
        <v>50</v>
      </c>
      <c r="K10" s="47">
        <v>16</v>
      </c>
      <c r="L10" s="47">
        <v>772.87</v>
      </c>
      <c r="M10" s="47">
        <v>48.304375</v>
      </c>
      <c r="N10" s="47">
        <v>2.0795833333333061E-3</v>
      </c>
    </row>
    <row r="11" spans="1:16" x14ac:dyDescent="0.25">
      <c r="A11" s="1">
        <v>48.42</v>
      </c>
      <c r="B11" s="1">
        <v>48.44</v>
      </c>
      <c r="C11" s="1">
        <v>48.47</v>
      </c>
      <c r="D11" s="1">
        <v>48.4</v>
      </c>
      <c r="E11" s="1">
        <v>48.33</v>
      </c>
      <c r="F11" s="1">
        <v>48.35</v>
      </c>
    </row>
    <row r="12" spans="1:16" x14ac:dyDescent="0.25">
      <c r="A12" s="1">
        <v>48.46</v>
      </c>
      <c r="B12" s="1">
        <v>48.47</v>
      </c>
      <c r="C12" s="1">
        <v>48.43</v>
      </c>
      <c r="D12" s="1">
        <v>48.39</v>
      </c>
      <c r="E12" s="1">
        <v>48.4</v>
      </c>
      <c r="F12" s="1">
        <v>48.37</v>
      </c>
    </row>
    <row r="13" spans="1:16" ht="15.75" thickBot="1" x14ac:dyDescent="0.3">
      <c r="A13" s="1">
        <v>48.51</v>
      </c>
      <c r="B13" s="1">
        <v>48.44</v>
      </c>
      <c r="C13" s="1">
        <v>48.47</v>
      </c>
      <c r="D13" s="1">
        <v>48.37</v>
      </c>
      <c r="E13" s="1">
        <v>48.33</v>
      </c>
      <c r="F13" s="1">
        <v>48.29</v>
      </c>
      <c r="J13" t="s">
        <v>17</v>
      </c>
    </row>
    <row r="14" spans="1:16" x14ac:dyDescent="0.25">
      <c r="A14" s="1">
        <v>48.58</v>
      </c>
      <c r="B14" s="1">
        <v>48.42</v>
      </c>
      <c r="C14" s="1">
        <v>48.41</v>
      </c>
      <c r="D14" s="1">
        <v>48.42</v>
      </c>
      <c r="E14" s="1">
        <v>48.37</v>
      </c>
      <c r="F14" s="1">
        <v>48.25</v>
      </c>
      <c r="J14" s="48" t="s">
        <v>51</v>
      </c>
      <c r="K14" s="48" t="s">
        <v>18</v>
      </c>
      <c r="L14" s="48" t="s">
        <v>52</v>
      </c>
      <c r="M14" s="48" t="s">
        <v>53</v>
      </c>
      <c r="N14" s="48" t="s">
        <v>19</v>
      </c>
      <c r="O14" s="48" t="s">
        <v>54</v>
      </c>
      <c r="P14" s="48" t="s">
        <v>55</v>
      </c>
    </row>
    <row r="15" spans="1:16" x14ac:dyDescent="0.25">
      <c r="A15" s="1">
        <v>48.5</v>
      </c>
      <c r="B15" s="1">
        <v>48.43</v>
      </c>
      <c r="C15" s="1">
        <v>48.49</v>
      </c>
      <c r="D15" s="1">
        <v>48.35</v>
      </c>
      <c r="E15" s="1">
        <v>48.31</v>
      </c>
      <c r="F15" s="1">
        <v>48.31</v>
      </c>
      <c r="J15" s="46" t="s">
        <v>56</v>
      </c>
      <c r="K15" s="46">
        <v>0.43062499999999859</v>
      </c>
      <c r="L15" s="46">
        <v>5</v>
      </c>
      <c r="M15" s="46">
        <v>8.6124999999999716E-2</v>
      </c>
      <c r="N15" s="49">
        <v>56.936920392985776</v>
      </c>
      <c r="O15" s="49">
        <v>2.1158342367449846E-26</v>
      </c>
      <c r="P15" s="46">
        <v>2.3156892378361018</v>
      </c>
    </row>
    <row r="16" spans="1:16" x14ac:dyDescent="0.25">
      <c r="A16" s="1">
        <v>48.5</v>
      </c>
      <c r="B16" s="1">
        <v>48.48</v>
      </c>
      <c r="C16" s="1">
        <v>48.39</v>
      </c>
      <c r="D16" s="1">
        <v>48.41</v>
      </c>
      <c r="E16" s="1">
        <v>48.34</v>
      </c>
      <c r="F16" s="1">
        <v>48.21</v>
      </c>
      <c r="J16" s="46" t="s">
        <v>57</v>
      </c>
      <c r="K16" s="46">
        <v>0.13613749999999777</v>
      </c>
      <c r="L16" s="46">
        <v>90</v>
      </c>
      <c r="M16" s="46">
        <v>1.5126388888888642E-3</v>
      </c>
      <c r="N16" s="46"/>
      <c r="O16" s="46"/>
      <c r="P16" s="46"/>
    </row>
    <row r="17" spans="1:16" x14ac:dyDescent="0.25">
      <c r="A17" s="1">
        <v>48.46</v>
      </c>
      <c r="B17" s="1">
        <v>48.43</v>
      </c>
      <c r="C17" s="1">
        <v>48.43</v>
      </c>
      <c r="D17" s="1">
        <v>48.47</v>
      </c>
      <c r="E17" s="1">
        <v>48.27</v>
      </c>
      <c r="F17" s="1">
        <v>48.33</v>
      </c>
      <c r="J17" s="46"/>
      <c r="K17" s="46"/>
      <c r="L17" s="46"/>
      <c r="M17" s="46"/>
      <c r="N17" s="46"/>
      <c r="O17" s="46"/>
      <c r="P17" s="46"/>
    </row>
    <row r="18" spans="1:16" ht="15.75" thickBot="1" x14ac:dyDescent="0.3">
      <c r="J18" s="47" t="s">
        <v>20</v>
      </c>
      <c r="K18" s="47">
        <v>0.56676249999999639</v>
      </c>
      <c r="L18" s="47">
        <v>95</v>
      </c>
      <c r="M18" s="47"/>
      <c r="N18" s="47"/>
      <c r="O18" s="47"/>
      <c r="P18" s="47"/>
    </row>
    <row r="19" spans="1:16" x14ac:dyDescent="0.25">
      <c r="N19" t="s">
        <v>58</v>
      </c>
    </row>
    <row r="20" spans="1:16" x14ac:dyDescent="0.25">
      <c r="L20" t="s">
        <v>62</v>
      </c>
      <c r="N20" t="s">
        <v>59</v>
      </c>
    </row>
    <row r="21" spans="1:16" x14ac:dyDescent="0.25">
      <c r="L21" t="s">
        <v>61</v>
      </c>
    </row>
    <row r="22" spans="1:16" x14ac:dyDescent="0.25">
      <c r="J22" t="s">
        <v>63</v>
      </c>
      <c r="K22">
        <f>M15/M16</f>
        <v>56.936920392985776</v>
      </c>
    </row>
    <row r="34" spans="14:20" x14ac:dyDescent="0.25">
      <c r="N34" t="s">
        <v>64</v>
      </c>
    </row>
    <row r="35" spans="14:20" x14ac:dyDescent="0.25">
      <c r="N35" t="s">
        <v>60</v>
      </c>
    </row>
    <row r="36" spans="14:20" x14ac:dyDescent="0.25">
      <c r="N36" s="50" t="s">
        <v>65</v>
      </c>
      <c r="O36" s="50"/>
      <c r="P36" s="50"/>
      <c r="Q36" s="50"/>
      <c r="R36" s="50"/>
      <c r="S36" s="50"/>
      <c r="T36" s="50"/>
    </row>
    <row r="37" spans="14:20" x14ac:dyDescent="0.25">
      <c r="N37" s="50"/>
      <c r="O37" s="50"/>
      <c r="P37" s="50"/>
      <c r="Q37" s="50"/>
      <c r="R37" s="50"/>
      <c r="S37" s="50"/>
      <c r="T37" s="50"/>
    </row>
    <row r="38" spans="14:20" x14ac:dyDescent="0.25">
      <c r="N38" s="50"/>
      <c r="O38" s="50"/>
      <c r="P38" s="50"/>
      <c r="Q38" s="50"/>
      <c r="R38" s="50"/>
      <c r="S38" s="50"/>
      <c r="T38" s="50"/>
    </row>
    <row r="39" spans="14:20" x14ac:dyDescent="0.25">
      <c r="N39" s="50"/>
      <c r="O39" s="50"/>
      <c r="P39" s="50"/>
      <c r="Q39" s="50"/>
      <c r="R39" s="50"/>
      <c r="S39" s="50"/>
      <c r="T39" s="50"/>
    </row>
    <row r="42" spans="14:20" x14ac:dyDescent="0.25">
      <c r="P42" s="51"/>
    </row>
  </sheetData>
  <mergeCells count="1">
    <mergeCell ref="N36:T39"/>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2F1E4-85BB-4D61-AA61-EA8A02713064}">
  <dimension ref="A1:F17"/>
  <sheetViews>
    <sheetView workbookViewId="0">
      <selection activeCell="C31" sqref="C31"/>
    </sheetView>
  </sheetViews>
  <sheetFormatPr defaultRowHeight="15" x14ac:dyDescent="0.25"/>
  <sheetData>
    <row r="1" spans="1:6" x14ac:dyDescent="0.25">
      <c r="A1" s="2" t="s">
        <v>6</v>
      </c>
      <c r="B1" s="2" t="s">
        <v>7</v>
      </c>
      <c r="C1" s="2" t="s">
        <v>8</v>
      </c>
      <c r="D1" s="2" t="s">
        <v>9</v>
      </c>
      <c r="E1" s="2" t="s">
        <v>10</v>
      </c>
      <c r="F1" s="2" t="s">
        <v>11</v>
      </c>
    </row>
    <row r="2" spans="1:6" x14ac:dyDescent="0.25">
      <c r="A2" s="2">
        <v>48.45</v>
      </c>
      <c r="B2" s="2">
        <v>48.42</v>
      </c>
      <c r="C2" s="2">
        <v>48.35</v>
      </c>
      <c r="D2" s="2">
        <v>48.41</v>
      </c>
      <c r="E2" s="2">
        <v>48.42</v>
      </c>
      <c r="F2" s="2">
        <v>48.38</v>
      </c>
    </row>
    <row r="3" spans="1:6" x14ac:dyDescent="0.25">
      <c r="A3" s="2">
        <v>48.46</v>
      </c>
      <c r="B3" s="2">
        <v>48.4</v>
      </c>
      <c r="C3" s="2">
        <v>48.39</v>
      </c>
      <c r="D3" s="2">
        <v>48.41</v>
      </c>
      <c r="E3" s="2">
        <v>48.41</v>
      </c>
      <c r="F3" s="2">
        <v>48.4</v>
      </c>
    </row>
    <row r="4" spans="1:6" x14ac:dyDescent="0.25">
      <c r="A4" s="2">
        <v>48.46</v>
      </c>
      <c r="B4" s="2">
        <v>48.42</v>
      </c>
      <c r="C4" s="2">
        <v>48.39</v>
      </c>
      <c r="D4" s="2">
        <v>48.36</v>
      </c>
      <c r="E4" s="2">
        <v>48.34</v>
      </c>
      <c r="F4" s="2">
        <v>48.41</v>
      </c>
    </row>
    <row r="5" spans="1:6" x14ac:dyDescent="0.25">
      <c r="A5" s="2">
        <v>48.4</v>
      </c>
      <c r="B5" s="2">
        <v>48.43</v>
      </c>
      <c r="C5" s="2">
        <v>48.35</v>
      </c>
      <c r="D5" s="2">
        <v>48.47</v>
      </c>
      <c r="E5" s="2">
        <v>48.37</v>
      </c>
      <c r="F5" s="2">
        <v>48.41</v>
      </c>
    </row>
    <row r="6" spans="1:6" x14ac:dyDescent="0.25">
      <c r="A6" s="2">
        <v>48.4</v>
      </c>
      <c r="B6" s="2">
        <v>48.42</v>
      </c>
      <c r="C6" s="2">
        <v>48.41</v>
      </c>
      <c r="D6" s="2">
        <v>48.42</v>
      </c>
      <c r="E6" s="2">
        <v>48.33</v>
      </c>
      <c r="F6" s="2">
        <v>48.39</v>
      </c>
    </row>
    <row r="7" spans="1:6" x14ac:dyDescent="0.25">
      <c r="A7" s="2">
        <v>48.44</v>
      </c>
      <c r="B7" s="2">
        <v>48.39</v>
      </c>
      <c r="C7" s="2">
        <v>48.41</v>
      </c>
      <c r="D7" s="2">
        <v>48.38</v>
      </c>
      <c r="E7" s="2">
        <v>48.44</v>
      </c>
      <c r="F7" s="2">
        <v>48.41</v>
      </c>
    </row>
    <row r="8" spans="1:6" x14ac:dyDescent="0.25">
      <c r="A8" s="2">
        <v>48.37</v>
      </c>
      <c r="B8" s="2">
        <v>48.41</v>
      </c>
      <c r="C8" s="2">
        <v>48.4</v>
      </c>
      <c r="D8" s="2">
        <v>48.34</v>
      </c>
      <c r="E8" s="2">
        <v>48.39</v>
      </c>
      <c r="F8" s="2">
        <v>48.4</v>
      </c>
    </row>
    <row r="9" spans="1:6" x14ac:dyDescent="0.25">
      <c r="A9" s="2">
        <v>48.43</v>
      </c>
      <c r="B9" s="2">
        <v>48.4</v>
      </c>
      <c r="C9" s="2">
        <v>48.37</v>
      </c>
      <c r="D9" s="2">
        <v>48.38</v>
      </c>
      <c r="E9" s="2">
        <v>48.41</v>
      </c>
      <c r="F9" s="2">
        <v>48.4</v>
      </c>
    </row>
    <row r="10" spans="1:6" x14ac:dyDescent="0.25">
      <c r="A10" s="2">
        <v>48.39</v>
      </c>
      <c r="B10" s="2">
        <v>48.41</v>
      </c>
      <c r="C10" s="2">
        <v>48.36</v>
      </c>
      <c r="D10" s="2">
        <v>48.43</v>
      </c>
      <c r="E10" s="2">
        <v>48.4</v>
      </c>
      <c r="F10" s="2">
        <v>48.42</v>
      </c>
    </row>
    <row r="11" spans="1:6" x14ac:dyDescent="0.25">
      <c r="A11" s="2">
        <v>48.4</v>
      </c>
      <c r="B11" s="2">
        <v>48.42</v>
      </c>
      <c r="C11" s="2">
        <v>48.39</v>
      </c>
      <c r="D11" s="2">
        <v>48.39</v>
      </c>
      <c r="E11" s="2">
        <v>48.38</v>
      </c>
      <c r="F11" s="2">
        <v>48.37</v>
      </c>
    </row>
    <row r="12" spans="1:6" x14ac:dyDescent="0.25">
      <c r="A12" s="2">
        <v>48.43</v>
      </c>
      <c r="B12" s="2">
        <v>48.36</v>
      </c>
      <c r="C12" s="2">
        <v>48.4</v>
      </c>
      <c r="D12" s="2">
        <v>48.42</v>
      </c>
      <c r="E12" s="2">
        <v>48.36</v>
      </c>
      <c r="F12" s="2">
        <v>48.4</v>
      </c>
    </row>
    <row r="13" spans="1:6" x14ac:dyDescent="0.25">
      <c r="A13" s="2">
        <v>48.39</v>
      </c>
      <c r="B13" s="2">
        <v>48.39</v>
      </c>
      <c r="C13" s="2">
        <v>48.39</v>
      </c>
      <c r="D13" s="2">
        <v>48.39</v>
      </c>
      <c r="E13" s="2">
        <v>48.43</v>
      </c>
      <c r="F13" s="2">
        <v>48.46</v>
      </c>
    </row>
    <row r="14" spans="1:6" x14ac:dyDescent="0.25">
      <c r="A14" s="2">
        <v>48.38</v>
      </c>
      <c r="B14" s="2">
        <v>48.39</v>
      </c>
      <c r="C14" s="2">
        <v>48.37</v>
      </c>
      <c r="D14" s="2">
        <v>48.37</v>
      </c>
      <c r="E14" s="2">
        <v>48.46</v>
      </c>
      <c r="F14" s="2">
        <v>48.41</v>
      </c>
    </row>
    <row r="15" spans="1:6" x14ac:dyDescent="0.25">
      <c r="A15" s="2">
        <v>48.4</v>
      </c>
      <c r="B15" s="2">
        <v>48.37</v>
      </c>
      <c r="C15" s="2">
        <v>48.44</v>
      </c>
      <c r="D15" s="2">
        <v>48.43</v>
      </c>
      <c r="E15" s="2">
        <v>48.41</v>
      </c>
      <c r="F15" s="2">
        <v>48.42</v>
      </c>
    </row>
    <row r="16" spans="1:6" x14ac:dyDescent="0.25">
      <c r="A16" s="2">
        <v>48.41</v>
      </c>
      <c r="B16" s="2">
        <v>48.36</v>
      </c>
      <c r="C16" s="2">
        <v>48.35</v>
      </c>
      <c r="D16" s="2">
        <v>48.39</v>
      </c>
      <c r="E16" s="2">
        <v>48.4</v>
      </c>
      <c r="F16" s="2">
        <v>48.49</v>
      </c>
    </row>
    <row r="17" spans="1:6" x14ac:dyDescent="0.25">
      <c r="A17" s="2">
        <v>48.37</v>
      </c>
      <c r="B17" s="2">
        <v>48.46</v>
      </c>
      <c r="C17" s="2">
        <v>48.35</v>
      </c>
      <c r="D17" s="2">
        <v>48.36</v>
      </c>
      <c r="E17" s="2">
        <v>48.37</v>
      </c>
      <c r="F17" s="2">
        <v>48.37</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15B2-DCBE-47D1-A55A-139EA9564468}">
  <dimension ref="A2:N23"/>
  <sheetViews>
    <sheetView workbookViewId="0">
      <selection activeCell="E14" sqref="E14"/>
    </sheetView>
  </sheetViews>
  <sheetFormatPr defaultRowHeight="15" x14ac:dyDescent="0.25"/>
  <cols>
    <col min="2" max="5" width="10.140625" bestFit="1" customWidth="1"/>
  </cols>
  <sheetData>
    <row r="2" spans="1:12" ht="117.6" customHeight="1" x14ac:dyDescent="0.25">
      <c r="A2" s="41" t="s">
        <v>12</v>
      </c>
      <c r="B2" s="41"/>
      <c r="C2" s="41"/>
      <c r="D2" s="41"/>
      <c r="E2" s="41"/>
      <c r="F2" s="41"/>
      <c r="G2" s="41"/>
      <c r="H2" s="41"/>
      <c r="I2" s="41"/>
      <c r="J2" s="41"/>
    </row>
    <row r="6" spans="1:12" x14ac:dyDescent="0.25">
      <c r="B6" s="3" t="s">
        <v>13</v>
      </c>
      <c r="C6" s="4" t="s">
        <v>14</v>
      </c>
      <c r="D6" s="4" t="s">
        <v>15</v>
      </c>
      <c r="E6" s="5" t="s">
        <v>16</v>
      </c>
    </row>
    <row r="7" spans="1:12" x14ac:dyDescent="0.25">
      <c r="B7" s="6">
        <v>236</v>
      </c>
      <c r="C7" s="7">
        <v>238</v>
      </c>
      <c r="D7" s="7">
        <v>220</v>
      </c>
      <c r="E7" s="8">
        <v>241</v>
      </c>
    </row>
    <row r="8" spans="1:12" x14ac:dyDescent="0.25">
      <c r="B8" s="9">
        <v>250</v>
      </c>
      <c r="C8" s="10">
        <v>239</v>
      </c>
      <c r="D8" s="10">
        <v>236</v>
      </c>
      <c r="E8" s="11">
        <v>233</v>
      </c>
    </row>
    <row r="9" spans="1:12" x14ac:dyDescent="0.25">
      <c r="B9" s="9">
        <v>252</v>
      </c>
      <c r="C9" s="10">
        <v>262</v>
      </c>
      <c r="D9" s="10">
        <v>232</v>
      </c>
      <c r="E9" s="11">
        <v>212</v>
      </c>
    </row>
    <row r="10" spans="1:12" x14ac:dyDescent="0.25">
      <c r="B10" s="9">
        <v>233</v>
      </c>
      <c r="C10" s="10">
        <v>247</v>
      </c>
      <c r="D10" s="10">
        <v>243</v>
      </c>
      <c r="E10" s="11">
        <v>231</v>
      </c>
    </row>
    <row r="11" spans="1:12" x14ac:dyDescent="0.25">
      <c r="B11" s="12">
        <v>239</v>
      </c>
      <c r="C11" s="13">
        <v>246</v>
      </c>
      <c r="D11" s="13">
        <v>213</v>
      </c>
      <c r="E11" s="14">
        <v>213</v>
      </c>
    </row>
    <row r="15" spans="1:12" x14ac:dyDescent="0.25">
      <c r="H15" s="15"/>
      <c r="I15" s="15"/>
      <c r="J15" s="15"/>
      <c r="K15" s="15"/>
      <c r="L15" s="15"/>
    </row>
    <row r="23" spans="8:14" x14ac:dyDescent="0.25">
      <c r="H23" s="15"/>
      <c r="I23" s="15"/>
      <c r="J23" s="15"/>
      <c r="K23" s="15"/>
      <c r="L23" s="15"/>
      <c r="M23" s="15"/>
      <c r="N23" s="15"/>
    </row>
  </sheetData>
  <mergeCells count="1">
    <mergeCell ref="A2:J2"/>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EF116-E680-4098-B22E-B51941F115CB}">
  <dimension ref="A2:J8"/>
  <sheetViews>
    <sheetView workbookViewId="0">
      <selection activeCell="J9" sqref="J9"/>
    </sheetView>
  </sheetViews>
  <sheetFormatPr defaultRowHeight="15" x14ac:dyDescent="0.25"/>
  <cols>
    <col min="2" max="2" width="26.42578125" bestFit="1" customWidth="1"/>
    <col min="5" max="5" width="11.28515625" customWidth="1"/>
  </cols>
  <sheetData>
    <row r="2" spans="1:10" ht="63" customHeight="1" x14ac:dyDescent="0.25">
      <c r="A2" s="42" t="s">
        <v>21</v>
      </c>
      <c r="B2" s="42"/>
      <c r="C2" s="42"/>
      <c r="D2" s="42"/>
      <c r="E2" s="42"/>
      <c r="F2" s="42"/>
      <c r="G2" s="42"/>
      <c r="H2" s="42"/>
      <c r="I2" s="42"/>
      <c r="J2" s="42"/>
    </row>
    <row r="5" spans="1:10" x14ac:dyDescent="0.25">
      <c r="B5" s="17" t="s">
        <v>17</v>
      </c>
      <c r="C5" s="16" t="s">
        <v>18</v>
      </c>
      <c r="D5" s="16" t="s">
        <v>24</v>
      </c>
      <c r="E5" s="16" t="s">
        <v>25</v>
      </c>
      <c r="F5" s="16" t="s">
        <v>19</v>
      </c>
    </row>
    <row r="6" spans="1:10" x14ac:dyDescent="0.25">
      <c r="B6" t="s">
        <v>22</v>
      </c>
      <c r="C6">
        <v>119.9816</v>
      </c>
      <c r="D6">
        <v>4</v>
      </c>
      <c r="E6">
        <v>29.9954</v>
      </c>
      <c r="F6" s="18"/>
    </row>
    <row r="7" spans="1:10" x14ac:dyDescent="0.25">
      <c r="B7" t="s">
        <v>23</v>
      </c>
      <c r="C7">
        <v>583.2201</v>
      </c>
      <c r="D7">
        <v>35</v>
      </c>
      <c r="E7">
        <v>16.663399999999999</v>
      </c>
    </row>
    <row r="8" spans="1:10" x14ac:dyDescent="0.25">
      <c r="B8" t="s">
        <v>20</v>
      </c>
      <c r="C8">
        <v>703.20159999999998</v>
      </c>
      <c r="D8">
        <v>39</v>
      </c>
    </row>
  </sheetData>
  <mergeCells count="1">
    <mergeCell ref="A2:J2"/>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F1494-806F-4835-A390-8516BA8FFD95}">
  <dimension ref="A2:K9"/>
  <sheetViews>
    <sheetView workbookViewId="0">
      <selection activeCell="D12" sqref="D12"/>
    </sheetView>
  </sheetViews>
  <sheetFormatPr defaultRowHeight="15" x14ac:dyDescent="0.25"/>
  <cols>
    <col min="10" max="10" width="10.42578125" customWidth="1"/>
  </cols>
  <sheetData>
    <row r="2" spans="1:11" ht="58.15" customHeight="1" x14ac:dyDescent="0.25">
      <c r="A2" s="42" t="s">
        <v>26</v>
      </c>
      <c r="B2" s="42"/>
      <c r="C2" s="42"/>
      <c r="D2" s="42"/>
      <c r="E2" s="42"/>
      <c r="F2" s="42"/>
      <c r="G2" s="42"/>
      <c r="H2" s="42"/>
      <c r="I2" s="42"/>
      <c r="J2" s="42"/>
      <c r="K2" s="42"/>
    </row>
    <row r="4" spans="1:11" x14ac:dyDescent="0.25">
      <c r="B4" s="3" t="s">
        <v>27</v>
      </c>
      <c r="C4" s="4" t="s">
        <v>28</v>
      </c>
      <c r="D4" s="5" t="s">
        <v>29</v>
      </c>
    </row>
    <row r="5" spans="1:11" x14ac:dyDescent="0.25">
      <c r="B5" s="19">
        <v>11.4</v>
      </c>
      <c r="C5" s="20">
        <v>11.1</v>
      </c>
      <c r="D5" s="21">
        <v>10.199999999999999</v>
      </c>
    </row>
    <row r="6" spans="1:11" x14ac:dyDescent="0.25">
      <c r="B6" s="22">
        <v>12.5</v>
      </c>
      <c r="C6" s="23">
        <v>14.1</v>
      </c>
      <c r="D6" s="24">
        <v>9.5</v>
      </c>
    </row>
    <row r="7" spans="1:11" x14ac:dyDescent="0.25">
      <c r="B7" s="22">
        <v>10.1</v>
      </c>
      <c r="C7" s="23">
        <v>16.8</v>
      </c>
      <c r="D7" s="24">
        <v>9</v>
      </c>
    </row>
    <row r="8" spans="1:11" x14ac:dyDescent="0.25">
      <c r="B8" s="22">
        <v>13.8</v>
      </c>
      <c r="C8" s="23">
        <v>13.2</v>
      </c>
      <c r="D8" s="24">
        <v>13.3</v>
      </c>
    </row>
    <row r="9" spans="1:11" x14ac:dyDescent="0.25">
      <c r="B9" s="25">
        <v>13.7</v>
      </c>
      <c r="C9" s="26">
        <v>14.6</v>
      </c>
      <c r="D9" s="27">
        <v>5.9</v>
      </c>
    </row>
  </sheetData>
  <mergeCells count="1">
    <mergeCell ref="A2:K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EA52C-3D29-497D-A4CB-D2931A039E65}">
  <dimension ref="B2:H10"/>
  <sheetViews>
    <sheetView workbookViewId="0">
      <selection activeCell="I15" sqref="I15"/>
    </sheetView>
  </sheetViews>
  <sheetFormatPr defaultRowHeight="15" x14ac:dyDescent="0.25"/>
  <sheetData>
    <row r="2" spans="2:8" ht="15.75" thickBot="1" x14ac:dyDescent="0.3">
      <c r="B2" s="43"/>
      <c r="C2" s="43"/>
      <c r="D2" s="43"/>
      <c r="E2" s="43"/>
      <c r="F2" s="43"/>
      <c r="G2" s="43"/>
      <c r="H2" s="43"/>
    </row>
    <row r="3" spans="2:8" ht="15.75" thickBot="1" x14ac:dyDescent="0.3">
      <c r="B3" s="44" t="s">
        <v>30</v>
      </c>
      <c r="C3" s="44"/>
      <c r="D3" s="44"/>
      <c r="E3" s="44"/>
      <c r="F3" s="44"/>
      <c r="G3" s="44"/>
      <c r="H3" s="44"/>
    </row>
    <row r="4" spans="2:8" ht="15.75" thickBot="1" x14ac:dyDescent="0.3">
      <c r="B4" s="28"/>
      <c r="C4" s="45" t="s">
        <v>31</v>
      </c>
      <c r="D4" s="44"/>
      <c r="E4" s="44"/>
      <c r="F4" s="44"/>
      <c r="G4" s="44"/>
      <c r="H4" s="44"/>
    </row>
    <row r="5" spans="2:8" ht="28.5" x14ac:dyDescent="0.25">
      <c r="B5" s="29" t="s">
        <v>32</v>
      </c>
      <c r="C5" s="30">
        <v>1</v>
      </c>
      <c r="D5" s="30">
        <v>2</v>
      </c>
      <c r="E5" s="30">
        <v>3</v>
      </c>
      <c r="F5" s="30">
        <v>4</v>
      </c>
      <c r="G5" s="30">
        <v>5</v>
      </c>
      <c r="H5" s="31">
        <v>6</v>
      </c>
    </row>
    <row r="6" spans="2:8" x14ac:dyDescent="0.25">
      <c r="B6" s="32" t="s">
        <v>33</v>
      </c>
      <c r="C6" s="33">
        <v>87</v>
      </c>
      <c r="D6" s="33">
        <v>79</v>
      </c>
      <c r="E6" s="33">
        <v>82</v>
      </c>
      <c r="F6" s="33">
        <v>89</v>
      </c>
      <c r="G6" s="33">
        <v>83</v>
      </c>
      <c r="H6" s="34">
        <v>78</v>
      </c>
    </row>
    <row r="7" spans="2:8" x14ac:dyDescent="0.25">
      <c r="B7" s="32" t="s">
        <v>34</v>
      </c>
      <c r="C7" s="33">
        <v>93</v>
      </c>
      <c r="D7" s="33">
        <v>84</v>
      </c>
      <c r="E7" s="33">
        <v>89</v>
      </c>
      <c r="F7" s="33">
        <v>96</v>
      </c>
      <c r="G7" s="33">
        <v>86</v>
      </c>
      <c r="H7" s="34">
        <v>87</v>
      </c>
    </row>
    <row r="8" spans="2:8" x14ac:dyDescent="0.25">
      <c r="B8" s="32" t="s">
        <v>35</v>
      </c>
      <c r="C8" s="33">
        <v>88</v>
      </c>
      <c r="D8" s="33">
        <v>80</v>
      </c>
      <c r="E8" s="33">
        <v>84</v>
      </c>
      <c r="F8" s="33">
        <v>91</v>
      </c>
      <c r="G8" s="33">
        <v>83</v>
      </c>
      <c r="H8" s="34">
        <v>87</v>
      </c>
    </row>
    <row r="9" spans="2:8" ht="15.75" thickBot="1" x14ac:dyDescent="0.3">
      <c r="B9" s="35" t="s">
        <v>36</v>
      </c>
      <c r="C9" s="36">
        <v>88</v>
      </c>
      <c r="D9" s="36">
        <v>77</v>
      </c>
      <c r="E9" s="36">
        <v>83</v>
      </c>
      <c r="F9" s="36">
        <v>90</v>
      </c>
      <c r="G9" s="36">
        <v>82</v>
      </c>
      <c r="H9" s="37">
        <v>79</v>
      </c>
    </row>
    <row r="10" spans="2:8" ht="29.25" thickBot="1" x14ac:dyDescent="0.3">
      <c r="B10" s="38" t="s">
        <v>37</v>
      </c>
      <c r="C10" s="39">
        <v>89</v>
      </c>
      <c r="D10" s="39">
        <v>80</v>
      </c>
      <c r="E10" s="39">
        <v>84.5</v>
      </c>
      <c r="F10" s="39">
        <v>91.5</v>
      </c>
      <c r="G10" s="39">
        <v>83.5</v>
      </c>
      <c r="H10" s="40">
        <v>81.5</v>
      </c>
    </row>
  </sheetData>
  <mergeCells count="3">
    <mergeCell ref="B2:H2"/>
    <mergeCell ref="B3:H3"/>
    <mergeCell ref="C4:H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Carreiras_1</vt:lpstr>
      <vt:lpstr>Carreiras_2</vt:lpstr>
      <vt:lpstr>Embalagem</vt:lpstr>
      <vt:lpstr>Calculo de F</vt:lpstr>
      <vt:lpstr>Scrap</vt:lpstr>
      <vt:lpstr>2FATORES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Bischof</dc:creator>
  <cp:lastModifiedBy>ANDRÉ VICTOR POLONIO CÉSAR</cp:lastModifiedBy>
  <dcterms:created xsi:type="dcterms:W3CDTF">2023-05-12T17:09:57Z</dcterms:created>
  <dcterms:modified xsi:type="dcterms:W3CDTF">2023-09-12T01:20:30Z</dcterms:modified>
</cp:coreProperties>
</file>