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1002250719\Desktop\"/>
    </mc:Choice>
  </mc:AlternateContent>
  <xr:revisionPtr revIDLastSave="0" documentId="13_ncr:1_{C395443B-853E-4A7A-817E-A0639F23FC93}" xr6:coauthVersionLast="36" xr6:coauthVersionMax="47" xr10:uidLastSave="{00000000-0000-0000-0000-000000000000}"/>
  <bookViews>
    <workbookView xWindow="0" yWindow="0" windowWidth="28800" windowHeight="12225" xr2:uid="{5E80CECE-5248-4E76-B4DD-1D09F2DBC2EB}"/>
  </bookViews>
  <sheets>
    <sheet name="Ex. 3.1_AC vs KWH" sheetId="1" r:id="rId1"/>
    <sheet name="Ex. 3.2_ pureza" sheetId="2" r:id="rId2"/>
    <sheet name="Ex. 3.3_ hipertensão" sheetId="3" r:id="rId3"/>
    <sheet name="Ex. 3.4_resistencia"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1" l="1"/>
  <c r="F11" i="1"/>
</calcChain>
</file>

<file path=xl/sharedStrings.xml><?xml version="1.0" encoding="utf-8"?>
<sst xmlns="http://schemas.openxmlformats.org/spreadsheetml/2006/main" count="57" uniqueCount="53">
  <si>
    <t>Obs.</t>
  </si>
  <si>
    <t>KWH</t>
  </si>
  <si>
    <t>AC (horas)</t>
  </si>
  <si>
    <t>Nr obs.</t>
  </si>
  <si>
    <t>% HC</t>
  </si>
  <si>
    <t>% pureza</t>
  </si>
  <si>
    <t>y</t>
  </si>
  <si>
    <t>x</t>
  </si>
  <si>
    <t>Nr. Obs.</t>
  </si>
  <si>
    <t>resistencia</t>
  </si>
  <si>
    <t>Idade</t>
  </si>
  <si>
    <t xml:space="preserve">Um proprietário de uma casa está interessado no efeito do seu aparelho de ar condicionado na conta de luz. Para isso, ele anotou o número de horas que usou no seu aparelho de ar condicionado a cada dia, durante 21 dias. Também monitorou o relógio de medida do consumo de eletricidade durante estes dias e calculou a quantidade de eletricidade usada em quilowatt-hora.  Os resultados estão apresentados a seguir. </t>
  </si>
  <si>
    <t>Cálculo do t a partir do coef. de correlação.</t>
  </si>
  <si>
    <t xml:space="preserve">Considere os dados na tabela a seguir. Nessa tabela, y é a pureza do oxigênio produzido em um processo químico de destilação e x é a percentagem de hidrocarbonetos presentes no condensador principal da unidade de destilação. Verificar a relação entre as variáveis. </t>
  </si>
  <si>
    <t>Um artigo no Journal of Sound and Vibration (vol. 151, 1991, p.383-394) descreveu um estudo investigando a relação entre exposição ao barulho e hipertensão. Os seguintes dados são representativos daqueles reportados no artigo. 
a) Desenhe um diagrama de dispersão de y (aumento da pressão sanguínea) versus x (nível da pressão sonora). Parece razoável propor um modelo de regressão linear simples para essa situação?
Ajuste o modelo de regressão linear simples usando o método dos mínimos quadrados. Encontre uma estimativa de σ^2. 
b) Encontre o aumento médio previsto para a pressão sanguínea, associado com um nível de pressão sonora de 85 decibéis</t>
  </si>
  <si>
    <t xml:space="preserve">Um motor de um foguete é fabricado ligando-se dois tipos de propelente, um iniciador e um mantenedor. Pensa-se que a tensão cisalhante na ligação, y, seja uma função linear da idade do propelente, x, quando o motor for moldado. Vinte observações são mostradas na tabela seguinte. 
a) Desenhe um diagrama de dispersão dos dados. Um modelo de regressão linear simples parece apropriado aqui? 
b) Pelo método dos mínimos quadrados, encontre as estimativas da inclinação e da interseção para o modelo de regressão linear simples. Encontre uma estimativa de σ^2. 
c) Estime a tensão de cisalhamento média de um motor feito a partir de um propelente com 20 semanas.
d) Obtenha os valores ajustados y ̂_i, que correspondem a cada valor observado y_i. Plote y ̂_i versus y_i e comente o que esse gráfico pareceria se a relação linear entre a tensão cisalhante e a idade fosse perfeitamente determinística (sem erro). De acordo com esse gráfico, a idade seria a escolha mais razoável de regressor nesse modelo? </t>
  </si>
  <si>
    <t>Correlação</t>
  </si>
  <si>
    <t>Nunca indica uma relação causal, apenas correlação</t>
  </si>
  <si>
    <t>Correlação é a relação entre dados, calculado com o coef. De cor., entre -1 e 1, quanto mais próximo de 1 ou -1, mais correlacionado, quanto mais proximo de 0, menos</t>
  </si>
  <si>
    <t>Tendência positiva</t>
  </si>
  <si>
    <t>Coluna 1</t>
  </si>
  <si>
    <t>Coluna 2</t>
  </si>
  <si>
    <t>RESUMO DOS RESULTADOS</t>
  </si>
  <si>
    <t>Estatística de regressão</t>
  </si>
  <si>
    <t>R múltiplo</t>
  </si>
  <si>
    <t>R-Quadrado</t>
  </si>
  <si>
    <t>R-quadrado ajustado</t>
  </si>
  <si>
    <t>Erro padrão</t>
  </si>
  <si>
    <t>Observações</t>
  </si>
  <si>
    <t>ANOVA</t>
  </si>
  <si>
    <t>Regressão</t>
  </si>
  <si>
    <t>Resíduo</t>
  </si>
  <si>
    <t>Total</t>
  </si>
  <si>
    <t>Interseção</t>
  </si>
  <si>
    <t>gl</t>
  </si>
  <si>
    <t>SQ</t>
  </si>
  <si>
    <t>MQ</t>
  </si>
  <si>
    <t>F</t>
  </si>
  <si>
    <t>F de significação</t>
  </si>
  <si>
    <t>Coeficientes</t>
  </si>
  <si>
    <t>Stat t</t>
  </si>
  <si>
    <t>valor-P</t>
  </si>
  <si>
    <t>95% inferiores</t>
  </si>
  <si>
    <t>95% superiores</t>
  </si>
  <si>
    <t>Inferior 95,0%</t>
  </si>
  <si>
    <t>Superior 95,0%</t>
  </si>
  <si>
    <t>Variável X 1</t>
  </si>
  <si>
    <t>R² é quanto que a linha de tendencia "encaixa" -&gt; 1</t>
  </si>
  <si>
    <t>Regressão é significante</t>
  </si>
  <si>
    <t>Regressão:</t>
  </si>
  <si>
    <t>Previsão</t>
  </si>
  <si>
    <t>Equação</t>
  </si>
  <si>
    <t>"Consumo minimo"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</si>
</sst>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scheme val="minor"/>
    </font>
    <font>
      <b/>
      <i/>
      <sz val="11"/>
      <color theme="1"/>
      <name val="Calibri"/>
      <family val="2"/>
      <scheme val="minor"/>
    </font>
    <font>
      <sz val="11"/>
      <color rgb="FFFF0000"/>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8">
    <xf numFmtId="0" fontId="0" fillId="0" borderId="0" xfId="0"/>
    <xf numFmtId="0" fontId="1" fillId="0" borderId="0" xfId="0" applyFont="1"/>
    <xf numFmtId="164" fontId="1" fillId="0" borderId="0" xfId="0" applyNumberFormat="1" applyFont="1"/>
    <xf numFmtId="2" fontId="1" fillId="0" borderId="0" xfId="0" applyNumberFormat="1" applyFont="1"/>
    <xf numFmtId="0" fontId="1" fillId="0" borderId="0" xfId="0" applyFont="1" applyAlignment="1">
      <alignment horizontal="center"/>
    </xf>
    <xf numFmtId="2" fontId="1" fillId="0" borderId="0" xfId="0" applyNumberFormat="1" applyFont="1" applyAlignment="1">
      <alignment horizontal="center"/>
    </xf>
    <xf numFmtId="0" fontId="0" fillId="0" borderId="0" xfId="0" applyAlignment="1">
      <alignment horizontal="center"/>
    </xf>
    <xf numFmtId="0" fontId="2" fillId="0" borderId="0" xfId="0" applyFont="1"/>
    <xf numFmtId="0" fontId="0" fillId="0" borderId="0" xfId="0" applyAlignment="1">
      <alignment horizontal="left" vertical="center" wrapText="1"/>
    </xf>
    <xf numFmtId="0" fontId="0" fillId="0" borderId="0" xfId="0" applyAlignment="1">
      <alignment horizontal="center" wrapText="1"/>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4" fillId="0" borderId="2" xfId="0" applyFont="1" applyFill="1" applyBorder="1" applyAlignment="1">
      <alignment horizontal="centerContinuous"/>
    </xf>
    <xf numFmtId="0" fontId="0" fillId="2" borderId="0" xfId="0" applyFill="1" applyBorder="1" applyAlignment="1"/>
    <xf numFmtId="0" fontId="0" fillId="2" borderId="1" xfId="0" applyFill="1" applyBorder="1" applyAlignment="1"/>
    <xf numFmtId="0" fontId="3" fillId="0" borderId="0" xfId="0" applyFont="1" applyFill="1" applyBorder="1" applyAlignme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rendlineLbl>
          </c:trendline>
          <c:xVal>
            <c:numRef>
              <c:f>'Ex. 3.1_AC vs KWH'!$C$5:$C$25</c:f>
              <c:numCache>
                <c:formatCode>0.0</c:formatCode>
                <c:ptCount val="21"/>
                <c:pt idx="0">
                  <c:v>1.5</c:v>
                </c:pt>
                <c:pt idx="1">
                  <c:v>4.5</c:v>
                </c:pt>
                <c:pt idx="2">
                  <c:v>5</c:v>
                </c:pt>
                <c:pt idx="3">
                  <c:v>2</c:v>
                </c:pt>
                <c:pt idx="4">
                  <c:v>8.5</c:v>
                </c:pt>
                <c:pt idx="5">
                  <c:v>6</c:v>
                </c:pt>
                <c:pt idx="6">
                  <c:v>13.5</c:v>
                </c:pt>
                <c:pt idx="7">
                  <c:v>8</c:v>
                </c:pt>
                <c:pt idx="8">
                  <c:v>12.5</c:v>
                </c:pt>
                <c:pt idx="9">
                  <c:v>7.5</c:v>
                </c:pt>
                <c:pt idx="10">
                  <c:v>6.5</c:v>
                </c:pt>
                <c:pt idx="11">
                  <c:v>8</c:v>
                </c:pt>
                <c:pt idx="12">
                  <c:v>7.5</c:v>
                </c:pt>
                <c:pt idx="13">
                  <c:v>8</c:v>
                </c:pt>
                <c:pt idx="14">
                  <c:v>7.5</c:v>
                </c:pt>
                <c:pt idx="15">
                  <c:v>12</c:v>
                </c:pt>
                <c:pt idx="16">
                  <c:v>6</c:v>
                </c:pt>
                <c:pt idx="17">
                  <c:v>2.5</c:v>
                </c:pt>
                <c:pt idx="18">
                  <c:v>5</c:v>
                </c:pt>
                <c:pt idx="19">
                  <c:v>7.5</c:v>
                </c:pt>
                <c:pt idx="20">
                  <c:v>6</c:v>
                </c:pt>
              </c:numCache>
            </c:numRef>
          </c:xVal>
          <c:yVal>
            <c:numRef>
              <c:f>'Ex. 3.1_AC vs KWH'!$B$5:$B$25</c:f>
              <c:numCache>
                <c:formatCode>General</c:formatCode>
                <c:ptCount val="21"/>
                <c:pt idx="0">
                  <c:v>35</c:v>
                </c:pt>
                <c:pt idx="1">
                  <c:v>63</c:v>
                </c:pt>
                <c:pt idx="2">
                  <c:v>66</c:v>
                </c:pt>
                <c:pt idx="3">
                  <c:v>17</c:v>
                </c:pt>
                <c:pt idx="4">
                  <c:v>94</c:v>
                </c:pt>
                <c:pt idx="5">
                  <c:v>79</c:v>
                </c:pt>
                <c:pt idx="6">
                  <c:v>93</c:v>
                </c:pt>
                <c:pt idx="7">
                  <c:v>66</c:v>
                </c:pt>
                <c:pt idx="8">
                  <c:v>94</c:v>
                </c:pt>
                <c:pt idx="9">
                  <c:v>82</c:v>
                </c:pt>
                <c:pt idx="10">
                  <c:v>78</c:v>
                </c:pt>
                <c:pt idx="11">
                  <c:v>65</c:v>
                </c:pt>
                <c:pt idx="12">
                  <c:v>77</c:v>
                </c:pt>
                <c:pt idx="13">
                  <c:v>75</c:v>
                </c:pt>
                <c:pt idx="14">
                  <c:v>62</c:v>
                </c:pt>
                <c:pt idx="15">
                  <c:v>85</c:v>
                </c:pt>
                <c:pt idx="16">
                  <c:v>43</c:v>
                </c:pt>
                <c:pt idx="17">
                  <c:v>57</c:v>
                </c:pt>
                <c:pt idx="18">
                  <c:v>33</c:v>
                </c:pt>
                <c:pt idx="19">
                  <c:v>65</c:v>
                </c:pt>
                <c:pt idx="20">
                  <c:v>33</c:v>
                </c:pt>
              </c:numCache>
            </c:numRef>
          </c:yVal>
          <c:smooth val="0"/>
          <c:extLst>
            <c:ext xmlns:c16="http://schemas.microsoft.com/office/drawing/2014/chart" uri="{C3380CC4-5D6E-409C-BE32-E72D297353CC}">
              <c16:uniqueId val="{00000000-12A7-40E6-B51D-B2F6444A9AC4}"/>
            </c:ext>
          </c:extLst>
        </c:ser>
        <c:dLbls>
          <c:showLegendKey val="0"/>
          <c:showVal val="0"/>
          <c:showCatName val="0"/>
          <c:showSerName val="0"/>
          <c:showPercent val="0"/>
          <c:showBubbleSize val="0"/>
        </c:dLbls>
        <c:axId val="826775423"/>
        <c:axId val="821725935"/>
      </c:scatterChart>
      <c:valAx>
        <c:axId val="826775423"/>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21725935"/>
        <c:crosses val="autoZero"/>
        <c:crossBetween val="midCat"/>
      </c:valAx>
      <c:valAx>
        <c:axId val="82172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26775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12</xdr:col>
      <xdr:colOff>76200</xdr:colOff>
      <xdr:row>5</xdr:row>
      <xdr:rowOff>179070</xdr:rowOff>
    </xdr:from>
    <xdr:ext cx="912914" cy="427105"/>
    <mc:AlternateContent xmlns:mc="http://schemas.openxmlformats.org/markup-compatibility/2006" xmlns:a14="http://schemas.microsoft.com/office/drawing/2010/main">
      <mc:Choice Requires="a14">
        <xdr:sp macro="" textlink="">
          <xdr:nvSpPr>
            <xdr:cNvPr id="2" name="CaixaDeTexto 1">
              <a:extLst>
                <a:ext uri="{FF2B5EF4-FFF2-40B4-BE49-F238E27FC236}">
                  <a16:creationId xmlns:a16="http://schemas.microsoft.com/office/drawing/2014/main" id="{EC1F86CD-5A00-3227-53D7-437ECED298BA}"/>
                </a:ext>
              </a:extLst>
            </xdr:cNvPr>
            <xdr:cNvSpPr txBox="1"/>
          </xdr:nvSpPr>
          <xdr:spPr>
            <a:xfrm>
              <a:off x="7604760" y="1969770"/>
              <a:ext cx="912914" cy="4271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𝑡</m:t>
                    </m:r>
                    <m:r>
                      <a:rPr lang="pt-BR" sz="1100" b="0" i="1">
                        <a:latin typeface="Cambria Math" panose="02040503050406030204" pitchFamily="18" charset="0"/>
                      </a:rPr>
                      <m:t>=</m:t>
                    </m:r>
                    <m:f>
                      <m:fPr>
                        <m:ctrlPr>
                          <a:rPr lang="pt-BR" sz="1100" b="0" i="1">
                            <a:latin typeface="Cambria Math" panose="02040503050406030204" pitchFamily="18" charset="0"/>
                          </a:rPr>
                        </m:ctrlPr>
                      </m:fPr>
                      <m:num>
                        <m:r>
                          <a:rPr lang="pt-BR" sz="1100" b="0" i="1">
                            <a:solidFill>
                              <a:schemeClr val="tx1"/>
                            </a:solidFill>
                            <a:effectLst/>
                            <a:latin typeface="Cambria Math" panose="02040503050406030204" pitchFamily="18" charset="0"/>
                            <a:ea typeface="+mn-ea"/>
                            <a:cs typeface="+mn-cs"/>
                          </a:rPr>
                          <m:t>𝑟</m:t>
                        </m:r>
                        <m:r>
                          <a:rPr lang="pt-BR" sz="1100" b="0" i="1">
                            <a:solidFill>
                              <a:schemeClr val="tx1"/>
                            </a:solidFill>
                            <a:effectLst/>
                            <a:latin typeface="Cambria Math" panose="02040503050406030204" pitchFamily="18" charset="0"/>
                            <a:ea typeface="+mn-ea"/>
                            <a:cs typeface="+mn-cs"/>
                          </a:rPr>
                          <m:t>∗</m:t>
                        </m:r>
                        <m:rad>
                          <m:radPr>
                            <m:degHide m:val="on"/>
                            <m:ctrlPr>
                              <a:rPr lang="pt-BR" sz="1100" b="0" i="1">
                                <a:solidFill>
                                  <a:schemeClr val="tx1"/>
                                </a:solidFill>
                                <a:effectLst/>
                                <a:latin typeface="Cambria Math" panose="02040503050406030204" pitchFamily="18" charset="0"/>
                                <a:ea typeface="+mn-ea"/>
                                <a:cs typeface="+mn-cs"/>
                              </a:rPr>
                            </m:ctrlPr>
                          </m:radPr>
                          <m:deg/>
                          <m:e>
                            <m:r>
                              <a:rPr lang="pt-BR" sz="1100" b="0" i="1">
                                <a:solidFill>
                                  <a:schemeClr val="tx1"/>
                                </a:solidFill>
                                <a:effectLst/>
                                <a:latin typeface="Cambria Math" panose="02040503050406030204" pitchFamily="18" charset="0"/>
                                <a:ea typeface="+mn-ea"/>
                                <a:cs typeface="+mn-cs"/>
                              </a:rPr>
                              <m:t>𝐺𝐿</m:t>
                            </m:r>
                          </m:e>
                        </m:rad>
                      </m:num>
                      <m:den>
                        <m:rad>
                          <m:radPr>
                            <m:degHide m:val="on"/>
                            <m:ctrlPr>
                              <a:rPr lang="pt-BR" sz="1100" b="0" i="1">
                                <a:latin typeface="Cambria Math" panose="02040503050406030204" pitchFamily="18" charset="0"/>
                              </a:rPr>
                            </m:ctrlPr>
                          </m:radPr>
                          <m:deg/>
                          <m:e>
                            <m:r>
                              <a:rPr lang="pt-BR" sz="1100" b="0" i="1">
                                <a:latin typeface="Cambria Math" panose="02040503050406030204" pitchFamily="18" charset="0"/>
                              </a:rPr>
                              <m:t>(1−</m:t>
                            </m:r>
                            <m:sSup>
                              <m:sSupPr>
                                <m:ctrlPr>
                                  <a:rPr lang="pt-BR" sz="1100" b="0" i="1">
                                    <a:latin typeface="Cambria Math" panose="02040503050406030204" pitchFamily="18" charset="0"/>
                                  </a:rPr>
                                </m:ctrlPr>
                              </m:sSupPr>
                              <m:e>
                                <m:r>
                                  <a:rPr lang="pt-BR" sz="1100" b="0" i="1">
                                    <a:latin typeface="Cambria Math" panose="02040503050406030204" pitchFamily="18" charset="0"/>
                                  </a:rPr>
                                  <m:t>𝑡</m:t>
                                </m:r>
                              </m:e>
                              <m:sup>
                                <m:r>
                                  <a:rPr lang="pt-BR" sz="1100" b="0" i="1">
                                    <a:latin typeface="Cambria Math" panose="02040503050406030204" pitchFamily="18" charset="0"/>
                                  </a:rPr>
                                  <m:t>2</m:t>
                                </m:r>
                              </m:sup>
                            </m:sSup>
                          </m:e>
                        </m:rad>
                      </m:den>
                    </m:f>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a:extLst>
                <a:ext uri="{FF2B5EF4-FFF2-40B4-BE49-F238E27FC236}">
                  <a16:creationId xmlns:a16="http://schemas.microsoft.com/office/drawing/2014/main" id="{EC1F86CD-5A00-3227-53D7-437ECED298BA}"/>
                </a:ext>
              </a:extLst>
            </xdr:cNvPr>
            <xdr:cNvSpPr txBox="1"/>
          </xdr:nvSpPr>
          <xdr:spPr>
            <a:xfrm>
              <a:off x="7604760" y="1969770"/>
              <a:ext cx="912914" cy="4271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t-BR" sz="1100" b="0" i="0">
                  <a:latin typeface="Cambria Math" panose="02040503050406030204" pitchFamily="18" charset="0"/>
                </a:rPr>
                <a:t>𝑡=(</a:t>
              </a:r>
              <a:r>
                <a:rPr lang="pt-BR" sz="1100" b="0" i="0">
                  <a:solidFill>
                    <a:schemeClr val="tx1"/>
                  </a:solidFill>
                  <a:effectLst/>
                  <a:latin typeface="+mn-lt"/>
                  <a:ea typeface="+mn-ea"/>
                  <a:cs typeface="+mn-cs"/>
                </a:rPr>
                <a:t>𝑟∗√𝐺𝐿</a:t>
              </a:r>
              <a:r>
                <a:rPr lang="pt-BR" sz="1100" b="0" i="0">
                  <a:solidFill>
                    <a:schemeClr val="tx1"/>
                  </a:solidFill>
                  <a:effectLst/>
                  <a:latin typeface="Cambria Math" panose="02040503050406030204" pitchFamily="18" charset="0"/>
                  <a:ea typeface="+mn-ea"/>
                  <a:cs typeface="+mn-cs"/>
                </a:rPr>
                <a:t>)/√(</a:t>
              </a:r>
              <a:r>
                <a:rPr lang="pt-BR" sz="1100" b="0" i="0">
                  <a:latin typeface="Cambria Math" panose="02040503050406030204" pitchFamily="18" charset="0"/>
                </a:rPr>
                <a:t>(1−𝑡^2 )  </a:t>
              </a:r>
              <a:endParaRPr lang="pt-BR" sz="1100"/>
            </a:p>
          </xdr:txBody>
        </xdr:sp>
      </mc:Fallback>
    </mc:AlternateContent>
    <xdr:clientData/>
  </xdr:oneCellAnchor>
  <xdr:twoCellAnchor>
    <xdr:from>
      <xdr:col>9</xdr:col>
      <xdr:colOff>104775</xdr:colOff>
      <xdr:row>14</xdr:row>
      <xdr:rowOff>176212</xdr:rowOff>
    </xdr:from>
    <xdr:to>
      <xdr:col>16</xdr:col>
      <xdr:colOff>409575</xdr:colOff>
      <xdr:row>29</xdr:row>
      <xdr:rowOff>42862</xdr:rowOff>
    </xdr:to>
    <xdr:graphicFrame macro="">
      <xdr:nvGraphicFramePr>
        <xdr:cNvPr id="3" name="Gráfico 2">
          <a:extLst>
            <a:ext uri="{FF2B5EF4-FFF2-40B4-BE49-F238E27FC236}">
              <a16:creationId xmlns:a16="http://schemas.microsoft.com/office/drawing/2014/main" id="{F1A1088F-147E-42C5-A6FD-43DF4855D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453D3-D1EC-4B31-A7E6-4347BC7D4CAE}">
  <dimension ref="A2:Z33"/>
  <sheetViews>
    <sheetView tabSelected="1" topLeftCell="C4" workbookViewId="0">
      <selection activeCell="P36" sqref="P36"/>
    </sheetView>
  </sheetViews>
  <sheetFormatPr defaultRowHeight="15" x14ac:dyDescent="0.25"/>
  <cols>
    <col min="6" max="6" width="12" bestFit="1" customWidth="1"/>
  </cols>
  <sheetData>
    <row r="2" spans="1:21" ht="83.45" customHeight="1" x14ac:dyDescent="0.25">
      <c r="A2" s="8" t="s">
        <v>11</v>
      </c>
      <c r="B2" s="8"/>
      <c r="C2" s="8"/>
      <c r="D2" s="8"/>
      <c r="E2" s="8"/>
      <c r="F2" s="8"/>
      <c r="G2" s="8"/>
      <c r="H2" s="8"/>
      <c r="I2" s="8"/>
      <c r="J2" s="8"/>
      <c r="K2" s="8"/>
    </row>
    <row r="4" spans="1:21" x14ac:dyDescent="0.25">
      <c r="A4" s="1" t="s">
        <v>0</v>
      </c>
      <c r="B4" s="1" t="s">
        <v>1</v>
      </c>
      <c r="C4" s="2" t="s">
        <v>2</v>
      </c>
    </row>
    <row r="5" spans="1:21" ht="15" customHeight="1" x14ac:dyDescent="0.25">
      <c r="A5" s="1">
        <v>1</v>
      </c>
      <c r="B5" s="1">
        <v>35</v>
      </c>
      <c r="C5" s="2">
        <v>1.5</v>
      </c>
      <c r="F5" s="9" t="s">
        <v>18</v>
      </c>
      <c r="G5" s="9"/>
      <c r="H5" s="9"/>
      <c r="I5" s="9"/>
      <c r="J5" s="9"/>
      <c r="K5" s="9"/>
      <c r="L5" s="7" t="s">
        <v>12</v>
      </c>
    </row>
    <row r="6" spans="1:21" x14ac:dyDescent="0.25">
      <c r="A6" s="1">
        <v>2</v>
      </c>
      <c r="B6" s="1">
        <v>63</v>
      </c>
      <c r="C6" s="2">
        <v>4.5</v>
      </c>
      <c r="F6" s="9"/>
      <c r="G6" s="9"/>
      <c r="H6" s="9"/>
      <c r="I6" s="9"/>
      <c r="J6" s="9"/>
      <c r="K6" s="9"/>
    </row>
    <row r="7" spans="1:21" ht="15.75" thickBot="1" x14ac:dyDescent="0.3">
      <c r="A7" s="1">
        <v>3</v>
      </c>
      <c r="B7" s="1">
        <v>66</v>
      </c>
      <c r="C7" s="2">
        <v>5</v>
      </c>
      <c r="F7" s="9"/>
      <c r="G7" s="9"/>
      <c r="H7" s="9"/>
      <c r="I7" s="9"/>
      <c r="J7" s="9"/>
      <c r="K7" s="9"/>
    </row>
    <row r="8" spans="1:21" x14ac:dyDescent="0.25">
      <c r="A8" s="1">
        <v>4</v>
      </c>
      <c r="B8" s="1">
        <v>17</v>
      </c>
      <c r="C8" s="2">
        <v>2</v>
      </c>
      <c r="F8" s="9"/>
      <c r="G8" s="9"/>
      <c r="H8" s="9"/>
      <c r="I8" s="9"/>
      <c r="J8" s="9"/>
      <c r="K8" s="9"/>
      <c r="P8" s="12"/>
      <c r="Q8" s="12" t="s">
        <v>20</v>
      </c>
      <c r="R8" s="12" t="s">
        <v>21</v>
      </c>
    </row>
    <row r="9" spans="1:21" x14ac:dyDescent="0.25">
      <c r="A9" s="1">
        <v>5</v>
      </c>
      <c r="B9" s="1">
        <v>94</v>
      </c>
      <c r="C9" s="2">
        <v>8.5</v>
      </c>
      <c r="P9" s="10" t="s">
        <v>20</v>
      </c>
      <c r="Q9" s="10">
        <v>1</v>
      </c>
      <c r="R9" s="10"/>
    </row>
    <row r="10" spans="1:21" ht="15.75" thickBot="1" x14ac:dyDescent="0.3">
      <c r="A10" s="1">
        <v>6</v>
      </c>
      <c r="B10" s="1">
        <v>79</v>
      </c>
      <c r="C10" s="2">
        <v>6</v>
      </c>
      <c r="P10" s="11" t="s">
        <v>21</v>
      </c>
      <c r="Q10" s="11">
        <v>0.76527583416330558</v>
      </c>
      <c r="R10" s="11">
        <v>1</v>
      </c>
    </row>
    <row r="11" spans="1:21" x14ac:dyDescent="0.25">
      <c r="A11" s="1">
        <v>7</v>
      </c>
      <c r="B11" s="1">
        <v>93</v>
      </c>
      <c r="C11" s="2">
        <v>13.5</v>
      </c>
      <c r="E11" t="s">
        <v>16</v>
      </c>
      <c r="F11">
        <f>CORREL(B5:B25,C5:C25)</f>
        <v>0.76527583416330558</v>
      </c>
      <c r="G11" t="s">
        <v>17</v>
      </c>
      <c r="H11" s="6"/>
    </row>
    <row r="12" spans="1:21" x14ac:dyDescent="0.25">
      <c r="A12" s="1">
        <v>8</v>
      </c>
      <c r="B12" s="1">
        <v>66</v>
      </c>
      <c r="C12" s="2">
        <v>8</v>
      </c>
      <c r="F12">
        <f>PEARSON(B5:B25,C5:C25)</f>
        <v>0.76527583416330558</v>
      </c>
    </row>
    <row r="13" spans="1:21" x14ac:dyDescent="0.25">
      <c r="A13" s="1">
        <v>9</v>
      </c>
      <c r="B13" s="1">
        <v>94</v>
      </c>
      <c r="C13" s="2">
        <v>12.5</v>
      </c>
    </row>
    <row r="14" spans="1:21" x14ac:dyDescent="0.25">
      <c r="A14" s="1">
        <v>10</v>
      </c>
      <c r="B14" s="1">
        <v>82</v>
      </c>
      <c r="C14" s="2">
        <v>7.5</v>
      </c>
      <c r="I14" t="s">
        <v>49</v>
      </c>
      <c r="K14" t="s">
        <v>50</v>
      </c>
      <c r="O14" t="s">
        <v>19</v>
      </c>
      <c r="R14" t="s">
        <v>22</v>
      </c>
      <c r="U14" t="s">
        <v>30</v>
      </c>
    </row>
    <row r="15" spans="1:21" ht="15.75" thickBot="1" x14ac:dyDescent="0.3">
      <c r="A15" s="1">
        <v>11</v>
      </c>
      <c r="B15" s="1">
        <v>78</v>
      </c>
      <c r="C15" s="2">
        <v>6.5</v>
      </c>
    </row>
    <row r="16" spans="1:21" x14ac:dyDescent="0.25">
      <c r="A16" s="1">
        <v>12</v>
      </c>
      <c r="B16" s="1">
        <v>65</v>
      </c>
      <c r="C16" s="2">
        <v>8</v>
      </c>
      <c r="R16" s="13" t="s">
        <v>23</v>
      </c>
      <c r="S16" s="13"/>
    </row>
    <row r="17" spans="1:26" x14ac:dyDescent="0.25">
      <c r="A17" s="1">
        <v>13</v>
      </c>
      <c r="B17" s="1">
        <v>77</v>
      </c>
      <c r="C17" s="2">
        <v>7.5</v>
      </c>
      <c r="R17" s="10" t="s">
        <v>24</v>
      </c>
      <c r="S17" s="10">
        <v>0.76527583416330547</v>
      </c>
    </row>
    <row r="18" spans="1:26" x14ac:dyDescent="0.25">
      <c r="A18" s="1">
        <v>14</v>
      </c>
      <c r="B18" s="1">
        <v>75</v>
      </c>
      <c r="C18" s="2">
        <v>8</v>
      </c>
      <c r="R18" s="10" t="s">
        <v>25</v>
      </c>
      <c r="S18" s="10">
        <v>0.58564710235434303</v>
      </c>
    </row>
    <row r="19" spans="1:26" x14ac:dyDescent="0.25">
      <c r="A19" s="1">
        <v>15</v>
      </c>
      <c r="B19" s="1">
        <v>62</v>
      </c>
      <c r="C19" s="2">
        <v>7.5</v>
      </c>
      <c r="R19" s="10" t="s">
        <v>26</v>
      </c>
      <c r="S19" s="10">
        <v>0.56383905510983479</v>
      </c>
    </row>
    <row r="20" spans="1:26" x14ac:dyDescent="0.25">
      <c r="A20" s="1">
        <v>16</v>
      </c>
      <c r="B20" s="1">
        <v>85</v>
      </c>
      <c r="C20" s="2">
        <v>12</v>
      </c>
      <c r="R20" s="10" t="s">
        <v>27</v>
      </c>
      <c r="S20" s="10">
        <v>14.453025228276006</v>
      </c>
      <c r="V20" t="s">
        <v>47</v>
      </c>
    </row>
    <row r="21" spans="1:26" ht="15.75" thickBot="1" x14ac:dyDescent="0.3">
      <c r="A21" s="1">
        <v>17</v>
      </c>
      <c r="B21" s="1">
        <v>43</v>
      </c>
      <c r="C21" s="2">
        <v>6</v>
      </c>
      <c r="R21" s="11" t="s">
        <v>28</v>
      </c>
      <c r="S21" s="11">
        <v>21</v>
      </c>
    </row>
    <row r="22" spans="1:26" x14ac:dyDescent="0.25">
      <c r="A22" s="1">
        <v>18</v>
      </c>
      <c r="B22" s="1">
        <v>57</v>
      </c>
      <c r="C22" s="2">
        <v>2.5</v>
      </c>
    </row>
    <row r="23" spans="1:26" ht="15.75" thickBot="1" x14ac:dyDescent="0.3">
      <c r="A23" s="1">
        <v>19</v>
      </c>
      <c r="B23" s="1">
        <v>33</v>
      </c>
      <c r="C23" s="2">
        <v>5</v>
      </c>
      <c r="R23" t="s">
        <v>29</v>
      </c>
    </row>
    <row r="24" spans="1:26" x14ac:dyDescent="0.25">
      <c r="A24" s="1">
        <v>20</v>
      </c>
      <c r="B24" s="1">
        <v>65</v>
      </c>
      <c r="C24" s="2">
        <v>7.5</v>
      </c>
      <c r="R24" s="12"/>
      <c r="S24" s="12" t="s">
        <v>34</v>
      </c>
      <c r="T24" s="12" t="s">
        <v>35</v>
      </c>
      <c r="U24" s="12" t="s">
        <v>36</v>
      </c>
      <c r="V24" s="12" t="s">
        <v>37</v>
      </c>
      <c r="W24" s="12" t="s">
        <v>38</v>
      </c>
    </row>
    <row r="25" spans="1:26" x14ac:dyDescent="0.25">
      <c r="A25" s="1">
        <v>21</v>
      </c>
      <c r="B25" s="1">
        <v>33</v>
      </c>
      <c r="C25" s="2">
        <v>6</v>
      </c>
      <c r="R25" s="10" t="s">
        <v>30</v>
      </c>
      <c r="S25" s="10">
        <v>1</v>
      </c>
      <c r="T25" s="10">
        <v>5609.6626018369561</v>
      </c>
      <c r="U25" s="10">
        <v>5609.6626018369561</v>
      </c>
      <c r="V25" s="10">
        <v>26.854632869608331</v>
      </c>
      <c r="W25" s="14">
        <v>5.3014645630811533E-5</v>
      </c>
      <c r="X25" t="s">
        <v>48</v>
      </c>
    </row>
    <row r="26" spans="1:26" x14ac:dyDescent="0.25">
      <c r="R26" s="10" t="s">
        <v>31</v>
      </c>
      <c r="S26" s="10">
        <v>19</v>
      </c>
      <c r="T26" s="10">
        <v>3968.9088267344714</v>
      </c>
      <c r="U26" s="10">
        <v>208.88993824918271</v>
      </c>
      <c r="V26" s="10"/>
      <c r="W26" s="10"/>
    </row>
    <row r="27" spans="1:26" ht="15.75" thickBot="1" x14ac:dyDescent="0.3">
      <c r="R27" s="11" t="s">
        <v>32</v>
      </c>
      <c r="S27" s="11">
        <v>20</v>
      </c>
      <c r="T27" s="11">
        <v>9578.5714285714275</v>
      </c>
      <c r="U27" s="11"/>
      <c r="V27" s="11"/>
      <c r="W27" s="11"/>
    </row>
    <row r="28" spans="1:26" ht="15.75" thickBot="1" x14ac:dyDescent="0.3"/>
    <row r="29" spans="1:26" x14ac:dyDescent="0.25">
      <c r="R29" s="12"/>
      <c r="S29" s="12" t="s">
        <v>39</v>
      </c>
      <c r="T29" s="12" t="s">
        <v>27</v>
      </c>
      <c r="U29" s="12" t="s">
        <v>40</v>
      </c>
      <c r="V29" s="12" t="s">
        <v>41</v>
      </c>
      <c r="W29" s="12" t="s">
        <v>42</v>
      </c>
      <c r="X29" s="12" t="s">
        <v>43</v>
      </c>
      <c r="Y29" s="12" t="s">
        <v>44</v>
      </c>
      <c r="Z29" s="12" t="s">
        <v>45</v>
      </c>
    </row>
    <row r="30" spans="1:26" x14ac:dyDescent="0.25">
      <c r="R30" s="16" t="s">
        <v>33</v>
      </c>
      <c r="S30" s="14">
        <v>27.851071558300035</v>
      </c>
      <c r="T30" s="10">
        <v>7.8065382686468725</v>
      </c>
      <c r="U30" s="10">
        <v>3.567659646293841</v>
      </c>
      <c r="V30" s="10">
        <v>2.0541097229261293E-3</v>
      </c>
      <c r="W30" s="10">
        <v>11.511799180363131</v>
      </c>
      <c r="X30" s="10">
        <v>44.190343936236943</v>
      </c>
      <c r="Y30" s="10">
        <v>11.511799180363131</v>
      </c>
      <c r="Z30" s="10">
        <v>44.190343936236943</v>
      </c>
    </row>
    <row r="31" spans="1:26" ht="15.75" thickBot="1" x14ac:dyDescent="0.3">
      <c r="R31" s="11" t="s">
        <v>46</v>
      </c>
      <c r="S31" s="15">
        <v>5.3410824555030878</v>
      </c>
      <c r="T31" s="11">
        <v>1.0306700897054777</v>
      </c>
      <c r="U31" s="11">
        <v>5.1821455855280956</v>
      </c>
      <c r="V31" s="11">
        <v>5.3014645630811621E-5</v>
      </c>
      <c r="W31" s="11">
        <v>3.1838651655903525</v>
      </c>
      <c r="X31" s="11">
        <v>7.4982997454158227</v>
      </c>
      <c r="Y31" s="11">
        <v>3.1838651655903525</v>
      </c>
      <c r="Z31" s="11">
        <v>7.4982997454158227</v>
      </c>
    </row>
    <row r="32" spans="1:26" x14ac:dyDescent="0.25">
      <c r="S32" t="s">
        <v>51</v>
      </c>
    </row>
    <row r="33" spans="18:18" x14ac:dyDescent="0.25">
      <c r="R33" s="17" t="s">
        <v>52</v>
      </c>
    </row>
  </sheetData>
  <mergeCells count="2">
    <mergeCell ref="A2:K2"/>
    <mergeCell ref="F5:K8"/>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187C3-509F-4F32-A062-B4CE2182C20B}">
  <dimension ref="A2:J25"/>
  <sheetViews>
    <sheetView topLeftCell="A3" workbookViewId="0">
      <selection activeCell="F19" sqref="F19"/>
    </sheetView>
  </sheetViews>
  <sheetFormatPr defaultRowHeight="15" x14ac:dyDescent="0.25"/>
  <cols>
    <col min="2" max="2" width="11.42578125" customWidth="1"/>
    <col min="3" max="3" width="9.85546875" customWidth="1"/>
  </cols>
  <sheetData>
    <row r="2" spans="1:10" ht="60" customHeight="1" x14ac:dyDescent="0.25">
      <c r="A2" s="8" t="s">
        <v>13</v>
      </c>
      <c r="B2" s="8"/>
      <c r="C2" s="8"/>
      <c r="D2" s="8"/>
      <c r="E2" s="8"/>
      <c r="F2" s="8"/>
      <c r="G2" s="8"/>
      <c r="H2" s="8"/>
      <c r="I2" s="8"/>
      <c r="J2" s="8"/>
    </row>
    <row r="5" spans="1:10" x14ac:dyDescent="0.25">
      <c r="A5" s="1" t="s">
        <v>3</v>
      </c>
      <c r="B5" s="1" t="s">
        <v>4</v>
      </c>
      <c r="C5" s="1" t="s">
        <v>5</v>
      </c>
    </row>
    <row r="6" spans="1:10" x14ac:dyDescent="0.25">
      <c r="A6" s="1">
        <v>1</v>
      </c>
      <c r="B6" s="1">
        <v>0.99</v>
      </c>
      <c r="C6" s="1">
        <v>90.01</v>
      </c>
    </row>
    <row r="7" spans="1:10" x14ac:dyDescent="0.25">
      <c r="A7" s="1">
        <v>2</v>
      </c>
      <c r="B7" s="1">
        <v>1.02</v>
      </c>
      <c r="C7" s="1">
        <v>89.05</v>
      </c>
    </row>
    <row r="8" spans="1:10" x14ac:dyDescent="0.25">
      <c r="A8" s="1">
        <v>3</v>
      </c>
      <c r="B8" s="1">
        <v>1.1499999999999999</v>
      </c>
      <c r="C8" s="1">
        <v>91.43</v>
      </c>
    </row>
    <row r="9" spans="1:10" x14ac:dyDescent="0.25">
      <c r="A9" s="1">
        <v>4</v>
      </c>
      <c r="B9" s="1">
        <v>1.29</v>
      </c>
      <c r="C9" s="1">
        <v>93.74</v>
      </c>
    </row>
    <row r="10" spans="1:10" x14ac:dyDescent="0.25">
      <c r="A10" s="1">
        <v>5</v>
      </c>
      <c r="B10" s="1">
        <v>1.46</v>
      </c>
      <c r="C10" s="1">
        <v>96.73</v>
      </c>
    </row>
    <row r="11" spans="1:10" x14ac:dyDescent="0.25">
      <c r="A11" s="1">
        <v>6</v>
      </c>
      <c r="B11" s="1">
        <v>1.36</v>
      </c>
      <c r="C11" s="1">
        <v>94.45</v>
      </c>
    </row>
    <row r="12" spans="1:10" x14ac:dyDescent="0.25">
      <c r="A12" s="1">
        <v>7</v>
      </c>
      <c r="B12" s="1">
        <v>0.87</v>
      </c>
      <c r="C12" s="1">
        <v>87.59</v>
      </c>
    </row>
    <row r="13" spans="1:10" x14ac:dyDescent="0.25">
      <c r="A13" s="1">
        <v>8</v>
      </c>
      <c r="B13" s="1">
        <v>1.23</v>
      </c>
      <c r="C13" s="1">
        <v>91.77</v>
      </c>
    </row>
    <row r="14" spans="1:10" x14ac:dyDescent="0.25">
      <c r="A14" s="1">
        <v>9</v>
      </c>
      <c r="B14" s="1">
        <v>1.55</v>
      </c>
      <c r="C14" s="1">
        <v>99.42</v>
      </c>
    </row>
    <row r="15" spans="1:10" x14ac:dyDescent="0.25">
      <c r="A15" s="1">
        <v>10</v>
      </c>
      <c r="B15" s="1">
        <v>1.4</v>
      </c>
      <c r="C15" s="1">
        <v>93.65</v>
      </c>
    </row>
    <row r="16" spans="1:10" x14ac:dyDescent="0.25">
      <c r="A16" s="1">
        <v>11</v>
      </c>
      <c r="B16" s="1">
        <v>1.19</v>
      </c>
      <c r="C16" s="1">
        <v>93.54</v>
      </c>
    </row>
    <row r="17" spans="1:3" x14ac:dyDescent="0.25">
      <c r="A17" s="1">
        <v>12</v>
      </c>
      <c r="B17" s="1">
        <v>1.1499999999999999</v>
      </c>
      <c r="C17" s="1">
        <v>92.52</v>
      </c>
    </row>
    <row r="18" spans="1:3" x14ac:dyDescent="0.25">
      <c r="A18" s="1">
        <v>13</v>
      </c>
      <c r="B18" s="1">
        <v>0.98</v>
      </c>
      <c r="C18" s="1">
        <v>90.56</v>
      </c>
    </row>
    <row r="19" spans="1:3" x14ac:dyDescent="0.25">
      <c r="A19" s="1">
        <v>14</v>
      </c>
      <c r="B19" s="1">
        <v>1.01</v>
      </c>
      <c r="C19" s="1">
        <v>89.54</v>
      </c>
    </row>
    <row r="20" spans="1:3" x14ac:dyDescent="0.25">
      <c r="A20" s="1">
        <v>15</v>
      </c>
      <c r="B20" s="1">
        <v>1.1100000000000001</v>
      </c>
      <c r="C20" s="1">
        <v>89.85</v>
      </c>
    </row>
    <row r="21" spans="1:3" x14ac:dyDescent="0.25">
      <c r="A21" s="1">
        <v>16</v>
      </c>
      <c r="B21" s="1">
        <v>1.2</v>
      </c>
      <c r="C21" s="1">
        <v>90.39</v>
      </c>
    </row>
    <row r="22" spans="1:3" x14ac:dyDescent="0.25">
      <c r="A22" s="1">
        <v>17</v>
      </c>
      <c r="B22" s="1">
        <v>1.26</v>
      </c>
      <c r="C22" s="1">
        <v>93.25</v>
      </c>
    </row>
    <row r="23" spans="1:3" x14ac:dyDescent="0.25">
      <c r="A23" s="1">
        <v>18</v>
      </c>
      <c r="B23" s="1">
        <v>1.32</v>
      </c>
      <c r="C23" s="1">
        <v>93.41</v>
      </c>
    </row>
    <row r="24" spans="1:3" x14ac:dyDescent="0.25">
      <c r="A24" s="1">
        <v>19</v>
      </c>
      <c r="B24" s="1">
        <v>1.43</v>
      </c>
      <c r="C24" s="1">
        <v>94.98</v>
      </c>
    </row>
    <row r="25" spans="1:3" x14ac:dyDescent="0.25">
      <c r="A25" s="1">
        <v>20</v>
      </c>
      <c r="B25" s="1">
        <v>0.95</v>
      </c>
      <c r="C25" s="1">
        <v>87.33</v>
      </c>
    </row>
  </sheetData>
  <mergeCells count="1">
    <mergeCell ref="A2:J2"/>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1D32F-EF01-4AA0-99B0-6838F4366F91}">
  <dimension ref="A2:J24"/>
  <sheetViews>
    <sheetView workbookViewId="0">
      <selection activeCell="D19" sqref="D19"/>
    </sheetView>
  </sheetViews>
  <sheetFormatPr defaultRowHeight="15" x14ac:dyDescent="0.25"/>
  <sheetData>
    <row r="2" spans="1:10" ht="137.44999999999999" customHeight="1" x14ac:dyDescent="0.25">
      <c r="A2" s="8" t="s">
        <v>14</v>
      </c>
      <c r="B2" s="8"/>
      <c r="C2" s="8"/>
      <c r="D2" s="8"/>
      <c r="E2" s="8"/>
      <c r="F2" s="8"/>
      <c r="G2" s="8"/>
      <c r="H2" s="8"/>
      <c r="I2" s="8"/>
      <c r="J2" s="8"/>
    </row>
    <row r="4" spans="1:10" x14ac:dyDescent="0.25">
      <c r="A4" s="4" t="s">
        <v>6</v>
      </c>
      <c r="B4" s="4" t="s">
        <v>7</v>
      </c>
    </row>
    <row r="5" spans="1:10" x14ac:dyDescent="0.25">
      <c r="A5" s="1">
        <v>1</v>
      </c>
      <c r="B5" s="1">
        <v>60</v>
      </c>
    </row>
    <row r="6" spans="1:10" x14ac:dyDescent="0.25">
      <c r="A6" s="1">
        <v>0</v>
      </c>
      <c r="B6" s="1">
        <v>63</v>
      </c>
    </row>
    <row r="7" spans="1:10" x14ac:dyDescent="0.25">
      <c r="A7" s="1">
        <v>1</v>
      </c>
      <c r="B7" s="1">
        <v>65</v>
      </c>
    </row>
    <row r="8" spans="1:10" x14ac:dyDescent="0.25">
      <c r="A8" s="1">
        <v>2</v>
      </c>
      <c r="B8" s="1">
        <v>70</v>
      </c>
    </row>
    <row r="9" spans="1:10" x14ac:dyDescent="0.25">
      <c r="A9" s="1">
        <v>5</v>
      </c>
      <c r="B9" s="1">
        <v>70</v>
      </c>
    </row>
    <row r="10" spans="1:10" x14ac:dyDescent="0.25">
      <c r="A10" s="1">
        <v>1</v>
      </c>
      <c r="B10" s="1">
        <v>70</v>
      </c>
    </row>
    <row r="11" spans="1:10" x14ac:dyDescent="0.25">
      <c r="A11" s="1">
        <v>4</v>
      </c>
      <c r="B11" s="1">
        <v>80</v>
      </c>
    </row>
    <row r="12" spans="1:10" x14ac:dyDescent="0.25">
      <c r="A12" s="1">
        <v>6</v>
      </c>
      <c r="B12" s="1">
        <v>90</v>
      </c>
    </row>
    <row r="13" spans="1:10" x14ac:dyDescent="0.25">
      <c r="A13" s="1">
        <v>2</v>
      </c>
      <c r="B13" s="1">
        <v>80</v>
      </c>
    </row>
    <row r="14" spans="1:10" x14ac:dyDescent="0.25">
      <c r="A14" s="1">
        <v>3</v>
      </c>
      <c r="B14" s="1">
        <v>80</v>
      </c>
    </row>
    <row r="15" spans="1:10" x14ac:dyDescent="0.25">
      <c r="A15" s="1">
        <v>5</v>
      </c>
      <c r="B15" s="1">
        <v>85</v>
      </c>
    </row>
    <row r="16" spans="1:10" x14ac:dyDescent="0.25">
      <c r="A16" s="1">
        <v>4</v>
      </c>
      <c r="B16" s="1">
        <v>89</v>
      </c>
    </row>
    <row r="17" spans="1:2" x14ac:dyDescent="0.25">
      <c r="A17" s="1">
        <v>6</v>
      </c>
      <c r="B17" s="1">
        <v>90</v>
      </c>
    </row>
    <row r="18" spans="1:2" x14ac:dyDescent="0.25">
      <c r="A18" s="1">
        <v>8</v>
      </c>
      <c r="B18" s="1">
        <v>90</v>
      </c>
    </row>
    <row r="19" spans="1:2" x14ac:dyDescent="0.25">
      <c r="A19" s="1">
        <v>4</v>
      </c>
      <c r="B19" s="1">
        <v>90</v>
      </c>
    </row>
    <row r="20" spans="1:2" x14ac:dyDescent="0.25">
      <c r="A20" s="1">
        <v>5</v>
      </c>
      <c r="B20" s="1">
        <v>90</v>
      </c>
    </row>
    <row r="21" spans="1:2" x14ac:dyDescent="0.25">
      <c r="A21" s="1">
        <v>7</v>
      </c>
      <c r="B21" s="1">
        <v>94</v>
      </c>
    </row>
    <row r="22" spans="1:2" x14ac:dyDescent="0.25">
      <c r="A22" s="1">
        <v>9</v>
      </c>
      <c r="B22" s="1">
        <v>100</v>
      </c>
    </row>
    <row r="23" spans="1:2" x14ac:dyDescent="0.25">
      <c r="A23" s="1">
        <v>7</v>
      </c>
      <c r="B23" s="1">
        <v>100</v>
      </c>
    </row>
    <row r="24" spans="1:2" x14ac:dyDescent="0.25">
      <c r="A24" s="1">
        <v>6</v>
      </c>
      <c r="B24" s="1">
        <v>100</v>
      </c>
    </row>
  </sheetData>
  <mergeCells count="1">
    <mergeCell ref="A2:J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CD9C-C2AF-4AB7-9769-71B48752FACB}">
  <dimension ref="A2:K24"/>
  <sheetViews>
    <sheetView topLeftCell="A12" workbookViewId="0">
      <selection activeCell="J26" sqref="J26"/>
    </sheetView>
  </sheetViews>
  <sheetFormatPr defaultRowHeight="15" x14ac:dyDescent="0.25"/>
  <cols>
    <col min="2" max="2" width="9.7109375" bestFit="1" customWidth="1"/>
  </cols>
  <sheetData>
    <row r="2" spans="1:11" ht="150" customHeight="1" x14ac:dyDescent="0.25">
      <c r="A2" s="8" t="s">
        <v>15</v>
      </c>
      <c r="B2" s="8"/>
      <c r="C2" s="8"/>
      <c r="D2" s="8"/>
      <c r="E2" s="8"/>
      <c r="F2" s="8"/>
      <c r="G2" s="8"/>
      <c r="H2" s="8"/>
      <c r="I2" s="8"/>
      <c r="J2" s="8"/>
      <c r="K2" s="8"/>
    </row>
    <row r="4" spans="1:11" x14ac:dyDescent="0.25">
      <c r="A4" s="4" t="s">
        <v>8</v>
      </c>
      <c r="B4" s="5" t="s">
        <v>9</v>
      </c>
      <c r="C4" s="5" t="s">
        <v>10</v>
      </c>
    </row>
    <row r="5" spans="1:11" x14ac:dyDescent="0.25">
      <c r="A5" s="1">
        <v>1</v>
      </c>
      <c r="B5" s="3">
        <v>2158.6999999999998</v>
      </c>
      <c r="C5" s="3">
        <v>15.5</v>
      </c>
    </row>
    <row r="6" spans="1:11" x14ac:dyDescent="0.25">
      <c r="A6" s="1">
        <v>2</v>
      </c>
      <c r="B6" s="3">
        <v>1678.15</v>
      </c>
      <c r="C6" s="3">
        <v>23.75</v>
      </c>
    </row>
    <row r="7" spans="1:11" x14ac:dyDescent="0.25">
      <c r="A7" s="1">
        <v>3</v>
      </c>
      <c r="B7" s="3">
        <v>2316</v>
      </c>
      <c r="C7" s="3">
        <v>8</v>
      </c>
    </row>
    <row r="8" spans="1:11" x14ac:dyDescent="0.25">
      <c r="A8" s="1">
        <v>4</v>
      </c>
      <c r="B8" s="3">
        <v>2061.3000000000002</v>
      </c>
      <c r="C8" s="3">
        <v>17</v>
      </c>
    </row>
    <row r="9" spans="1:11" x14ac:dyDescent="0.25">
      <c r="A9" s="1">
        <v>5</v>
      </c>
      <c r="B9" s="3">
        <v>2207.5</v>
      </c>
      <c r="C9" s="3">
        <v>5</v>
      </c>
    </row>
    <row r="10" spans="1:11" x14ac:dyDescent="0.25">
      <c r="A10" s="1">
        <v>6</v>
      </c>
      <c r="B10" s="3">
        <v>1708.3</v>
      </c>
      <c r="C10" s="3">
        <v>19</v>
      </c>
    </row>
    <row r="11" spans="1:11" x14ac:dyDescent="0.25">
      <c r="A11" s="1">
        <v>7</v>
      </c>
      <c r="B11" s="3">
        <v>1784.7</v>
      </c>
      <c r="C11" s="3">
        <v>24</v>
      </c>
    </row>
    <row r="12" spans="1:11" x14ac:dyDescent="0.25">
      <c r="A12" s="1">
        <v>8</v>
      </c>
      <c r="B12" s="3">
        <v>2575</v>
      </c>
      <c r="C12" s="3">
        <v>2.5</v>
      </c>
    </row>
    <row r="13" spans="1:11" x14ac:dyDescent="0.25">
      <c r="A13" s="1">
        <v>9</v>
      </c>
      <c r="B13" s="3">
        <v>2357.9</v>
      </c>
      <c r="C13" s="3">
        <v>7.5</v>
      </c>
    </row>
    <row r="14" spans="1:11" x14ac:dyDescent="0.25">
      <c r="A14" s="1">
        <v>10</v>
      </c>
      <c r="B14" s="3">
        <v>2277.6999999999998</v>
      </c>
      <c r="C14" s="3">
        <v>11</v>
      </c>
    </row>
    <row r="15" spans="1:11" x14ac:dyDescent="0.25">
      <c r="A15" s="1">
        <v>11</v>
      </c>
      <c r="B15" s="3">
        <v>2165.1999999999998</v>
      </c>
      <c r="C15" s="3">
        <v>13</v>
      </c>
    </row>
    <row r="16" spans="1:11" x14ac:dyDescent="0.25">
      <c r="A16" s="1">
        <v>12</v>
      </c>
      <c r="B16" s="3">
        <v>2399.5500000000002</v>
      </c>
      <c r="C16" s="3">
        <v>3.75</v>
      </c>
    </row>
    <row r="17" spans="1:3" x14ac:dyDescent="0.25">
      <c r="A17" s="1">
        <v>13</v>
      </c>
      <c r="B17" s="3">
        <v>1779.8</v>
      </c>
      <c r="C17" s="3">
        <v>25</v>
      </c>
    </row>
    <row r="18" spans="1:3" x14ac:dyDescent="0.25">
      <c r="A18" s="1">
        <v>14</v>
      </c>
      <c r="B18" s="3">
        <v>2336.75</v>
      </c>
      <c r="C18" s="3">
        <v>9.75</v>
      </c>
    </row>
    <row r="19" spans="1:3" x14ac:dyDescent="0.25">
      <c r="A19" s="1">
        <v>15</v>
      </c>
      <c r="B19" s="3">
        <v>1765.3</v>
      </c>
      <c r="C19" s="3">
        <v>22</v>
      </c>
    </row>
    <row r="20" spans="1:3" x14ac:dyDescent="0.25">
      <c r="A20" s="1">
        <v>16</v>
      </c>
      <c r="B20" s="3">
        <v>2053.5</v>
      </c>
      <c r="C20" s="3">
        <v>18</v>
      </c>
    </row>
    <row r="21" spans="1:3" x14ac:dyDescent="0.25">
      <c r="A21" s="1">
        <v>17</v>
      </c>
      <c r="B21" s="3">
        <v>2414.4</v>
      </c>
      <c r="C21" s="3">
        <v>6</v>
      </c>
    </row>
    <row r="22" spans="1:3" x14ac:dyDescent="0.25">
      <c r="A22" s="1">
        <v>18</v>
      </c>
      <c r="B22" s="3">
        <v>2200.5</v>
      </c>
      <c r="C22" s="3">
        <v>12.5</v>
      </c>
    </row>
    <row r="23" spans="1:3" x14ac:dyDescent="0.25">
      <c r="A23" s="1">
        <v>19</v>
      </c>
      <c r="B23" s="3">
        <v>2654.2</v>
      </c>
      <c r="C23" s="3">
        <v>2</v>
      </c>
    </row>
    <row r="24" spans="1:3" x14ac:dyDescent="0.25">
      <c r="A24" s="1">
        <v>20</v>
      </c>
      <c r="B24" s="3">
        <v>1753.7</v>
      </c>
      <c r="C24" s="3">
        <v>21.5</v>
      </c>
    </row>
  </sheetData>
  <mergeCells count="1">
    <mergeCell ref="A2:K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Ex. 3.1_AC vs KWH</vt:lpstr>
      <vt:lpstr>Ex. 3.2_ pureza</vt:lpstr>
      <vt:lpstr>Ex. 3.3_ hipertensão</vt:lpstr>
      <vt:lpstr>Ex. 3.4_resistencia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Christiane Bischof</dc:creator>
  <cp:lastModifiedBy>ANDRÉ VICTOR POLONIO CÉSAR</cp:lastModifiedBy>
  <dcterms:created xsi:type="dcterms:W3CDTF">2023-03-19T23:55:24Z</dcterms:created>
  <dcterms:modified xsi:type="dcterms:W3CDTF">2023-11-21T01:20:15Z</dcterms:modified>
</cp:coreProperties>
</file>