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740" yWindow="360" windowWidth="25600" windowHeight="19020" tabRatio="500"/>
  </bookViews>
  <sheets>
    <sheet name="final" sheetId="1" r:id="rId1"/>
    <sheet name="raw_nohugepages" sheetId="2" r:id="rId2"/>
    <sheet name="raw_withhugepages" sheetId="3" r:id="rId3"/>
    <sheet name="raw_1Gbhug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1" i="4" l="1"/>
  <c r="P71" i="4"/>
  <c r="O70" i="4"/>
  <c r="P70" i="4"/>
  <c r="O69" i="4"/>
  <c r="P69" i="4"/>
  <c r="O68" i="4"/>
  <c r="P68" i="4"/>
  <c r="O67" i="4"/>
  <c r="P67" i="4"/>
  <c r="O66" i="4"/>
  <c r="P66" i="4"/>
  <c r="O65" i="4"/>
  <c r="P65" i="4"/>
  <c r="O64" i="4"/>
  <c r="P64" i="4"/>
  <c r="O63" i="4"/>
  <c r="P63" i="4"/>
  <c r="O62" i="4"/>
  <c r="P62" i="4"/>
  <c r="O59" i="4"/>
  <c r="P59" i="4"/>
  <c r="O58" i="4"/>
  <c r="P58" i="4"/>
  <c r="O57" i="4"/>
  <c r="P57" i="4"/>
  <c r="O56" i="4"/>
  <c r="P56" i="4"/>
  <c r="O55" i="4"/>
  <c r="P55" i="4"/>
  <c r="O54" i="4"/>
  <c r="P54" i="4"/>
  <c r="O53" i="4"/>
  <c r="P53" i="4"/>
  <c r="O52" i="4"/>
  <c r="P52" i="4"/>
  <c r="O51" i="4"/>
  <c r="P51" i="4"/>
  <c r="O50" i="4"/>
  <c r="P50" i="4"/>
  <c r="O47" i="4"/>
  <c r="P47" i="4"/>
  <c r="O46" i="4"/>
  <c r="P46" i="4"/>
  <c r="O45" i="4"/>
  <c r="P45" i="4"/>
  <c r="O44" i="4"/>
  <c r="P44" i="4"/>
  <c r="O43" i="4"/>
  <c r="P43" i="4"/>
  <c r="O42" i="4"/>
  <c r="P42" i="4"/>
  <c r="O41" i="4"/>
  <c r="P41" i="4"/>
  <c r="O40" i="4"/>
  <c r="P40" i="4"/>
  <c r="O39" i="4"/>
  <c r="P39" i="4"/>
  <c r="O38" i="4"/>
  <c r="P38" i="4"/>
  <c r="O35" i="4"/>
  <c r="P35" i="4"/>
  <c r="O34" i="4"/>
  <c r="P34" i="4"/>
  <c r="O33" i="4"/>
  <c r="P33" i="4"/>
  <c r="O32" i="4"/>
  <c r="P32" i="4"/>
  <c r="O31" i="4"/>
  <c r="P31" i="4"/>
  <c r="O30" i="4"/>
  <c r="P30" i="4"/>
  <c r="O29" i="4"/>
  <c r="P29" i="4"/>
  <c r="O28" i="4"/>
  <c r="P28" i="4"/>
  <c r="O27" i="4"/>
  <c r="P27" i="4"/>
  <c r="O26" i="4"/>
  <c r="P26" i="4"/>
  <c r="O23" i="4"/>
  <c r="P23" i="4"/>
  <c r="O22" i="4"/>
  <c r="P22" i="4"/>
  <c r="O21" i="4"/>
  <c r="P21" i="4"/>
  <c r="O20" i="4"/>
  <c r="P20" i="4"/>
  <c r="O19" i="4"/>
  <c r="P19" i="4"/>
  <c r="O18" i="4"/>
  <c r="P18" i="4"/>
  <c r="O17" i="4"/>
  <c r="P17" i="4"/>
  <c r="O16" i="4"/>
  <c r="P16" i="4"/>
  <c r="O15" i="4"/>
  <c r="P15" i="4"/>
  <c r="O14" i="4"/>
  <c r="P14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O71" i="3"/>
  <c r="P71" i="3"/>
  <c r="O70" i="3"/>
  <c r="P70" i="3"/>
  <c r="O69" i="3"/>
  <c r="P69" i="3"/>
  <c r="O68" i="3"/>
  <c r="P68" i="3"/>
  <c r="O67" i="3"/>
  <c r="P67" i="3"/>
  <c r="O66" i="3"/>
  <c r="P66" i="3"/>
  <c r="O65" i="3"/>
  <c r="P65" i="3"/>
  <c r="O64" i="3"/>
  <c r="P64" i="3"/>
  <c r="O63" i="3"/>
  <c r="P63" i="3"/>
  <c r="O62" i="3"/>
  <c r="P62" i="3"/>
  <c r="O59" i="3"/>
  <c r="P59" i="3"/>
  <c r="O58" i="3"/>
  <c r="P58" i="3"/>
  <c r="O57" i="3"/>
  <c r="P57" i="3"/>
  <c r="O56" i="3"/>
  <c r="P56" i="3"/>
  <c r="O55" i="3"/>
  <c r="P55" i="3"/>
  <c r="O54" i="3"/>
  <c r="P54" i="3"/>
  <c r="O53" i="3"/>
  <c r="P53" i="3"/>
  <c r="O52" i="3"/>
  <c r="P52" i="3"/>
  <c r="O51" i="3"/>
  <c r="P51" i="3"/>
  <c r="O50" i="3"/>
  <c r="P50" i="3"/>
  <c r="O47" i="3"/>
  <c r="P47" i="3"/>
  <c r="O46" i="3"/>
  <c r="P46" i="3"/>
  <c r="O45" i="3"/>
  <c r="P45" i="3"/>
  <c r="O44" i="3"/>
  <c r="P44" i="3"/>
  <c r="O43" i="3"/>
  <c r="P43" i="3"/>
  <c r="O42" i="3"/>
  <c r="P42" i="3"/>
  <c r="O41" i="3"/>
  <c r="P41" i="3"/>
  <c r="O40" i="3"/>
  <c r="P40" i="3"/>
  <c r="O39" i="3"/>
  <c r="P39" i="3"/>
  <c r="O38" i="3"/>
  <c r="P38" i="3"/>
  <c r="O35" i="3"/>
  <c r="P35" i="3"/>
  <c r="O34" i="3"/>
  <c r="P34" i="3"/>
  <c r="O33" i="3"/>
  <c r="P33" i="3"/>
  <c r="O32" i="3"/>
  <c r="P32" i="3"/>
  <c r="O31" i="3"/>
  <c r="P31" i="3"/>
  <c r="O30" i="3"/>
  <c r="P30" i="3"/>
  <c r="O29" i="3"/>
  <c r="P29" i="3"/>
  <c r="O28" i="3"/>
  <c r="P28" i="3"/>
  <c r="O27" i="3"/>
  <c r="P27" i="3"/>
  <c r="O26" i="3"/>
  <c r="P26" i="3"/>
  <c r="O23" i="3"/>
  <c r="P23" i="3"/>
  <c r="O22" i="3"/>
  <c r="P22" i="3"/>
  <c r="O21" i="3"/>
  <c r="P21" i="3"/>
  <c r="O20" i="3"/>
  <c r="P20" i="3"/>
  <c r="O19" i="3"/>
  <c r="P19" i="3"/>
  <c r="O18" i="3"/>
  <c r="P18" i="3"/>
  <c r="O17" i="3"/>
  <c r="P17" i="3"/>
  <c r="O16" i="3"/>
  <c r="P16" i="3"/>
  <c r="O15" i="3"/>
  <c r="P15" i="3"/>
  <c r="O14" i="3"/>
  <c r="P14" i="3"/>
  <c r="O11" i="3"/>
  <c r="P11" i="3"/>
  <c r="O10" i="3"/>
  <c r="P10" i="3"/>
  <c r="O9" i="3"/>
  <c r="P9" i="3"/>
  <c r="O8" i="3"/>
  <c r="P8" i="3"/>
  <c r="O7" i="3"/>
  <c r="P7" i="3"/>
  <c r="O6" i="3"/>
  <c r="P6" i="3"/>
  <c r="O5" i="3"/>
  <c r="P5" i="3"/>
  <c r="O4" i="3"/>
  <c r="P4" i="3"/>
  <c r="O3" i="3"/>
  <c r="P3" i="3"/>
  <c r="O2" i="3"/>
  <c r="P2" i="3"/>
  <c r="O72" i="2"/>
  <c r="P72" i="2"/>
  <c r="O71" i="2"/>
  <c r="P71" i="2"/>
  <c r="O70" i="2"/>
  <c r="P70" i="2"/>
  <c r="O69" i="2"/>
  <c r="P69" i="2"/>
  <c r="O68" i="2"/>
  <c r="P68" i="2"/>
  <c r="O67" i="2"/>
  <c r="P67" i="2"/>
  <c r="O66" i="2"/>
  <c r="P66" i="2"/>
  <c r="O65" i="2"/>
  <c r="P65" i="2"/>
  <c r="O64" i="2"/>
  <c r="P64" i="2"/>
  <c r="O63" i="2"/>
  <c r="P63" i="2"/>
  <c r="O60" i="2"/>
  <c r="P60" i="2"/>
  <c r="O59" i="2"/>
  <c r="P59" i="2"/>
  <c r="O58" i="2"/>
  <c r="P58" i="2"/>
  <c r="O57" i="2"/>
  <c r="P57" i="2"/>
  <c r="O56" i="2"/>
  <c r="P56" i="2"/>
  <c r="O55" i="2"/>
  <c r="P55" i="2"/>
  <c r="O54" i="2"/>
  <c r="P54" i="2"/>
  <c r="O53" i="2"/>
  <c r="P53" i="2"/>
  <c r="O52" i="2"/>
  <c r="P52" i="2"/>
  <c r="O51" i="2"/>
  <c r="P51" i="2"/>
  <c r="O48" i="2"/>
  <c r="P48" i="2"/>
  <c r="O47" i="2"/>
  <c r="P47" i="2"/>
  <c r="O46" i="2"/>
  <c r="P46" i="2"/>
  <c r="O45" i="2"/>
  <c r="P45" i="2"/>
  <c r="O44" i="2"/>
  <c r="P44" i="2"/>
  <c r="O43" i="2"/>
  <c r="P43" i="2"/>
  <c r="O42" i="2"/>
  <c r="P42" i="2"/>
  <c r="O41" i="2"/>
  <c r="P41" i="2"/>
  <c r="O40" i="2"/>
  <c r="P40" i="2"/>
  <c r="O39" i="2"/>
  <c r="P39" i="2"/>
  <c r="O36" i="2"/>
  <c r="P36" i="2"/>
  <c r="O35" i="2"/>
  <c r="P35" i="2"/>
  <c r="O34" i="2"/>
  <c r="P34" i="2"/>
  <c r="O33" i="2"/>
  <c r="P33" i="2"/>
  <c r="O32" i="2"/>
  <c r="P32" i="2"/>
  <c r="O31" i="2"/>
  <c r="P31" i="2"/>
  <c r="O30" i="2"/>
  <c r="P30" i="2"/>
  <c r="O29" i="2"/>
  <c r="P29" i="2"/>
  <c r="O28" i="2"/>
  <c r="P28" i="2"/>
  <c r="O27" i="2"/>
  <c r="P27" i="2"/>
  <c r="O24" i="2"/>
  <c r="P24" i="2"/>
  <c r="O23" i="2"/>
  <c r="P23" i="2"/>
  <c r="O22" i="2"/>
  <c r="P22" i="2"/>
  <c r="O21" i="2"/>
  <c r="P21" i="2"/>
  <c r="O20" i="2"/>
  <c r="P20" i="2"/>
  <c r="O19" i="2"/>
  <c r="P19" i="2"/>
  <c r="O18" i="2"/>
  <c r="P18" i="2"/>
  <c r="O17" i="2"/>
  <c r="P17" i="2"/>
  <c r="O16" i="2"/>
  <c r="P16" i="2"/>
  <c r="O15" i="2"/>
  <c r="P15" i="2"/>
  <c r="O4" i="2"/>
  <c r="O5" i="2"/>
  <c r="O6" i="2"/>
  <c r="O7" i="2"/>
  <c r="O8" i="2"/>
  <c r="O9" i="2"/>
  <c r="O10" i="2"/>
  <c r="O11" i="2"/>
  <c r="O12" i="2"/>
  <c r="O3" i="2"/>
  <c r="P4" i="2"/>
  <c r="P5" i="2"/>
  <c r="P6" i="2"/>
  <c r="P7" i="2"/>
  <c r="P8" i="2"/>
  <c r="P9" i="2"/>
  <c r="P10" i="2"/>
  <c r="P11" i="2"/>
  <c r="P12" i="2"/>
  <c r="P3" i="2"/>
</calcChain>
</file>

<file path=xl/sharedStrings.xml><?xml version="1.0" encoding="utf-8"?>
<sst xmlns="http://schemas.openxmlformats.org/spreadsheetml/2006/main" count="419" uniqueCount="378">
  <si>
    <t>ikj</t>
  </si>
  <si>
    <t>[09:39:47]</t>
  </si>
  <si>
    <t>[09:39:53]</t>
  </si>
  <si>
    <t>[09:40:19]</t>
  </si>
  <si>
    <t>[09:40:26]</t>
  </si>
  <si>
    <t>[09:40:39]</t>
  </si>
  <si>
    <t>[09:40:46]</t>
  </si>
  <si>
    <t>[09:40:52]</t>
  </si>
  <si>
    <t>[09:41:02]</t>
  </si>
  <si>
    <t>[09:41:10]</t>
  </si>
  <si>
    <t>[09:41:38]</t>
  </si>
  <si>
    <t>[09:41:48]</t>
  </si>
  <si>
    <t>[09:42:38]</t>
  </si>
  <si>
    <t>[09:42:50]</t>
  </si>
  <si>
    <t>[09:44:09]</t>
  </si>
  <si>
    <t>[09:44:26]</t>
  </si>
  <si>
    <t>[09:46:25]</t>
  </si>
  <si>
    <t>[09:46:47]</t>
  </si>
  <si>
    <t>[09:49:39]</t>
  </si>
  <si>
    <t>[09:50:07]</t>
  </si>
  <si>
    <t>[09:54:02]</t>
  </si>
  <si>
    <t>ijk</t>
  </si>
  <si>
    <t>[09:58:07]</t>
  </si>
  <si>
    <t>[09:58:13]</t>
  </si>
  <si>
    <t>[09:58:38]</t>
  </si>
  <si>
    <t>[09:58:43]</t>
  </si>
  <si>
    <t>[09:59:06]</t>
  </si>
  <si>
    <t>[09:59:16]</t>
  </si>
  <si>
    <t>[09:59:21]</t>
  </si>
  <si>
    <t>[09:59:28]</t>
  </si>
  <si>
    <t>[09:59:34]</t>
  </si>
  <si>
    <t>[09:59:46]</t>
  </si>
  <si>
    <t>[09:59:54]</t>
  </si>
  <si>
    <t>[10:00:19]</t>
  </si>
  <si>
    <t>[10:00:28]</t>
  </si>
  <si>
    <t>[10:01:10]</t>
  </si>
  <si>
    <t>[10:01:22]</t>
  </si>
  <si>
    <t>[10:02:31]</t>
  </si>
  <si>
    <t>[10:02:46]</t>
  </si>
  <si>
    <t>[10:04:18]</t>
  </si>
  <si>
    <t>[10:04:36]</t>
  </si>
  <si>
    <t>[10:06:44]</t>
  </si>
  <si>
    <t>jik</t>
  </si>
  <si>
    <t>M</t>
  </si>
  <si>
    <t>[10:09:18]</t>
  </si>
  <si>
    <t>[10:09:24]</t>
  </si>
  <si>
    <t>[10:09:49]</t>
  </si>
  <si>
    <t>[10:09:55]</t>
  </si>
  <si>
    <t>[10:10:08]</t>
  </si>
  <si>
    <t>[10:10:13]</t>
  </si>
  <si>
    <t>[10:10:19]</t>
  </si>
  <si>
    <t>[10:10:26]</t>
  </si>
  <si>
    <t>[10:10:32]</t>
  </si>
  <si>
    <t>[10:10:45]</t>
  </si>
  <si>
    <t>[10:10:53]</t>
  </si>
  <si>
    <t>[10:11:19]</t>
  </si>
  <si>
    <t>[10:11:28]</t>
  </si>
  <si>
    <t>[10:12:13]</t>
  </si>
  <si>
    <t>[10:12:25]</t>
  </si>
  <si>
    <t>[10:13:38]</t>
  </si>
  <si>
    <t>[10:13:53]</t>
  </si>
  <si>
    <t>[10:15:29]</t>
  </si>
  <si>
    <t>[10:15:48]</t>
  </si>
  <si>
    <t>[10:17:59]</t>
  </si>
  <si>
    <t>jki</t>
  </si>
  <si>
    <t>[10:20:37]</t>
  </si>
  <si>
    <t>[10:20:43]</t>
  </si>
  <si>
    <t>[10:21:09]</t>
  </si>
  <si>
    <t>[10:21:15]</t>
  </si>
  <si>
    <t>[10:21:28]</t>
  </si>
  <si>
    <t>[10:21:33]</t>
  </si>
  <si>
    <t>[10:21:39]</t>
  </si>
  <si>
    <t>[10:21:45]</t>
  </si>
  <si>
    <t>[10:21:51]</t>
  </si>
  <si>
    <t>[10:22:03]</t>
  </si>
  <si>
    <t>[10:22:10]</t>
  </si>
  <si>
    <t>[10:22:31]</t>
  </si>
  <si>
    <t>[10:22:40]</t>
  </si>
  <si>
    <t>[10:23:13]</t>
  </si>
  <si>
    <t>[10:23:23]</t>
  </si>
  <si>
    <t>[10:24:12]</t>
  </si>
  <si>
    <t>[10:24:24]</t>
  </si>
  <si>
    <t>[10:25:35]</t>
  </si>
  <si>
    <t>[10:25:50]</t>
  </si>
  <si>
    <t>[10:27:26]</t>
  </si>
  <si>
    <t>kij</t>
  </si>
  <si>
    <t>kji</t>
  </si>
  <si>
    <t>[10:29:22]</t>
  </si>
  <si>
    <t>[10:29:29]</t>
  </si>
  <si>
    <t>[10:29:55]</t>
  </si>
  <si>
    <t>[10:30:02]</t>
  </si>
  <si>
    <t>[10:30:15]</t>
  </si>
  <si>
    <t>[10:30:21]</t>
  </si>
  <si>
    <t>[10:30:27]</t>
  </si>
  <si>
    <t>[10:30:38]</t>
  </si>
  <si>
    <t>[10:30:46]</t>
  </si>
  <si>
    <t>[10:31:14]</t>
  </si>
  <si>
    <t>[10:31:24]</t>
  </si>
  <si>
    <t>[10:32:13]</t>
  </si>
  <si>
    <t>[10:32:26]</t>
  </si>
  <si>
    <t>[10:33:45]</t>
  </si>
  <si>
    <t>[10:34:03]</t>
  </si>
  <si>
    <t>[10:36:04]</t>
  </si>
  <si>
    <t>[10:36:27]</t>
  </si>
  <si>
    <t>[10:39:18]</t>
  </si>
  <si>
    <t>[10:39:47]</t>
  </si>
  <si>
    <t>[10:43:43]</t>
  </si>
  <si>
    <t>[10:46:14]</t>
  </si>
  <si>
    <t>[10:46:21]</t>
  </si>
  <si>
    <t>[10:46:46]</t>
  </si>
  <si>
    <t>[10:46:52]</t>
  </si>
  <si>
    <t>[10:47:05]</t>
  </si>
  <si>
    <t>[10:47:10]</t>
  </si>
  <si>
    <t>[10:47:16]</t>
  </si>
  <si>
    <t>[10:47:22]</t>
  </si>
  <si>
    <t>[10:47:29]</t>
  </si>
  <si>
    <t>[10:47:41]</t>
  </si>
  <si>
    <t>[10:47:48]</t>
  </si>
  <si>
    <t>[10:48:09]</t>
  </si>
  <si>
    <t>[10:48:17]</t>
  </si>
  <si>
    <t>[10:48:50]</t>
  </si>
  <si>
    <t>[10:49:00]</t>
  </si>
  <si>
    <t>[10:49:50]</t>
  </si>
  <si>
    <t>[10:50:02]</t>
  </si>
  <si>
    <t>[10:51:12]</t>
  </si>
  <si>
    <t>[10:51:27]</t>
  </si>
  <si>
    <t>[10:53:03]</t>
  </si>
  <si>
    <t>[11:57:34]</t>
  </si>
  <si>
    <t>[11:57:41]</t>
  </si>
  <si>
    <t>[11:58:07]</t>
  </si>
  <si>
    <t>[11:58:13]</t>
  </si>
  <si>
    <t>[11:58:26]</t>
  </si>
  <si>
    <t>[11:58:32]</t>
  </si>
  <si>
    <t>[11:58:38]</t>
  </si>
  <si>
    <t>[11:58:45]</t>
  </si>
  <si>
    <t>[11:58:52]</t>
  </si>
  <si>
    <t>[11:59:06]</t>
  </si>
  <si>
    <t>[11:59:13]</t>
  </si>
  <si>
    <t>[11:59:37]</t>
  </si>
  <si>
    <t>[11:59:46]</t>
  </si>
  <si>
    <t>[12:00:24]</t>
  </si>
  <si>
    <t>[12:00:35]</t>
  </si>
  <si>
    <t>[12:01:32]</t>
  </si>
  <si>
    <t>[12:01:45]</t>
  </si>
  <si>
    <t>[12:03:05]</t>
  </si>
  <si>
    <t>[12:03:21]</t>
  </si>
  <si>
    <t>[12:05:09]</t>
  </si>
  <si>
    <t>[12:07:15]</t>
  </si>
  <si>
    <t>[12:07:21]</t>
  </si>
  <si>
    <t>[12:07:47]</t>
  </si>
  <si>
    <t>[12:07:53]</t>
  </si>
  <si>
    <t>[12:08:07]</t>
  </si>
  <si>
    <t>[12:08:13]</t>
  </si>
  <si>
    <t>[12:08:19]</t>
  </si>
  <si>
    <t>[12:08:26]</t>
  </si>
  <si>
    <t>[12:08:32]</t>
  </si>
  <si>
    <t>[12:08:47]</t>
  </si>
  <si>
    <t>[12:08:54]</t>
  </si>
  <si>
    <t>[12:09:18]</t>
  </si>
  <si>
    <t>[12:09:27]</t>
  </si>
  <si>
    <t>[12:10:05]</t>
  </si>
  <si>
    <t>[12:10:16]</t>
  </si>
  <si>
    <t>[12:11:13]</t>
  </si>
  <si>
    <t>[12:11:26]</t>
  </si>
  <si>
    <t>[12:12:47]</t>
  </si>
  <si>
    <t>[12:13:03]</t>
  </si>
  <si>
    <t>[12:14:51]</t>
  </si>
  <si>
    <t>[12:17:27]</t>
  </si>
  <si>
    <t>[12:17:33]</t>
  </si>
  <si>
    <t>[12:17:58]</t>
  </si>
  <si>
    <t>[12:18:03]</t>
  </si>
  <si>
    <t>[12:18:26]</t>
  </si>
  <si>
    <t>[12:18:35]</t>
  </si>
  <si>
    <t>[12:18:41]</t>
  </si>
  <si>
    <t>[12:18:47]</t>
  </si>
  <si>
    <t>[12:18:53]</t>
  </si>
  <si>
    <t>[12:19:05]</t>
  </si>
  <si>
    <t>[12:19:12]</t>
  </si>
  <si>
    <t>[12:19:32]</t>
  </si>
  <si>
    <t>[12:19:40]</t>
  </si>
  <si>
    <t>[12:20:11]</t>
  </si>
  <si>
    <t>[12:20:21]</t>
  </si>
  <si>
    <t>[12:21:08]</t>
  </si>
  <si>
    <t>[12:21:19]</t>
  </si>
  <si>
    <t>[12:22:26]</t>
  </si>
  <si>
    <t>[12:22:40]</t>
  </si>
  <si>
    <t>[12:24:11]</t>
  </si>
  <si>
    <t>[12:27:18]</t>
  </si>
  <si>
    <t>[12:27:24]</t>
  </si>
  <si>
    <t>[12:27:49]</t>
  </si>
  <si>
    <t>[12:27:55]</t>
  </si>
  <si>
    <t>[12:28:08]</t>
  </si>
  <si>
    <t>[12:28:13]</t>
  </si>
  <si>
    <t>[12:28:19]</t>
  </si>
  <si>
    <t>[12:28:25]</t>
  </si>
  <si>
    <t>[12:28:31]</t>
  </si>
  <si>
    <t>[12:28:44]</t>
  </si>
  <si>
    <t>[12:28:51]</t>
  </si>
  <si>
    <t>[12:29:12]</t>
  </si>
  <si>
    <t>[12:29:20]</t>
  </si>
  <si>
    <t>[12:29:54]</t>
  </si>
  <si>
    <t>[12:30:04]</t>
  </si>
  <si>
    <t>[12:30:53]</t>
  </si>
  <si>
    <t>[12:31:06]</t>
  </si>
  <si>
    <t>[12:32:18]</t>
  </si>
  <si>
    <t>[12:32:33]</t>
  </si>
  <si>
    <t>[12:34:09]</t>
  </si>
  <si>
    <t>[12:36:24]</t>
  </si>
  <si>
    <t>[12:36:30]</t>
  </si>
  <si>
    <t>[12:36:55]</t>
  </si>
  <si>
    <t>[12:37:02]</t>
  </si>
  <si>
    <t>[12:37:15]</t>
  </si>
  <si>
    <t>[12:37:20]</t>
  </si>
  <si>
    <t>[12:37:25]</t>
  </si>
  <si>
    <t>[12:37:32]</t>
  </si>
  <si>
    <t>[12:37:38]</t>
  </si>
  <si>
    <t>[12:37:50]</t>
  </si>
  <si>
    <t>[12:37:57]</t>
  </si>
  <si>
    <t>[12:38:18]</t>
  </si>
  <si>
    <t>[12:38:26]</t>
  </si>
  <si>
    <t>[12:39:00]</t>
  </si>
  <si>
    <t>[12:39:10]</t>
  </si>
  <si>
    <t>[12:39:59]</t>
  </si>
  <si>
    <t>[12:40:11]</t>
  </si>
  <si>
    <t>[12:41:22]</t>
  </si>
  <si>
    <t>[12:41:36]</t>
  </si>
  <si>
    <t>[12:43:13]</t>
  </si>
  <si>
    <t>[12:47:04]</t>
  </si>
  <si>
    <t>[12:47:10]</t>
  </si>
  <si>
    <t>[12:47:36]</t>
  </si>
  <si>
    <t>[12:47:42]</t>
  </si>
  <si>
    <t>[12:47:55]</t>
  </si>
  <si>
    <t>[12:48:00]</t>
  </si>
  <si>
    <t>[12:48:06]</t>
  </si>
  <si>
    <t>[12:48:12]</t>
  </si>
  <si>
    <t>[12:48:18]</t>
  </si>
  <si>
    <t>[12:48:30]</t>
  </si>
  <si>
    <t>[12:48:37]</t>
  </si>
  <si>
    <t>[12:48:58]</t>
  </si>
  <si>
    <t>[12:49:06]</t>
  </si>
  <si>
    <t>[12:49:39]</t>
  </si>
  <si>
    <t>[12:49:49]</t>
  </si>
  <si>
    <t>[12:50:39]</t>
  </si>
  <si>
    <t>[12:50:51]</t>
  </si>
  <si>
    <t>[12:52:01]</t>
  </si>
  <si>
    <t>[12:52:16]</t>
  </si>
  <si>
    <t>[12:53:52]</t>
  </si>
  <si>
    <t>iters</t>
  </si>
  <si>
    <t>N</t>
  </si>
  <si>
    <t>K</t>
  </si>
  <si>
    <t>runtime</t>
  </si>
  <si>
    <t>{0x10,0x10}</t>
  </si>
  <si>
    <t>{0x10,0x80}</t>
  </si>
  <si>
    <t>{0x11,0x02</t>
  </si>
  <si>
    <t>{0x52,0x01}</t>
  </si>
  <si>
    <t>BLAH</t>
  </si>
  <si>
    <t>{0xF1,0x07}</t>
  </si>
  <si>
    <t>{0x37,0xF} (Cbo)</t>
  </si>
  <si>
    <t>HUGE_PAGE_1GB</t>
  </si>
  <si>
    <t>[10:30:08]</t>
  </si>
  <si>
    <t>[10:30:34]</t>
  </si>
  <si>
    <t>[10:30:40]</t>
  </si>
  <si>
    <t>[10:30:53]</t>
  </si>
  <si>
    <t>[10:30:59]</t>
  </si>
  <si>
    <t>[10:31:05]</t>
  </si>
  <si>
    <t>[10:31:11]</t>
  </si>
  <si>
    <t>[10:31:17]</t>
  </si>
  <si>
    <t>[10:31:29]</t>
  </si>
  <si>
    <t>[10:31:37]</t>
  </si>
  <si>
    <t>[10:31:58]</t>
  </si>
  <si>
    <t>[10:32:06]</t>
  </si>
  <si>
    <t>[10:32:39]</t>
  </si>
  <si>
    <t>[10:32:50]</t>
  </si>
  <si>
    <t>[10:33:39]</t>
  </si>
  <si>
    <t>[10:33:51]</t>
  </si>
  <si>
    <t>[10:35:01]</t>
  </si>
  <si>
    <t>[10:35:16]</t>
  </si>
  <si>
    <t>[10:36:53]</t>
  </si>
  <si>
    <t>[10:38:50]</t>
  </si>
  <si>
    <t>[10:38:57]</t>
  </si>
  <si>
    <t>[10:39:23]</t>
  </si>
  <si>
    <t>[10:39:29]</t>
  </si>
  <si>
    <t>[10:39:43]</t>
  </si>
  <si>
    <t>[10:39:49]</t>
  </si>
  <si>
    <t>[10:39:55]</t>
  </si>
  <si>
    <t>[10:40:02]</t>
  </si>
  <si>
    <t>[10:40:09]</t>
  </si>
  <si>
    <t>[10:40:23]</t>
  </si>
  <si>
    <t>[10:40:31]</t>
  </si>
  <si>
    <t>[10:40:55]</t>
  </si>
  <si>
    <t>[10:41:04]</t>
  </si>
  <si>
    <t>[10:41:42]</t>
  </si>
  <si>
    <t>[10:41:53]</t>
  </si>
  <si>
    <t>[10:42:50]</t>
  </si>
  <si>
    <t>[10:43:03]</t>
  </si>
  <si>
    <t>[10:44:24]</t>
  </si>
  <si>
    <t>[10:44:40]</t>
  </si>
  <si>
    <t>[10:46:28]</t>
  </si>
  <si>
    <t xml:space="preserve">HUGE_PAGE_2MB </t>
  </si>
  <si>
    <t>[10:50:36]</t>
  </si>
  <si>
    <t>[10:50:41]</t>
  </si>
  <si>
    <t>[10:51:07]</t>
  </si>
  <si>
    <t>[10:51:35]</t>
  </si>
  <si>
    <t>[10:51:45]</t>
  </si>
  <si>
    <t>[10:51:50]</t>
  </si>
  <si>
    <t>[10:51:56]</t>
  </si>
  <si>
    <t>[10:52:03]</t>
  </si>
  <si>
    <t>[10:52:14]</t>
  </si>
  <si>
    <t>[10:52:22]</t>
  </si>
  <si>
    <t>[10:52:42]</t>
  </si>
  <si>
    <t>[10:52:50]</t>
  </si>
  <si>
    <t>[10:53:22]</t>
  </si>
  <si>
    <t>[10:53:32]</t>
  </si>
  <si>
    <t>[10:54:18]</t>
  </si>
  <si>
    <t>[10:54:31]</t>
  </si>
  <si>
    <t>[10:55:37]</t>
  </si>
  <si>
    <t>[10:55:51]</t>
  </si>
  <si>
    <t>[10:57:23]</t>
  </si>
  <si>
    <t>[11:00:18]</t>
  </si>
  <si>
    <t>[11:00:24]</t>
  </si>
  <si>
    <t>[11:00:50]</t>
  </si>
  <si>
    <t>[11:00:57]</t>
  </si>
  <si>
    <t>[11:01:10]</t>
  </si>
  <si>
    <t>[11:01:16]</t>
  </si>
  <si>
    <t>[11:01:22]</t>
  </si>
  <si>
    <t>[11:01:29]</t>
  </si>
  <si>
    <t>[11:01:36]</t>
  </si>
  <si>
    <t>[11:01:51]</t>
  </si>
  <si>
    <t>[11:01:58]</t>
  </si>
  <si>
    <t>[11:02:22]</t>
  </si>
  <si>
    <t>[11:02:31]</t>
  </si>
  <si>
    <t>[11:03:10]</t>
  </si>
  <si>
    <t>[11:03:21]</t>
  </si>
  <si>
    <t>[11:04:18]</t>
  </si>
  <si>
    <t>[11:04:31]</t>
  </si>
  <si>
    <t>[11:05:53]</t>
  </si>
  <si>
    <t>[11:06:09]</t>
  </si>
  <si>
    <t>[11:07:57]</t>
  </si>
  <si>
    <t>[11:10:03]</t>
  </si>
  <si>
    <t>[11:10:09]</t>
  </si>
  <si>
    <t>[11:10:35]</t>
  </si>
  <si>
    <t>[11:10:40]</t>
  </si>
  <si>
    <t>[11:10:54]</t>
  </si>
  <si>
    <t>[11:10:59]</t>
  </si>
  <si>
    <t>[11:11:05]</t>
  </si>
  <si>
    <t>[11:11:11]</t>
  </si>
  <si>
    <t>[11:11:18]</t>
  </si>
  <si>
    <t>[11:11:30]</t>
  </si>
  <si>
    <t>[11:11:38]</t>
  </si>
  <si>
    <t>[11:11:59]</t>
  </si>
  <si>
    <t>[11:12:07]</t>
  </si>
  <si>
    <t>[11:12:41]</t>
  </si>
  <si>
    <t>[11:12:52]</t>
  </si>
  <si>
    <t>[11:13:41]</t>
  </si>
  <si>
    <t>[11:13:54]</t>
  </si>
  <si>
    <t>[11:15:06]</t>
  </si>
  <si>
    <t>[11:15:21]</t>
  </si>
  <si>
    <t>[11:16:57]</t>
  </si>
  <si>
    <t>[11:19:21]</t>
  </si>
  <si>
    <t>[11:19:27]</t>
  </si>
  <si>
    <t>[11:19:53]</t>
  </si>
  <si>
    <t>[11:19:59]</t>
  </si>
  <si>
    <t>[11:20:13]</t>
  </si>
  <si>
    <t>[11:20:18]</t>
  </si>
  <si>
    <t>[11:20:24]</t>
  </si>
  <si>
    <t>[11:20:30]</t>
  </si>
  <si>
    <t>[11:20:36]</t>
  </si>
  <si>
    <t>[11:20:49]</t>
  </si>
  <si>
    <t>[11:20:56]</t>
  </si>
  <si>
    <t>[11:21:17]</t>
  </si>
  <si>
    <t>[11:21:26]</t>
  </si>
  <si>
    <t>[11:21:59]</t>
  </si>
  <si>
    <t>[11:22:09]</t>
  </si>
  <si>
    <t>[11:22:59]</t>
  </si>
  <si>
    <t>[11:23:11]</t>
  </si>
  <si>
    <t>[11:24:22]</t>
  </si>
  <si>
    <t>[11:24:37]</t>
  </si>
  <si>
    <t>[11:26:14]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</si>
</sst>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diff from theoretical flop count by loop order</a:t>
            </a:r>
          </a:p>
          <a:p>
            <a:pPr>
              <a:defRPr/>
            </a:pPr>
            <a:r>
              <a:rPr lang="en-US" baseline="0"/>
              <a:t>Naive DGEMM, 1 thread, -O0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ikj</c:v>
                </c:pt>
              </c:strCache>
            </c:strRef>
          </c:tx>
          <c:xVal>
            <c:numRef>
              <c:f>final!$A$2:$A$11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final!$B$2:$B$11</c:f>
              <c:numCache>
                <c:formatCode>General</c:formatCode>
                <c:ptCount val="10"/>
                <c:pt idx="0">
                  <c:v>5.415002578149992</c:v>
                </c:pt>
                <c:pt idx="1">
                  <c:v>45.560595703125</c:v>
                </c:pt>
                <c:pt idx="2">
                  <c:v>73.35506759259259</c:v>
                </c:pt>
                <c:pt idx="3">
                  <c:v>191.726335390625</c:v>
                </c:pt>
                <c:pt idx="4">
                  <c:v>352.34701012</c:v>
                </c:pt>
                <c:pt idx="5">
                  <c:v>370.0748594907407</c:v>
                </c:pt>
                <c:pt idx="6">
                  <c:v>373.8861769387755</c:v>
                </c:pt>
                <c:pt idx="7">
                  <c:v>303.7183711425781</c:v>
                </c:pt>
                <c:pt idx="8">
                  <c:v>378.014027441701</c:v>
                </c:pt>
                <c:pt idx="9">
                  <c:v>376.6132434899995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ijk</c:v>
                </c:pt>
              </c:strCache>
            </c:strRef>
          </c:tx>
          <c:xVal>
            <c:numRef>
              <c:f>final!$A$2:$A$11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final!$C$2:$C$11</c:f>
              <c:numCache>
                <c:formatCode>General</c:formatCode>
                <c:ptCount val="10"/>
                <c:pt idx="0">
                  <c:v>4.112302500000002</c:v>
                </c:pt>
                <c:pt idx="1">
                  <c:v>7.897491718750005</c:v>
                </c:pt>
                <c:pt idx="2">
                  <c:v>10.82096870370371</c:v>
                </c:pt>
                <c:pt idx="3">
                  <c:v>53.757153046875</c:v>
                </c:pt>
                <c:pt idx="4">
                  <c:v>51.99581052</c:v>
                </c:pt>
                <c:pt idx="5">
                  <c:v>69.93456608796296</c:v>
                </c:pt>
                <c:pt idx="6">
                  <c:v>75.18457704081632</c:v>
                </c:pt>
                <c:pt idx="7">
                  <c:v>82.27675442382812</c:v>
                </c:pt>
                <c:pt idx="8">
                  <c:v>76.03591482853223</c:v>
                </c:pt>
                <c:pt idx="9">
                  <c:v>76.04492259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jik</c:v>
                </c:pt>
              </c:strCache>
            </c:strRef>
          </c:tx>
          <c:xVal>
            <c:numRef>
              <c:f>final!$A$2:$A$11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final!$D$2:$D$11</c:f>
              <c:numCache>
                <c:formatCode>General</c:formatCode>
                <c:ptCount val="10"/>
                <c:pt idx="0">
                  <c:v>2.56495703125</c:v>
                </c:pt>
                <c:pt idx="1">
                  <c:v>14.21735453125001</c:v>
                </c:pt>
                <c:pt idx="2">
                  <c:v>20.52098370370371</c:v>
                </c:pt>
                <c:pt idx="3">
                  <c:v>59.08516695312499</c:v>
                </c:pt>
                <c:pt idx="4">
                  <c:v>56.46537552</c:v>
                </c:pt>
                <c:pt idx="5">
                  <c:v>75.3225192824074</c:v>
                </c:pt>
                <c:pt idx="6">
                  <c:v>79.24451991253643</c:v>
                </c:pt>
                <c:pt idx="7">
                  <c:v>88.89372326171876</c:v>
                </c:pt>
                <c:pt idx="8">
                  <c:v>80.14689685871055</c:v>
                </c:pt>
                <c:pt idx="9">
                  <c:v>81.31761441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final!$E$1</c:f>
              <c:strCache>
                <c:ptCount val="1"/>
                <c:pt idx="0">
                  <c:v>jki</c:v>
                </c:pt>
              </c:strCache>
            </c:strRef>
          </c:tx>
          <c:xVal>
            <c:numRef>
              <c:f>final!$A$2:$A$11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final!$E$2:$E$11</c:f>
              <c:numCache>
                <c:formatCode>General</c:formatCode>
                <c:ptCount val="10"/>
                <c:pt idx="0">
                  <c:v>4.127795859399996</c:v>
                </c:pt>
                <c:pt idx="1">
                  <c:v>4.387089531249996</c:v>
                </c:pt>
                <c:pt idx="2">
                  <c:v>4.682175925925926</c:v>
                </c:pt>
                <c:pt idx="3">
                  <c:v>5.03114117187499</c:v>
                </c:pt>
                <c:pt idx="4">
                  <c:v>5.200876039999998</c:v>
                </c:pt>
                <c:pt idx="5">
                  <c:v>5.314873935185179</c:v>
                </c:pt>
                <c:pt idx="6">
                  <c:v>5.209031851311954</c:v>
                </c:pt>
                <c:pt idx="7">
                  <c:v>5.29576760742187</c:v>
                </c:pt>
                <c:pt idx="8">
                  <c:v>5.191017366255148</c:v>
                </c:pt>
                <c:pt idx="9">
                  <c:v>5.346018214999997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final!$F$1</c:f>
              <c:strCache>
                <c:ptCount val="1"/>
                <c:pt idx="0">
                  <c:v>kij</c:v>
                </c:pt>
              </c:strCache>
            </c:strRef>
          </c:tx>
          <c:xVal>
            <c:numRef>
              <c:f>final!$A$2:$A$11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final!$F$2:$F$11</c:f>
              <c:numCache>
                <c:formatCode>General</c:formatCode>
                <c:ptCount val="10"/>
                <c:pt idx="0">
                  <c:v>2.166618828100001</c:v>
                </c:pt>
                <c:pt idx="1">
                  <c:v>40.52958257812498</c:v>
                </c:pt>
                <c:pt idx="2">
                  <c:v>67.27629157407408</c:v>
                </c:pt>
                <c:pt idx="3">
                  <c:v>193.63479515625</c:v>
                </c:pt>
                <c:pt idx="4">
                  <c:v>343.83511216</c:v>
                </c:pt>
                <c:pt idx="5">
                  <c:v>367.1820760648148</c:v>
                </c:pt>
                <c:pt idx="6">
                  <c:v>361.9466125655977</c:v>
                </c:pt>
                <c:pt idx="7">
                  <c:v>291.7367440332031</c:v>
                </c:pt>
                <c:pt idx="8">
                  <c:v>366.5257900754458</c:v>
                </c:pt>
                <c:pt idx="9">
                  <c:v>375.111480395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final!$G$1</c:f>
              <c:strCache>
                <c:ptCount val="1"/>
                <c:pt idx="0">
                  <c:v>kji</c:v>
                </c:pt>
              </c:strCache>
            </c:strRef>
          </c:tx>
          <c:xVal>
            <c:numRef>
              <c:f>final!$A$2:$A$11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final!$G$2:$G$11</c:f>
              <c:numCache>
                <c:formatCode>General</c:formatCode>
                <c:ptCount val="10"/>
                <c:pt idx="0">
                  <c:v>2.757155000000004</c:v>
                </c:pt>
                <c:pt idx="1">
                  <c:v>3.387184999999997</c:v>
                </c:pt>
                <c:pt idx="2">
                  <c:v>3.063357499999995</c:v>
                </c:pt>
                <c:pt idx="3">
                  <c:v>3.127761171874997</c:v>
                </c:pt>
                <c:pt idx="4">
                  <c:v>3.188734120000005</c:v>
                </c:pt>
                <c:pt idx="5">
                  <c:v>3.093022083333328</c:v>
                </c:pt>
                <c:pt idx="6">
                  <c:v>3.027381953352776</c:v>
                </c:pt>
                <c:pt idx="7">
                  <c:v>2.98864094726562</c:v>
                </c:pt>
                <c:pt idx="8">
                  <c:v>2.890034375857342</c:v>
                </c:pt>
                <c:pt idx="9">
                  <c:v>2.856760445000005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46040"/>
        <c:axId val="-2101840344"/>
      </c:scatterChart>
      <c:valAx>
        <c:axId val="-21018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 (square problem)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840344"/>
        <c:crosses val="autoZero"/>
        <c:crossBetween val="midCat"/>
      </c:valAx>
      <c:valAx>
        <c:axId val="-210184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difference from expected theoretical # of 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8460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diff from theoretical flop count by loop order</a:t>
            </a:r>
          </a:p>
          <a:p>
            <a:pPr>
              <a:defRPr/>
            </a:pPr>
            <a:r>
              <a:rPr lang="en-US" baseline="0"/>
              <a:t>2Mb huge pages, naive dgemm, 1 thread, -O0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ikj</c:v>
                </c:pt>
              </c:strCache>
            </c:strRef>
          </c:tx>
          <c:xVal>
            <c:numRef>
              <c:f>final!$A$15:$A$24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final!$B$15:$B$24</c:f>
              <c:numCache>
                <c:formatCode>General</c:formatCode>
                <c:ptCount val="10"/>
                <c:pt idx="0">
                  <c:v>5.37281890624999</c:v>
                </c:pt>
                <c:pt idx="1">
                  <c:v>13.239057734375</c:v>
                </c:pt>
                <c:pt idx="2">
                  <c:v>49.65119157407408</c:v>
                </c:pt>
                <c:pt idx="3">
                  <c:v>54.04158070312501</c:v>
                </c:pt>
                <c:pt idx="4">
                  <c:v>57.97039608</c:v>
                </c:pt>
                <c:pt idx="5">
                  <c:v>54.36587078703703</c:v>
                </c:pt>
                <c:pt idx="6">
                  <c:v>52.61165739067057</c:v>
                </c:pt>
                <c:pt idx="7">
                  <c:v>62.92222430664064</c:v>
                </c:pt>
                <c:pt idx="8">
                  <c:v>51.94351393004114</c:v>
                </c:pt>
                <c:pt idx="9">
                  <c:v>52.518100655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ijk</c:v>
                </c:pt>
              </c:strCache>
            </c:strRef>
          </c:tx>
          <c:xVal>
            <c:numRef>
              <c:f>final!$A$15:$A$24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final!$C$15:$C$24</c:f>
              <c:numCache>
                <c:formatCode>General</c:formatCode>
                <c:ptCount val="10"/>
                <c:pt idx="0">
                  <c:v>4.122256171899999</c:v>
                </c:pt>
                <c:pt idx="1">
                  <c:v>3.7329640625</c:v>
                </c:pt>
                <c:pt idx="2">
                  <c:v>5.499498888888886</c:v>
                </c:pt>
                <c:pt idx="3">
                  <c:v>14.932458984375</c:v>
                </c:pt>
                <c:pt idx="4">
                  <c:v>15.11466496</c:v>
                </c:pt>
                <c:pt idx="5">
                  <c:v>14.7768887037037</c:v>
                </c:pt>
                <c:pt idx="6">
                  <c:v>14.70439204081632</c:v>
                </c:pt>
                <c:pt idx="7">
                  <c:v>14.62048294921876</c:v>
                </c:pt>
                <c:pt idx="8">
                  <c:v>14.51566179012346</c:v>
                </c:pt>
                <c:pt idx="9">
                  <c:v>14.367075175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jik</c:v>
                </c:pt>
              </c:strCache>
            </c:strRef>
          </c:tx>
          <c:xVal>
            <c:numRef>
              <c:f>final!$A$15:$A$24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final!$D$15:$D$24</c:f>
              <c:numCache>
                <c:formatCode>General</c:formatCode>
                <c:ptCount val="10"/>
                <c:pt idx="0">
                  <c:v>2.564208671850001</c:v>
                </c:pt>
                <c:pt idx="1">
                  <c:v>5.88835078125</c:v>
                </c:pt>
                <c:pt idx="2">
                  <c:v>12.1587987037037</c:v>
                </c:pt>
                <c:pt idx="3">
                  <c:v>20.86967828124999</c:v>
                </c:pt>
                <c:pt idx="4">
                  <c:v>21.52607744000001</c:v>
                </c:pt>
                <c:pt idx="5">
                  <c:v>21.03772766203704</c:v>
                </c:pt>
                <c:pt idx="6">
                  <c:v>20.76045542274053</c:v>
                </c:pt>
                <c:pt idx="7">
                  <c:v>20.50335465820313</c:v>
                </c:pt>
                <c:pt idx="8">
                  <c:v>20.42158179012346</c:v>
                </c:pt>
                <c:pt idx="9">
                  <c:v>20.60193283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jki</c:v>
                </c:pt>
              </c:strCache>
            </c:strRef>
          </c:tx>
          <c:xVal>
            <c:numRef>
              <c:f>final!$A$15:$A$24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final!$E$15:$E$24</c:f>
              <c:numCache>
                <c:formatCode>General</c:formatCode>
                <c:ptCount val="10"/>
                <c:pt idx="0">
                  <c:v>4.071968671899999</c:v>
                </c:pt>
                <c:pt idx="1">
                  <c:v>4.319025468749995</c:v>
                </c:pt>
                <c:pt idx="2">
                  <c:v>4.685112962962963</c:v>
                </c:pt>
                <c:pt idx="3">
                  <c:v>4.86888203125</c:v>
                </c:pt>
                <c:pt idx="4">
                  <c:v>5.2159286</c:v>
                </c:pt>
                <c:pt idx="5">
                  <c:v>5.061335624999995</c:v>
                </c:pt>
                <c:pt idx="6">
                  <c:v>5.127059110787172</c:v>
                </c:pt>
                <c:pt idx="7">
                  <c:v>5.122384453124996</c:v>
                </c:pt>
                <c:pt idx="8">
                  <c:v>5.145662805212623</c:v>
                </c:pt>
                <c:pt idx="9">
                  <c:v>5.094240120000004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final!$F$14</c:f>
              <c:strCache>
                <c:ptCount val="1"/>
                <c:pt idx="0">
                  <c:v>kij</c:v>
                </c:pt>
              </c:strCache>
            </c:strRef>
          </c:tx>
          <c:xVal>
            <c:numRef>
              <c:f>final!$A$15:$A$24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final!$F$15:$F$24</c:f>
              <c:numCache>
                <c:formatCode>General</c:formatCode>
                <c:ptCount val="10"/>
                <c:pt idx="0">
                  <c:v>2.17657578125</c:v>
                </c:pt>
                <c:pt idx="1">
                  <c:v>6.301001093750004</c:v>
                </c:pt>
                <c:pt idx="2">
                  <c:v>43.80788231481482</c:v>
                </c:pt>
                <c:pt idx="3">
                  <c:v>47.628323359375</c:v>
                </c:pt>
                <c:pt idx="4">
                  <c:v>52.16736896</c:v>
                </c:pt>
                <c:pt idx="5">
                  <c:v>47.77855777777778</c:v>
                </c:pt>
                <c:pt idx="6">
                  <c:v>45.92655966472303</c:v>
                </c:pt>
                <c:pt idx="7">
                  <c:v>57.38460150390626</c:v>
                </c:pt>
                <c:pt idx="8">
                  <c:v>44.52096458161865</c:v>
                </c:pt>
                <c:pt idx="9">
                  <c:v>46.38147207999999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final!$G$14</c:f>
              <c:strCache>
                <c:ptCount val="1"/>
                <c:pt idx="0">
                  <c:v>kji</c:v>
                </c:pt>
              </c:strCache>
            </c:strRef>
          </c:tx>
          <c:xVal>
            <c:numRef>
              <c:f>final!$A$15:$A$24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final!$G$15:$G$24</c:f>
              <c:numCache>
                <c:formatCode>General</c:formatCode>
                <c:ptCount val="10"/>
                <c:pt idx="0">
                  <c:v>2.719699687499995</c:v>
                </c:pt>
                <c:pt idx="1">
                  <c:v>3.309329609375004</c:v>
                </c:pt>
                <c:pt idx="2">
                  <c:v>2.983075648148151</c:v>
                </c:pt>
                <c:pt idx="3">
                  <c:v>2.82723515625</c:v>
                </c:pt>
                <c:pt idx="4">
                  <c:v>2.719866039999998</c:v>
                </c:pt>
                <c:pt idx="5">
                  <c:v>2.671406851851857</c:v>
                </c:pt>
                <c:pt idx="6">
                  <c:v>2.639234679300288</c:v>
                </c:pt>
                <c:pt idx="7">
                  <c:v>2.62133606445312</c:v>
                </c:pt>
                <c:pt idx="8">
                  <c:v>2.576080665294918</c:v>
                </c:pt>
                <c:pt idx="9">
                  <c:v>2.552685820000005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56088"/>
        <c:axId val="-2101650392"/>
      </c:scatterChart>
      <c:valAx>
        <c:axId val="-210165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 (square problem)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650392"/>
        <c:crosses val="autoZero"/>
        <c:crossBetween val="midCat"/>
      </c:valAx>
      <c:valAx>
        <c:axId val="-210165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difference from expected theoretical #</a:t>
                </a:r>
                <a:r>
                  <a:rPr lang="en-US" sz="1400" baseline="0"/>
                  <a:t> of flops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656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</xdr:row>
      <xdr:rowOff>12700</xdr:rowOff>
    </xdr:from>
    <xdr:to>
      <xdr:col>8</xdr:col>
      <xdr:colOff>228600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25400</xdr:rowOff>
    </xdr:from>
    <xdr:to>
      <xdr:col>17</xdr:col>
      <xdr:colOff>76200</xdr:colOff>
      <xdr:row>27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37" sqref="J37"/>
    </sheetView>
  </sheetViews>
  <sheetFormatPr baseColWidth="10" defaultRowHeight="15" x14ac:dyDescent="0"/>
  <cols>
    <col min="1" max="1" width="17" customWidth="1"/>
  </cols>
  <sheetData>
    <row r="1" spans="1:7">
      <c r="B1" t="s">
        <v>0</v>
      </c>
      <c r="C1" t="s">
        <v>21</v>
      </c>
      <c r="D1" t="s">
        <v>42</v>
      </c>
      <c r="E1" t="s">
        <v>64</v>
      </c>
      <c r="F1" t="s">
        <v>85</v>
      </c>
      <c r="G1" t="s">
        <v>86</v>
      </c>
    </row>
    <row r="2" spans="1:7">
      <c r="A2">
        <v>100</v>
      </c>
      <c r="B2">
        <v>5.4150025781499922</v>
      </c>
      <c r="C2">
        <v>4.112302500000002</v>
      </c>
      <c r="D2">
        <v>2.5649570312500001</v>
      </c>
      <c r="E2">
        <v>4.1277958593999964</v>
      </c>
      <c r="F2">
        <v>2.1666188281000012</v>
      </c>
      <c r="G2">
        <v>2.7571550000000045</v>
      </c>
    </row>
    <row r="3" spans="1:7">
      <c r="A3">
        <v>200</v>
      </c>
      <c r="B3">
        <v>45.560595703125003</v>
      </c>
      <c r="C3">
        <v>7.8974917187500049</v>
      </c>
      <c r="D3">
        <v>14.21735453125001</v>
      </c>
      <c r="E3">
        <v>4.3870895312499956</v>
      </c>
      <c r="F3">
        <v>40.529582578124987</v>
      </c>
      <c r="G3">
        <v>3.3871849999999974</v>
      </c>
    </row>
    <row r="4" spans="1:7">
      <c r="A4">
        <v>300</v>
      </c>
      <c r="B4">
        <v>73.35506759259259</v>
      </c>
      <c r="C4">
        <v>10.820968703703707</v>
      </c>
      <c r="D4">
        <v>20.52098370370371</v>
      </c>
      <c r="E4">
        <v>4.6821759259259261</v>
      </c>
      <c r="F4">
        <v>67.276291574074079</v>
      </c>
      <c r="G4">
        <v>3.0633574999999946</v>
      </c>
    </row>
    <row r="5" spans="1:7">
      <c r="A5">
        <v>400</v>
      </c>
      <c r="B5">
        <v>191.726335390625</v>
      </c>
      <c r="C5">
        <v>53.757153046875004</v>
      </c>
      <c r="D5">
        <v>59.08516695312499</v>
      </c>
      <c r="E5">
        <v>5.0311411718749905</v>
      </c>
      <c r="F5">
        <v>193.63479515625002</v>
      </c>
      <c r="G5">
        <v>3.1277611718749978</v>
      </c>
    </row>
    <row r="6" spans="1:7">
      <c r="A6">
        <v>500</v>
      </c>
      <c r="B6">
        <v>352.34701011999994</v>
      </c>
      <c r="C6">
        <v>51.995810520000006</v>
      </c>
      <c r="D6">
        <v>56.465375520000002</v>
      </c>
      <c r="E6">
        <v>5.200876039999998</v>
      </c>
      <c r="F6">
        <v>343.83511215999999</v>
      </c>
      <c r="G6">
        <v>3.1887341200000052</v>
      </c>
    </row>
    <row r="7" spans="1:7">
      <c r="A7">
        <v>600</v>
      </c>
      <c r="B7">
        <v>370.07485949074072</v>
      </c>
      <c r="C7">
        <v>69.934566087962963</v>
      </c>
      <c r="D7">
        <v>75.322519282407399</v>
      </c>
      <c r="E7">
        <v>5.3148739351851795</v>
      </c>
      <c r="F7">
        <v>367.18207606481479</v>
      </c>
      <c r="G7">
        <v>3.0930220833333277</v>
      </c>
    </row>
    <row r="8" spans="1:7">
      <c r="A8">
        <v>700</v>
      </c>
      <c r="B8">
        <v>373.88617693877552</v>
      </c>
      <c r="C8">
        <v>75.184577040816322</v>
      </c>
      <c r="D8">
        <v>79.244519912536433</v>
      </c>
      <c r="E8">
        <v>5.2090318513119538</v>
      </c>
      <c r="F8">
        <v>361.94661256559766</v>
      </c>
      <c r="G8">
        <v>3.0273819533527768</v>
      </c>
    </row>
    <row r="9" spans="1:7">
      <c r="A9">
        <v>800</v>
      </c>
      <c r="B9">
        <v>303.71837114257812</v>
      </c>
      <c r="C9">
        <v>82.276754423828123</v>
      </c>
      <c r="D9">
        <v>88.893723261718762</v>
      </c>
      <c r="E9">
        <v>5.2957676074218707</v>
      </c>
      <c r="F9">
        <v>291.73674403320314</v>
      </c>
      <c r="G9">
        <v>2.9886409472656204</v>
      </c>
    </row>
    <row r="10" spans="1:7">
      <c r="A10">
        <v>900</v>
      </c>
      <c r="B10">
        <v>378.01402744170099</v>
      </c>
      <c r="C10">
        <v>76.035914828532228</v>
      </c>
      <c r="D10">
        <v>80.146896858710548</v>
      </c>
      <c r="E10">
        <v>5.1910173662551475</v>
      </c>
      <c r="F10">
        <v>366.5257900754458</v>
      </c>
      <c r="G10">
        <v>2.8900343758573421</v>
      </c>
    </row>
    <row r="11" spans="1:7">
      <c r="A11">
        <v>1000</v>
      </c>
      <c r="B11">
        <v>376.61324348999949</v>
      </c>
      <c r="C11">
        <v>76.044922590000013</v>
      </c>
      <c r="D11">
        <v>81.31761440999999</v>
      </c>
      <c r="E11">
        <v>5.3460182149999973</v>
      </c>
      <c r="F11">
        <v>375.111480395</v>
      </c>
      <c r="G11">
        <v>2.8567604450000048</v>
      </c>
    </row>
    <row r="13" spans="1:7">
      <c r="A13" t="s">
        <v>298</v>
      </c>
    </row>
    <row r="14" spans="1:7">
      <c r="B14" t="s">
        <v>0</v>
      </c>
      <c r="C14" t="s">
        <v>21</v>
      </c>
      <c r="D14" t="s">
        <v>42</v>
      </c>
      <c r="E14" t="s">
        <v>64</v>
      </c>
      <c r="F14" t="s">
        <v>85</v>
      </c>
      <c r="G14" t="s">
        <v>86</v>
      </c>
    </row>
    <row r="15" spans="1:7">
      <c r="A15">
        <v>100</v>
      </c>
      <c r="B15">
        <v>5.3728189062499903</v>
      </c>
      <c r="C15">
        <v>4.1222561718999993</v>
      </c>
      <c r="D15">
        <v>2.5642086718500012</v>
      </c>
      <c r="E15">
        <v>4.0719686718999988</v>
      </c>
      <c r="F15">
        <v>2.17657578125</v>
      </c>
      <c r="G15">
        <v>2.719699687499995</v>
      </c>
    </row>
    <row r="16" spans="1:7">
      <c r="A16">
        <v>200</v>
      </c>
      <c r="B16">
        <v>13.239057734375004</v>
      </c>
      <c r="C16">
        <v>3.7329640625000002</v>
      </c>
      <c r="D16">
        <v>5.8883507812499998</v>
      </c>
      <c r="E16">
        <v>4.3190254687499952</v>
      </c>
      <c r="F16">
        <v>6.3010010937500045</v>
      </c>
      <c r="G16">
        <v>3.3093296093750042</v>
      </c>
    </row>
    <row r="17" spans="1:7">
      <c r="A17">
        <v>300</v>
      </c>
      <c r="B17">
        <v>49.651191574074076</v>
      </c>
      <c r="C17">
        <v>5.4994988888888861</v>
      </c>
      <c r="D17">
        <v>12.158798703703697</v>
      </c>
      <c r="E17">
        <v>4.6851129629629629</v>
      </c>
      <c r="F17">
        <v>43.807882314814819</v>
      </c>
      <c r="G17">
        <v>2.9830756481481506</v>
      </c>
    </row>
    <row r="18" spans="1:7">
      <c r="A18">
        <v>400</v>
      </c>
      <c r="B18">
        <v>54.041580703125014</v>
      </c>
      <c r="C18">
        <v>14.932458984375</v>
      </c>
      <c r="D18">
        <v>20.869678281249989</v>
      </c>
      <c r="E18">
        <v>4.8688820312500001</v>
      </c>
      <c r="F18">
        <v>47.628323359375003</v>
      </c>
      <c r="G18">
        <v>2.82723515625</v>
      </c>
    </row>
    <row r="19" spans="1:7">
      <c r="A19">
        <v>500</v>
      </c>
      <c r="B19">
        <v>57.97039608</v>
      </c>
      <c r="C19">
        <v>15.11466495999999</v>
      </c>
      <c r="D19">
        <v>21.526077440000009</v>
      </c>
      <c r="E19">
        <v>5.2159285999999998</v>
      </c>
      <c r="F19">
        <v>52.16736895999999</v>
      </c>
      <c r="G19">
        <v>2.7198660399999977</v>
      </c>
    </row>
    <row r="20" spans="1:7">
      <c r="A20">
        <v>600</v>
      </c>
      <c r="B20">
        <v>54.365870787037032</v>
      </c>
      <c r="C20">
        <v>14.776888703703699</v>
      </c>
      <c r="D20">
        <v>21.037727662037035</v>
      </c>
      <c r="E20">
        <v>5.0613356249999946</v>
      </c>
      <c r="F20">
        <v>47.778557777777785</v>
      </c>
      <c r="G20">
        <v>2.6714068518518572</v>
      </c>
    </row>
    <row r="21" spans="1:7">
      <c r="A21">
        <v>700</v>
      </c>
      <c r="B21">
        <v>52.611657390670565</v>
      </c>
      <c r="C21">
        <v>14.704392040816321</v>
      </c>
      <c r="D21">
        <v>20.760455422740531</v>
      </c>
      <c r="E21">
        <v>5.1270591107871724</v>
      </c>
      <c r="F21">
        <v>45.92655966472303</v>
      </c>
      <c r="G21">
        <v>2.6392346793002881</v>
      </c>
    </row>
    <row r="22" spans="1:7">
      <c r="A22">
        <v>800</v>
      </c>
      <c r="B22">
        <v>62.922224306640636</v>
      </c>
      <c r="C22">
        <v>14.620482949218761</v>
      </c>
      <c r="D22">
        <v>20.503354658203129</v>
      </c>
      <c r="E22">
        <v>5.1223844531249956</v>
      </c>
      <c r="F22">
        <v>57.384601503906261</v>
      </c>
      <c r="G22">
        <v>2.6213360644531205</v>
      </c>
    </row>
    <row r="23" spans="1:7">
      <c r="A23">
        <v>900</v>
      </c>
      <c r="B23">
        <v>51.943513930041142</v>
      </c>
      <c r="C23">
        <v>14.515661790123463</v>
      </c>
      <c r="D23">
        <v>20.421581790123458</v>
      </c>
      <c r="E23">
        <v>5.1456628052126234</v>
      </c>
      <c r="F23">
        <v>44.520964581618649</v>
      </c>
      <c r="G23">
        <v>2.576080665294918</v>
      </c>
    </row>
    <row r="24" spans="1:7">
      <c r="A24">
        <v>1000</v>
      </c>
      <c r="B24">
        <v>52.518100654999998</v>
      </c>
      <c r="C24">
        <v>14.367075175</v>
      </c>
      <c r="D24">
        <v>20.601932829999996</v>
      </c>
      <c r="E24">
        <v>5.0942401200000047</v>
      </c>
      <c r="F24">
        <v>46.381472079999995</v>
      </c>
      <c r="G24">
        <v>2.5526858200000047</v>
      </c>
    </row>
    <row r="26" spans="1:7">
      <c r="A26" t="s">
        <v>258</v>
      </c>
    </row>
    <row r="27" spans="1:7">
      <c r="B27" t="s">
        <v>0</v>
      </c>
      <c r="C27" t="s">
        <v>21</v>
      </c>
      <c r="D27" t="s">
        <v>42</v>
      </c>
      <c r="E27" t="s">
        <v>64</v>
      </c>
      <c r="F27" t="s">
        <v>85</v>
      </c>
      <c r="G27" t="s">
        <v>86</v>
      </c>
    </row>
    <row r="28" spans="1:7">
      <c r="A28">
        <v>100</v>
      </c>
      <c r="B28">
        <v>5.3590158593999915</v>
      </c>
      <c r="C28">
        <v>4.1835373437499976</v>
      </c>
      <c r="D28">
        <v>2.5456384375000023</v>
      </c>
      <c r="E28">
        <v>4.0830008593500011</v>
      </c>
      <c r="F28">
        <v>2.1834832812499956</v>
      </c>
      <c r="G28">
        <v>2.7482650000000022</v>
      </c>
    </row>
    <row r="29" spans="1:7">
      <c r="A29">
        <v>200</v>
      </c>
      <c r="B29">
        <v>13.349265781249992</v>
      </c>
      <c r="C29">
        <v>3.516160703125002</v>
      </c>
      <c r="D29">
        <v>5.8955494531250086</v>
      </c>
      <c r="E29">
        <v>4.3331050781249996</v>
      </c>
      <c r="F29">
        <v>4.8795609375</v>
      </c>
      <c r="G29">
        <v>3.2162130468750023</v>
      </c>
    </row>
    <row r="30" spans="1:7">
      <c r="A30">
        <v>300</v>
      </c>
      <c r="B30">
        <v>50.071306574074072</v>
      </c>
      <c r="C30">
        <v>5.5062688888888944</v>
      </c>
      <c r="D30">
        <v>12.474800370370376</v>
      </c>
      <c r="E30">
        <v>4.694076388888889</v>
      </c>
      <c r="F30">
        <v>43.838242685185179</v>
      </c>
      <c r="G30">
        <v>2.9788897222222275</v>
      </c>
    </row>
    <row r="31" spans="1:7">
      <c r="A31">
        <v>400</v>
      </c>
      <c r="B31">
        <v>54.037011093749989</v>
      </c>
      <c r="C31">
        <v>14.917692578124999</v>
      </c>
      <c r="D31">
        <v>20.804172734374994</v>
      </c>
      <c r="E31">
        <v>4.8913077343750047</v>
      </c>
      <c r="F31">
        <v>47.636478671874997</v>
      </c>
      <c r="G31">
        <v>2.8078235156249955</v>
      </c>
    </row>
    <row r="32" spans="1:7">
      <c r="A32">
        <v>500</v>
      </c>
      <c r="B32">
        <v>57.98137552</v>
      </c>
      <c r="C32">
        <v>15.120688279999994</v>
      </c>
      <c r="D32">
        <v>21.5263974</v>
      </c>
      <c r="E32">
        <v>5.1961890799999955</v>
      </c>
      <c r="F32">
        <v>52.213863400000008</v>
      </c>
      <c r="G32">
        <v>2.7409401999999998</v>
      </c>
    </row>
    <row r="33" spans="1:7">
      <c r="A33">
        <v>600</v>
      </c>
      <c r="B33">
        <v>54.250276412037046</v>
      </c>
      <c r="C33">
        <v>14.770303958333338</v>
      </c>
      <c r="D33">
        <v>21.038093541666672</v>
      </c>
      <c r="E33">
        <v>5.0544732870370428</v>
      </c>
      <c r="F33">
        <v>47.845350856481495</v>
      </c>
      <c r="G33">
        <v>2.6732946527777721</v>
      </c>
    </row>
    <row r="34" spans="1:7">
      <c r="A34">
        <v>700</v>
      </c>
      <c r="B34">
        <v>52.766586399416916</v>
      </c>
      <c r="C34">
        <v>14.695614446064143</v>
      </c>
      <c r="D34">
        <v>20.753655262390673</v>
      </c>
      <c r="E34">
        <v>5.1643201603498472</v>
      </c>
      <c r="F34">
        <v>45.827423425655986</v>
      </c>
      <c r="G34">
        <v>2.6393308309037899</v>
      </c>
    </row>
    <row r="35" spans="1:7">
      <c r="A35">
        <v>800</v>
      </c>
      <c r="B35">
        <v>62.920745634765616</v>
      </c>
      <c r="C35">
        <v>14.634294218749996</v>
      </c>
      <c r="D35">
        <v>20.503910351562499</v>
      </c>
      <c r="E35">
        <v>5.1032484082031297</v>
      </c>
      <c r="F35">
        <v>57.381340341796857</v>
      </c>
      <c r="G35">
        <v>2.5921462304687477</v>
      </c>
    </row>
    <row r="36" spans="1:7">
      <c r="A36">
        <v>900</v>
      </c>
      <c r="B36">
        <v>51.942681262002758</v>
      </c>
      <c r="C36">
        <v>14.519504574759948</v>
      </c>
      <c r="D36">
        <v>20.422729279835398</v>
      </c>
      <c r="E36">
        <v>5.1418661385459501</v>
      </c>
      <c r="F36">
        <v>44.529691865569283</v>
      </c>
      <c r="G36">
        <v>2.578734204389578</v>
      </c>
    </row>
    <row r="37" spans="1:7">
      <c r="A37">
        <v>1000</v>
      </c>
      <c r="B37">
        <v>52.52158651500001</v>
      </c>
      <c r="C37">
        <v>14.366123654999996</v>
      </c>
      <c r="D37">
        <v>20.601553645000003</v>
      </c>
      <c r="E37">
        <v>5.0509793450000045</v>
      </c>
      <c r="F37">
        <v>46.378296825</v>
      </c>
      <c r="G37">
        <v>2.5498647000000001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A19" workbookViewId="0">
      <selection activeCell="H7" sqref="H7"/>
    </sheetView>
  </sheetViews>
  <sheetFormatPr baseColWidth="10" defaultRowHeight="15" x14ac:dyDescent="0"/>
  <cols>
    <col min="8" max="8" width="14.6640625" customWidth="1"/>
    <col min="11" max="11" width="13.83203125" customWidth="1"/>
    <col min="14" max="14" width="12.1640625" customWidth="1"/>
    <col min="15" max="15" width="12.6640625" customWidth="1"/>
  </cols>
  <sheetData>
    <row r="1" spans="1:16">
      <c r="C1" t="s">
        <v>247</v>
      </c>
      <c r="D1" t="s">
        <v>43</v>
      </c>
      <c r="E1" t="s">
        <v>248</v>
      </c>
      <c r="F1" t="s">
        <v>249</v>
      </c>
      <c r="G1" t="s">
        <v>250</v>
      </c>
      <c r="H1" t="s">
        <v>252</v>
      </c>
      <c r="I1" t="s">
        <v>251</v>
      </c>
      <c r="J1" t="s">
        <v>253</v>
      </c>
      <c r="K1" t="s">
        <v>254</v>
      </c>
      <c r="L1" t="s">
        <v>256</v>
      </c>
      <c r="M1" t="s">
        <v>257</v>
      </c>
    </row>
    <row r="2" spans="1:16">
      <c r="A2" t="s">
        <v>0</v>
      </c>
    </row>
    <row r="3" spans="1:16">
      <c r="A3" s="1" t="s">
        <v>1</v>
      </c>
      <c r="B3" s="1" t="s">
        <v>2</v>
      </c>
      <c r="C3" s="1">
        <v>640</v>
      </c>
      <c r="D3" s="1">
        <v>100</v>
      </c>
      <c r="E3" s="1">
        <v>100</v>
      </c>
      <c r="F3" s="1">
        <v>100</v>
      </c>
      <c r="G3" s="1">
        <v>9.7900000000000001E-3</v>
      </c>
      <c r="H3" s="1">
        <v>2108300.0515629998</v>
      </c>
      <c r="I3" s="1">
        <v>0</v>
      </c>
      <c r="J3" s="1">
        <v>0</v>
      </c>
      <c r="K3" s="1">
        <v>133549.06875000001</v>
      </c>
      <c r="L3" s="1">
        <v>6061.7531250000002</v>
      </c>
      <c r="M3" t="s">
        <v>255</v>
      </c>
      <c r="N3" s="1">
        <v>0.27968700000000002</v>
      </c>
      <c r="O3">
        <f t="shared" ref="O3:O12" si="0">2*D3*E3*F3</f>
        <v>2000000</v>
      </c>
      <c r="P3">
        <f t="shared" ref="P3:P12" si="1">ABS(H3-O3)/ABS(O3)*100</f>
        <v>5.4150025781499922</v>
      </c>
    </row>
    <row r="4" spans="1:16">
      <c r="A4" s="1" t="s">
        <v>3</v>
      </c>
      <c r="B4" s="1" t="s">
        <v>4</v>
      </c>
      <c r="C4" s="1">
        <v>80</v>
      </c>
      <c r="D4" s="1">
        <v>200</v>
      </c>
      <c r="E4" s="1">
        <v>200</v>
      </c>
      <c r="F4" s="1">
        <v>200</v>
      </c>
      <c r="G4" s="1">
        <v>8.6143999999999998E-2</v>
      </c>
      <c r="H4" s="1">
        <v>23289695.3125</v>
      </c>
      <c r="I4" s="1">
        <v>0</v>
      </c>
      <c r="J4" s="1">
        <v>0</v>
      </c>
      <c r="K4" s="1">
        <v>9995698.0374999996</v>
      </c>
      <c r="L4" s="1">
        <v>1227388.6499999999</v>
      </c>
      <c r="M4" t="s">
        <v>255</v>
      </c>
      <c r="N4" s="1">
        <v>1.65</v>
      </c>
      <c r="O4">
        <f t="shared" si="0"/>
        <v>16000000</v>
      </c>
      <c r="P4">
        <f t="shared" si="1"/>
        <v>45.560595703125003</v>
      </c>
    </row>
    <row r="5" spans="1:16">
      <c r="A5" s="1" t="s">
        <v>5</v>
      </c>
      <c r="B5" s="1" t="s">
        <v>6</v>
      </c>
      <c r="C5" s="1">
        <v>20</v>
      </c>
      <c r="D5" s="1">
        <v>300</v>
      </c>
      <c r="E5" s="1">
        <v>300</v>
      </c>
      <c r="F5" s="1">
        <v>300</v>
      </c>
      <c r="G5" s="1">
        <v>0.31065900000000002</v>
      </c>
      <c r="H5" s="1">
        <v>93611736.5</v>
      </c>
      <c r="I5" s="1">
        <v>0</v>
      </c>
      <c r="J5" s="1">
        <v>0</v>
      </c>
      <c r="K5" s="1">
        <v>48711838.200000003</v>
      </c>
      <c r="L5" s="1">
        <v>3871512.6</v>
      </c>
      <c r="M5" t="s">
        <v>255</v>
      </c>
      <c r="N5" s="1">
        <v>16.5</v>
      </c>
      <c r="O5">
        <f t="shared" si="0"/>
        <v>54000000</v>
      </c>
      <c r="P5">
        <f t="shared" si="1"/>
        <v>73.35506759259259</v>
      </c>
    </row>
    <row r="6" spans="1:16">
      <c r="A6" s="1" t="s">
        <v>7</v>
      </c>
      <c r="B6" s="1" t="s">
        <v>8</v>
      </c>
      <c r="C6" s="1">
        <v>10</v>
      </c>
      <c r="D6" s="1">
        <v>400</v>
      </c>
      <c r="E6" s="1">
        <v>400</v>
      </c>
      <c r="F6" s="1">
        <v>400</v>
      </c>
      <c r="G6" s="1">
        <v>1.082883</v>
      </c>
      <c r="H6" s="1">
        <v>373409709.30000001</v>
      </c>
      <c r="I6" s="1">
        <v>0</v>
      </c>
      <c r="J6" s="1">
        <v>0</v>
      </c>
      <c r="K6" s="1">
        <v>136807252.5</v>
      </c>
      <c r="L6" s="1">
        <v>9005223.4000000004</v>
      </c>
      <c r="M6" t="s">
        <v>255</v>
      </c>
      <c r="N6" s="1">
        <v>27.8</v>
      </c>
      <c r="O6">
        <f t="shared" si="0"/>
        <v>128000000</v>
      </c>
      <c r="P6">
        <f t="shared" si="1"/>
        <v>191.726335390625</v>
      </c>
    </row>
    <row r="7" spans="1:16">
      <c r="A7" s="1" t="s">
        <v>9</v>
      </c>
      <c r="B7" s="1" t="s">
        <v>10</v>
      </c>
      <c r="C7" s="1">
        <v>10</v>
      </c>
      <c r="D7" s="1">
        <v>500</v>
      </c>
      <c r="E7" s="1">
        <v>500</v>
      </c>
      <c r="F7" s="1">
        <v>500</v>
      </c>
      <c r="G7" s="1">
        <v>2.7737729999999998</v>
      </c>
      <c r="H7" s="1">
        <v>1130867525.3</v>
      </c>
      <c r="I7" s="1">
        <v>0</v>
      </c>
      <c r="J7" s="1">
        <v>0</v>
      </c>
      <c r="K7" s="1">
        <v>280493004.39999998</v>
      </c>
      <c r="L7" s="1">
        <v>16359354.800000001</v>
      </c>
      <c r="M7" t="s">
        <v>255</v>
      </c>
      <c r="N7" s="1">
        <v>370.7</v>
      </c>
      <c r="O7">
        <f t="shared" si="0"/>
        <v>250000000</v>
      </c>
      <c r="P7">
        <f t="shared" si="1"/>
        <v>352.34701011999994</v>
      </c>
    </row>
    <row r="8" spans="1:16">
      <c r="A8" s="1" t="s">
        <v>11</v>
      </c>
      <c r="B8" s="1" t="s">
        <v>12</v>
      </c>
      <c r="C8" s="1">
        <v>10</v>
      </c>
      <c r="D8" s="1">
        <v>600</v>
      </c>
      <c r="E8" s="1">
        <v>600</v>
      </c>
      <c r="F8" s="1">
        <v>600</v>
      </c>
      <c r="G8" s="1">
        <v>4.9504409999999996</v>
      </c>
      <c r="H8" s="1">
        <v>2030723393</v>
      </c>
      <c r="I8" s="1">
        <v>0</v>
      </c>
      <c r="J8" s="1">
        <v>0</v>
      </c>
      <c r="K8" s="1">
        <v>494498795</v>
      </c>
      <c r="L8" s="1">
        <v>28058816.199999999</v>
      </c>
      <c r="M8" t="s">
        <v>255</v>
      </c>
      <c r="N8" s="1">
        <v>1715.6</v>
      </c>
      <c r="O8">
        <f t="shared" si="0"/>
        <v>432000000</v>
      </c>
      <c r="P8">
        <f t="shared" si="1"/>
        <v>370.07485949074072</v>
      </c>
    </row>
    <row r="9" spans="1:16">
      <c r="A9" s="1" t="s">
        <v>13</v>
      </c>
      <c r="B9" s="1" t="s">
        <v>14</v>
      </c>
      <c r="C9" s="1">
        <v>10</v>
      </c>
      <c r="D9" s="1">
        <v>700</v>
      </c>
      <c r="E9" s="1">
        <v>700</v>
      </c>
      <c r="F9" s="1">
        <v>700</v>
      </c>
      <c r="G9" s="1">
        <v>7.881634</v>
      </c>
      <c r="H9" s="1">
        <v>3250859173.8000002</v>
      </c>
      <c r="I9" s="1">
        <v>0</v>
      </c>
      <c r="J9" s="1">
        <v>0</v>
      </c>
      <c r="K9" s="1">
        <v>802329109.70000005</v>
      </c>
      <c r="L9" s="1">
        <v>47094742.899999999</v>
      </c>
      <c r="M9" t="s">
        <v>255</v>
      </c>
      <c r="N9" s="1">
        <v>3496.7</v>
      </c>
      <c r="O9">
        <f t="shared" si="0"/>
        <v>686000000</v>
      </c>
      <c r="P9">
        <f t="shared" si="1"/>
        <v>373.88617693877552</v>
      </c>
    </row>
    <row r="10" spans="1:16">
      <c r="A10" s="1" t="s">
        <v>15</v>
      </c>
      <c r="B10" s="1" t="s">
        <v>16</v>
      </c>
      <c r="C10" s="1">
        <v>10</v>
      </c>
      <c r="D10" s="1">
        <v>800</v>
      </c>
      <c r="E10" s="1">
        <v>800</v>
      </c>
      <c r="F10" s="1">
        <v>800</v>
      </c>
      <c r="G10" s="1">
        <v>11.854547</v>
      </c>
      <c r="H10" s="1">
        <v>4134076120.5</v>
      </c>
      <c r="I10" s="1">
        <v>0</v>
      </c>
      <c r="J10" s="1">
        <v>0</v>
      </c>
      <c r="K10" s="1">
        <v>1117668523.5</v>
      </c>
      <c r="L10" s="1">
        <v>396831181.89999998</v>
      </c>
      <c r="M10" t="s">
        <v>255</v>
      </c>
      <c r="N10" s="1">
        <v>18126.7</v>
      </c>
      <c r="O10">
        <f t="shared" si="0"/>
        <v>1024000000</v>
      </c>
      <c r="P10">
        <f t="shared" si="1"/>
        <v>303.71837114257812</v>
      </c>
    </row>
    <row r="11" spans="1:16">
      <c r="A11" s="1" t="s">
        <v>17</v>
      </c>
      <c r="B11" s="1" t="s">
        <v>18</v>
      </c>
      <c r="C11" s="1">
        <v>10</v>
      </c>
      <c r="D11" s="1">
        <v>900</v>
      </c>
      <c r="E11" s="1">
        <v>900</v>
      </c>
      <c r="F11" s="1">
        <v>900</v>
      </c>
      <c r="G11" s="1">
        <v>17.157416999999999</v>
      </c>
      <c r="H11" s="1">
        <v>6969444520.1000004</v>
      </c>
      <c r="I11" s="1">
        <v>0</v>
      </c>
      <c r="J11" s="1">
        <v>0</v>
      </c>
      <c r="K11" s="1">
        <v>1777002276.5</v>
      </c>
      <c r="L11" s="1">
        <v>105381076.3</v>
      </c>
      <c r="M11" t="s">
        <v>255</v>
      </c>
      <c r="N11" s="1">
        <v>86132.9</v>
      </c>
      <c r="O11">
        <f t="shared" si="0"/>
        <v>1458000000</v>
      </c>
      <c r="P11">
        <f t="shared" si="1"/>
        <v>378.01402744170099</v>
      </c>
    </row>
    <row r="12" spans="1:16">
      <c r="A12" s="1" t="s">
        <v>19</v>
      </c>
      <c r="B12" s="1" t="s">
        <v>20</v>
      </c>
      <c r="C12" s="1">
        <v>10</v>
      </c>
      <c r="D12" s="1">
        <v>1000</v>
      </c>
      <c r="E12" s="1">
        <v>1000</v>
      </c>
      <c r="F12" s="1">
        <v>1000</v>
      </c>
      <c r="G12" s="1">
        <v>23.530777</v>
      </c>
      <c r="H12" s="1">
        <v>9532264869.7999897</v>
      </c>
      <c r="I12" s="1">
        <v>0</v>
      </c>
      <c r="J12" s="1">
        <v>0</v>
      </c>
      <c r="K12" s="1">
        <v>2485980169.1999998</v>
      </c>
      <c r="L12" s="1">
        <v>129933204.59999999</v>
      </c>
      <c r="M12" t="s">
        <v>255</v>
      </c>
      <c r="N12" s="1">
        <v>205000.1</v>
      </c>
      <c r="O12">
        <f t="shared" si="0"/>
        <v>2000000000</v>
      </c>
      <c r="P12">
        <f t="shared" si="1"/>
        <v>376.61324348999949</v>
      </c>
    </row>
    <row r="14" spans="1:16">
      <c r="A14" s="1" t="s">
        <v>21</v>
      </c>
    </row>
    <row r="15" spans="1:16">
      <c r="A15" t="s">
        <v>22</v>
      </c>
      <c r="B15" t="s">
        <v>23</v>
      </c>
      <c r="C15">
        <v>640</v>
      </c>
      <c r="D15">
        <v>100</v>
      </c>
      <c r="E15">
        <v>100</v>
      </c>
      <c r="F15">
        <v>100</v>
      </c>
      <c r="G15">
        <v>8.7770000000000001E-3</v>
      </c>
      <c r="H15">
        <v>2082246.05</v>
      </c>
      <c r="I15">
        <v>0</v>
      </c>
      <c r="J15">
        <v>0</v>
      </c>
      <c r="K15">
        <v>124869.304688</v>
      </c>
      <c r="L15">
        <v>2292.8718749999998</v>
      </c>
      <c r="M15">
        <v>0.50781200000000004</v>
      </c>
      <c r="N15" s="1">
        <v>0.27968700000000002</v>
      </c>
      <c r="O15">
        <f t="shared" ref="O15:O24" si="2">2*D15*E15*F15</f>
        <v>2000000</v>
      </c>
      <c r="P15">
        <f t="shared" ref="P15:P24" si="3">ABS(H15-O15)/ABS(O15)*100</f>
        <v>4.112302500000002</v>
      </c>
    </row>
    <row r="16" spans="1:16">
      <c r="A16" t="s">
        <v>24</v>
      </c>
      <c r="B16" t="s">
        <v>25</v>
      </c>
      <c r="C16">
        <v>80</v>
      </c>
      <c r="D16">
        <v>200</v>
      </c>
      <c r="E16">
        <v>200</v>
      </c>
      <c r="F16">
        <v>200</v>
      </c>
      <c r="G16">
        <v>7.1444999999999995E-2</v>
      </c>
      <c r="H16">
        <v>17263598.675000001</v>
      </c>
      <c r="I16">
        <v>0</v>
      </c>
      <c r="J16">
        <v>0</v>
      </c>
      <c r="K16">
        <v>1309105.3125</v>
      </c>
      <c r="L16">
        <v>1165896.7250000001</v>
      </c>
      <c r="M16">
        <v>1.825</v>
      </c>
      <c r="N16" s="1">
        <v>1.65</v>
      </c>
      <c r="O16">
        <f t="shared" si="2"/>
        <v>16000000</v>
      </c>
      <c r="P16">
        <f t="shared" si="3"/>
        <v>7.8974917187500049</v>
      </c>
    </row>
    <row r="17" spans="1:16">
      <c r="A17" t="s">
        <v>26</v>
      </c>
      <c r="B17" t="s">
        <v>27</v>
      </c>
      <c r="C17">
        <v>40</v>
      </c>
      <c r="D17">
        <v>300</v>
      </c>
      <c r="E17">
        <v>300</v>
      </c>
      <c r="F17">
        <v>300</v>
      </c>
      <c r="G17">
        <v>0.243146</v>
      </c>
      <c r="H17">
        <v>59843323.100000001</v>
      </c>
      <c r="I17">
        <v>0</v>
      </c>
      <c r="J17">
        <v>0</v>
      </c>
      <c r="K17">
        <v>4879730.3250000002</v>
      </c>
      <c r="L17">
        <v>4043934.05</v>
      </c>
      <c r="M17">
        <v>7.85</v>
      </c>
      <c r="N17" s="1">
        <v>16.5</v>
      </c>
      <c r="O17">
        <f t="shared" si="2"/>
        <v>54000000</v>
      </c>
      <c r="P17">
        <f t="shared" si="3"/>
        <v>10.820968703703707</v>
      </c>
    </row>
    <row r="18" spans="1:16">
      <c r="A18" t="s">
        <v>28</v>
      </c>
      <c r="B18" t="s">
        <v>29</v>
      </c>
      <c r="C18">
        <v>10</v>
      </c>
      <c r="D18">
        <v>400</v>
      </c>
      <c r="E18">
        <v>400</v>
      </c>
      <c r="F18">
        <v>400</v>
      </c>
      <c r="G18">
        <v>0.62971299999999997</v>
      </c>
      <c r="H18">
        <v>196809155.90000001</v>
      </c>
      <c r="I18">
        <v>0</v>
      </c>
      <c r="J18">
        <v>0</v>
      </c>
      <c r="K18">
        <v>71731603.5</v>
      </c>
      <c r="L18">
        <v>9842518.9000000004</v>
      </c>
      <c r="M18">
        <v>80.8</v>
      </c>
      <c r="N18" s="1">
        <v>27.8</v>
      </c>
      <c r="O18">
        <f t="shared" si="2"/>
        <v>128000000</v>
      </c>
      <c r="P18">
        <f t="shared" si="3"/>
        <v>53.757153046875004</v>
      </c>
    </row>
    <row r="19" spans="1:16">
      <c r="A19" t="s">
        <v>30</v>
      </c>
      <c r="B19" t="s">
        <v>31</v>
      </c>
      <c r="C19">
        <v>10</v>
      </c>
      <c r="D19">
        <v>500</v>
      </c>
      <c r="E19">
        <v>500</v>
      </c>
      <c r="F19">
        <v>500</v>
      </c>
      <c r="G19">
        <v>1.2232620000000001</v>
      </c>
      <c r="H19">
        <v>379989526.30000001</v>
      </c>
      <c r="I19">
        <v>0</v>
      </c>
      <c r="J19">
        <v>0</v>
      </c>
      <c r="K19">
        <v>113046312.2</v>
      </c>
      <c r="L19">
        <v>19707164.199999999</v>
      </c>
      <c r="M19">
        <v>90</v>
      </c>
      <c r="N19" s="1">
        <v>370.7</v>
      </c>
      <c r="O19">
        <f t="shared" si="2"/>
        <v>250000000</v>
      </c>
      <c r="P19">
        <f t="shared" si="3"/>
        <v>51.995810520000006</v>
      </c>
    </row>
    <row r="20" spans="1:16">
      <c r="A20" t="s">
        <v>32</v>
      </c>
      <c r="B20" t="s">
        <v>33</v>
      </c>
      <c r="C20">
        <v>10</v>
      </c>
      <c r="D20">
        <v>600</v>
      </c>
      <c r="E20">
        <v>600</v>
      </c>
      <c r="F20">
        <v>600</v>
      </c>
      <c r="G20">
        <v>2.5027279999999998</v>
      </c>
      <c r="H20">
        <v>734117325.5</v>
      </c>
      <c r="I20">
        <v>0</v>
      </c>
      <c r="J20">
        <v>0</v>
      </c>
      <c r="K20">
        <v>273569400.10000002</v>
      </c>
      <c r="L20">
        <v>29713121.800000001</v>
      </c>
      <c r="M20">
        <v>131.69999999999999</v>
      </c>
      <c r="N20" s="1">
        <v>1715.6</v>
      </c>
      <c r="O20">
        <f t="shared" si="2"/>
        <v>432000000</v>
      </c>
      <c r="P20">
        <f t="shared" si="3"/>
        <v>69.934566087962963</v>
      </c>
    </row>
    <row r="21" spans="1:16">
      <c r="A21" t="s">
        <v>34</v>
      </c>
      <c r="B21" t="s">
        <v>35</v>
      </c>
      <c r="C21">
        <v>10</v>
      </c>
      <c r="D21">
        <v>700</v>
      </c>
      <c r="E21">
        <v>700</v>
      </c>
      <c r="F21">
        <v>700</v>
      </c>
      <c r="G21">
        <v>4.2547420000000002</v>
      </c>
      <c r="H21">
        <v>1201766198.5</v>
      </c>
      <c r="I21">
        <v>0</v>
      </c>
      <c r="J21">
        <v>0</v>
      </c>
      <c r="K21">
        <v>443077540.80000001</v>
      </c>
      <c r="L21">
        <v>45456905.799999997</v>
      </c>
      <c r="M21">
        <v>5626.8</v>
      </c>
      <c r="N21" s="1">
        <v>3496.7</v>
      </c>
      <c r="O21">
        <f t="shared" si="2"/>
        <v>686000000</v>
      </c>
      <c r="P21">
        <f t="shared" si="3"/>
        <v>75.184577040816322</v>
      </c>
    </row>
    <row r="22" spans="1:16">
      <c r="A22" t="s">
        <v>36</v>
      </c>
      <c r="B22" t="s">
        <v>37</v>
      </c>
      <c r="C22">
        <v>10</v>
      </c>
      <c r="D22">
        <v>800</v>
      </c>
      <c r="E22">
        <v>800</v>
      </c>
      <c r="F22">
        <v>800</v>
      </c>
      <c r="G22">
        <v>6.8920089999999998</v>
      </c>
      <c r="H22">
        <v>1866513965.3</v>
      </c>
      <c r="I22">
        <v>0</v>
      </c>
      <c r="J22">
        <v>0</v>
      </c>
      <c r="K22">
        <v>601366115</v>
      </c>
      <c r="L22">
        <v>178375217.69999999</v>
      </c>
      <c r="M22">
        <v>26661.4</v>
      </c>
      <c r="N22" s="1">
        <v>18126.7</v>
      </c>
      <c r="O22">
        <f t="shared" si="2"/>
        <v>1024000000</v>
      </c>
      <c r="P22">
        <f t="shared" si="3"/>
        <v>82.276754423828123</v>
      </c>
    </row>
    <row r="23" spans="1:16">
      <c r="A23" t="s">
        <v>38</v>
      </c>
      <c r="B23" t="s">
        <v>39</v>
      </c>
      <c r="C23">
        <v>10</v>
      </c>
      <c r="D23">
        <v>900</v>
      </c>
      <c r="E23">
        <v>900</v>
      </c>
      <c r="F23">
        <v>900</v>
      </c>
      <c r="G23">
        <v>9.2404159999999997</v>
      </c>
      <c r="H23">
        <v>2566603638.1999998</v>
      </c>
      <c r="I23">
        <v>0</v>
      </c>
      <c r="J23">
        <v>0</v>
      </c>
      <c r="K23">
        <v>979310619.79999995</v>
      </c>
      <c r="L23">
        <v>96586115</v>
      </c>
      <c r="M23">
        <v>95995</v>
      </c>
      <c r="N23" s="1">
        <v>86132.9</v>
      </c>
      <c r="O23">
        <f t="shared" si="2"/>
        <v>1458000000</v>
      </c>
      <c r="P23">
        <f t="shared" si="3"/>
        <v>76.035914828532228</v>
      </c>
    </row>
    <row r="24" spans="1:16">
      <c r="A24" t="s">
        <v>40</v>
      </c>
      <c r="B24" t="s">
        <v>41</v>
      </c>
      <c r="C24">
        <v>10</v>
      </c>
      <c r="D24">
        <v>1000</v>
      </c>
      <c r="E24">
        <v>1000</v>
      </c>
      <c r="F24">
        <v>1000</v>
      </c>
      <c r="G24">
        <v>12.799139</v>
      </c>
      <c r="H24">
        <v>3520898451.8000002</v>
      </c>
      <c r="I24">
        <v>0</v>
      </c>
      <c r="J24">
        <v>0</v>
      </c>
      <c r="K24">
        <v>1367825604.7</v>
      </c>
      <c r="L24">
        <v>146355000.80000001</v>
      </c>
      <c r="M24">
        <v>186558.7</v>
      </c>
      <c r="N24" s="1">
        <v>205000.1</v>
      </c>
      <c r="O24">
        <f t="shared" si="2"/>
        <v>2000000000</v>
      </c>
      <c r="P24">
        <f t="shared" si="3"/>
        <v>76.044922590000013</v>
      </c>
    </row>
    <row r="26" spans="1:16">
      <c r="A26" t="s">
        <v>42</v>
      </c>
    </row>
    <row r="27" spans="1:16">
      <c r="A27" t="s">
        <v>44</v>
      </c>
      <c r="B27" t="s">
        <v>45</v>
      </c>
      <c r="C27">
        <v>640</v>
      </c>
      <c r="D27">
        <v>100</v>
      </c>
      <c r="E27">
        <v>100</v>
      </c>
      <c r="F27">
        <v>100</v>
      </c>
      <c r="G27">
        <v>8.8970000000000004E-3</v>
      </c>
      <c r="H27">
        <v>2051299.140625</v>
      </c>
      <c r="I27">
        <v>0</v>
      </c>
      <c r="J27">
        <v>0</v>
      </c>
      <c r="K27">
        <v>126599.91250000001</v>
      </c>
      <c r="L27">
        <v>2235.421875</v>
      </c>
      <c r="M27">
        <v>0.635938</v>
      </c>
      <c r="N27" s="1">
        <v>0.27968700000000002</v>
      </c>
      <c r="O27">
        <f t="shared" ref="O27:O36" si="4">2*D27*E27*F27</f>
        <v>2000000</v>
      </c>
      <c r="P27">
        <f t="shared" ref="P27:P36" si="5">ABS(H27-O27)/ABS(O27)*100</f>
        <v>2.5649570312500001</v>
      </c>
    </row>
    <row r="28" spans="1:16">
      <c r="A28" t="s">
        <v>46</v>
      </c>
      <c r="B28" t="s">
        <v>47</v>
      </c>
      <c r="C28">
        <v>80</v>
      </c>
      <c r="D28">
        <v>200</v>
      </c>
      <c r="E28">
        <v>200</v>
      </c>
      <c r="F28">
        <v>200</v>
      </c>
      <c r="G28">
        <v>7.5249999999999997E-2</v>
      </c>
      <c r="H28">
        <v>18274776.725000001</v>
      </c>
      <c r="I28">
        <v>0</v>
      </c>
      <c r="J28">
        <v>0</v>
      </c>
      <c r="K28">
        <v>1602967.7749999999</v>
      </c>
      <c r="L28">
        <v>769464.02500000002</v>
      </c>
      <c r="M28">
        <v>0.8</v>
      </c>
      <c r="N28" s="1">
        <v>1.65</v>
      </c>
      <c r="O28">
        <f t="shared" si="4"/>
        <v>16000000</v>
      </c>
      <c r="P28">
        <f t="shared" si="5"/>
        <v>14.21735453125001</v>
      </c>
    </row>
    <row r="29" spans="1:16">
      <c r="A29" t="s">
        <v>48</v>
      </c>
      <c r="B29" t="s">
        <v>49</v>
      </c>
      <c r="C29">
        <v>20</v>
      </c>
      <c r="D29">
        <v>300</v>
      </c>
      <c r="E29">
        <v>300</v>
      </c>
      <c r="F29">
        <v>300</v>
      </c>
      <c r="G29">
        <v>0.26594200000000001</v>
      </c>
      <c r="H29">
        <v>65081331.200000003</v>
      </c>
      <c r="I29">
        <v>0</v>
      </c>
      <c r="J29">
        <v>0</v>
      </c>
      <c r="K29">
        <v>5331373.9000000004</v>
      </c>
      <c r="L29">
        <v>3576875.75</v>
      </c>
      <c r="M29">
        <v>28.95</v>
      </c>
      <c r="N29" s="1">
        <v>16.5</v>
      </c>
      <c r="O29">
        <f t="shared" si="4"/>
        <v>54000000</v>
      </c>
      <c r="P29">
        <f t="shared" si="5"/>
        <v>20.52098370370371</v>
      </c>
    </row>
    <row r="30" spans="1:16">
      <c r="A30" t="s">
        <v>50</v>
      </c>
      <c r="B30" t="s">
        <v>51</v>
      </c>
      <c r="C30">
        <v>10</v>
      </c>
      <c r="D30">
        <v>400</v>
      </c>
      <c r="E30">
        <v>400</v>
      </c>
      <c r="F30">
        <v>400</v>
      </c>
      <c r="G30">
        <v>0.65712800000000005</v>
      </c>
      <c r="H30">
        <v>203629013.69999999</v>
      </c>
      <c r="I30">
        <v>0</v>
      </c>
      <c r="J30">
        <v>0</v>
      </c>
      <c r="K30">
        <v>68069527</v>
      </c>
      <c r="L30">
        <v>8337407</v>
      </c>
      <c r="M30">
        <v>54.3</v>
      </c>
      <c r="N30" s="1">
        <v>27.8</v>
      </c>
      <c r="O30">
        <f t="shared" si="4"/>
        <v>128000000</v>
      </c>
      <c r="P30">
        <f t="shared" si="5"/>
        <v>59.08516695312499</v>
      </c>
    </row>
    <row r="31" spans="1:16">
      <c r="A31" t="s">
        <v>52</v>
      </c>
      <c r="B31" t="s">
        <v>53</v>
      </c>
      <c r="C31">
        <v>10</v>
      </c>
      <c r="D31">
        <v>500</v>
      </c>
      <c r="E31">
        <v>500</v>
      </c>
      <c r="F31">
        <v>500</v>
      </c>
      <c r="G31">
        <v>1.317321</v>
      </c>
      <c r="H31">
        <v>391163438.80000001</v>
      </c>
      <c r="I31">
        <v>0</v>
      </c>
      <c r="J31">
        <v>0</v>
      </c>
      <c r="K31">
        <v>106285368.59999999</v>
      </c>
      <c r="L31">
        <v>15861591.800000001</v>
      </c>
      <c r="M31">
        <v>62.9</v>
      </c>
      <c r="N31" s="1">
        <v>370.7</v>
      </c>
      <c r="O31">
        <f t="shared" si="4"/>
        <v>250000000</v>
      </c>
      <c r="P31">
        <f t="shared" si="5"/>
        <v>56.465375520000002</v>
      </c>
    </row>
    <row r="32" spans="1:16">
      <c r="A32" t="s">
        <v>54</v>
      </c>
      <c r="B32" t="s">
        <v>55</v>
      </c>
      <c r="C32">
        <v>10</v>
      </c>
      <c r="D32">
        <v>600</v>
      </c>
      <c r="E32">
        <v>600</v>
      </c>
      <c r="F32">
        <v>600</v>
      </c>
      <c r="G32">
        <v>2.5943130000000001</v>
      </c>
      <c r="H32">
        <v>757393283.29999995</v>
      </c>
      <c r="I32">
        <v>0</v>
      </c>
      <c r="J32">
        <v>0</v>
      </c>
      <c r="K32">
        <v>274928592</v>
      </c>
      <c r="L32">
        <v>27289088.800000001</v>
      </c>
      <c r="M32">
        <v>1316.9</v>
      </c>
      <c r="N32" s="1">
        <v>1715.6</v>
      </c>
      <c r="O32">
        <f t="shared" si="4"/>
        <v>432000000</v>
      </c>
      <c r="P32">
        <f t="shared" si="5"/>
        <v>75.322519282407399</v>
      </c>
    </row>
    <row r="33" spans="1:16">
      <c r="A33" t="s">
        <v>56</v>
      </c>
      <c r="B33" t="s">
        <v>57</v>
      </c>
      <c r="C33">
        <v>10</v>
      </c>
      <c r="D33">
        <v>700</v>
      </c>
      <c r="E33">
        <v>700</v>
      </c>
      <c r="F33">
        <v>700</v>
      </c>
      <c r="G33">
        <v>4.4514300000000002</v>
      </c>
      <c r="H33">
        <v>1229617406.5999999</v>
      </c>
      <c r="I33">
        <v>0</v>
      </c>
      <c r="J33">
        <v>0</v>
      </c>
      <c r="K33">
        <v>444674120</v>
      </c>
      <c r="L33">
        <v>43658479.299999997</v>
      </c>
      <c r="M33">
        <v>5626.3</v>
      </c>
      <c r="N33" s="1">
        <v>3496.7</v>
      </c>
      <c r="O33">
        <f t="shared" si="4"/>
        <v>686000000</v>
      </c>
      <c r="P33">
        <f t="shared" si="5"/>
        <v>79.244519912536433</v>
      </c>
    </row>
    <row r="34" spans="1:16">
      <c r="A34" t="s">
        <v>58</v>
      </c>
      <c r="B34" t="s">
        <v>59</v>
      </c>
      <c r="C34">
        <v>10</v>
      </c>
      <c r="D34">
        <v>800</v>
      </c>
      <c r="E34">
        <v>800</v>
      </c>
      <c r="F34">
        <v>800</v>
      </c>
      <c r="G34">
        <v>7.3005680000000002</v>
      </c>
      <c r="H34">
        <v>1934271726.2</v>
      </c>
      <c r="I34">
        <v>0</v>
      </c>
      <c r="J34">
        <v>0</v>
      </c>
      <c r="K34">
        <v>558910614.10000002</v>
      </c>
      <c r="L34">
        <v>223421483.69999999</v>
      </c>
      <c r="M34">
        <v>19448.7</v>
      </c>
      <c r="N34" s="1">
        <v>18126.7</v>
      </c>
      <c r="O34">
        <f t="shared" si="4"/>
        <v>1024000000</v>
      </c>
      <c r="P34">
        <f t="shared" si="5"/>
        <v>88.893723261718762</v>
      </c>
    </row>
    <row r="35" spans="1:16">
      <c r="A35" t="s">
        <v>60</v>
      </c>
      <c r="B35" t="s">
        <v>61</v>
      </c>
      <c r="C35">
        <v>10</v>
      </c>
      <c r="D35">
        <v>900</v>
      </c>
      <c r="E35">
        <v>900</v>
      </c>
      <c r="F35">
        <v>900</v>
      </c>
      <c r="G35">
        <v>9.6443549999999991</v>
      </c>
      <c r="H35">
        <v>2626541756.1999998</v>
      </c>
      <c r="I35">
        <v>0</v>
      </c>
      <c r="J35">
        <v>0</v>
      </c>
      <c r="K35">
        <v>981209118.89999998</v>
      </c>
      <c r="L35">
        <v>94152934.400000006</v>
      </c>
      <c r="M35">
        <v>82126.399999999994</v>
      </c>
      <c r="N35" s="1">
        <v>86132.9</v>
      </c>
      <c r="O35">
        <f t="shared" si="4"/>
        <v>1458000000</v>
      </c>
      <c r="P35">
        <f t="shared" si="5"/>
        <v>80.146896858710548</v>
      </c>
    </row>
    <row r="36" spans="1:16">
      <c r="A36" t="s">
        <v>62</v>
      </c>
      <c r="B36" t="s">
        <v>63</v>
      </c>
      <c r="C36">
        <v>10</v>
      </c>
      <c r="D36">
        <v>1000</v>
      </c>
      <c r="E36">
        <v>1000</v>
      </c>
      <c r="F36">
        <v>1000</v>
      </c>
      <c r="G36">
        <v>13.104801999999999</v>
      </c>
      <c r="H36">
        <v>3626352288.1999998</v>
      </c>
      <c r="I36">
        <v>0</v>
      </c>
      <c r="J36">
        <v>0</v>
      </c>
      <c r="K36">
        <v>1371701892.3</v>
      </c>
      <c r="L36">
        <v>127702803.8</v>
      </c>
      <c r="M36">
        <v>195187.8</v>
      </c>
      <c r="N36" s="1">
        <v>205000.1</v>
      </c>
      <c r="O36">
        <f t="shared" si="4"/>
        <v>2000000000</v>
      </c>
      <c r="P36">
        <f t="shared" si="5"/>
        <v>81.31761440999999</v>
      </c>
    </row>
    <row r="38" spans="1:16">
      <c r="A38" t="s">
        <v>64</v>
      </c>
    </row>
    <row r="39" spans="1:16">
      <c r="A39" t="s">
        <v>65</v>
      </c>
      <c r="B39" t="s">
        <v>66</v>
      </c>
      <c r="C39">
        <v>640</v>
      </c>
      <c r="D39">
        <v>100</v>
      </c>
      <c r="E39">
        <v>100</v>
      </c>
      <c r="F39">
        <v>100</v>
      </c>
      <c r="G39">
        <v>9.7439999999999992E-3</v>
      </c>
      <c r="H39">
        <v>2082555.9171879999</v>
      </c>
      <c r="I39">
        <v>0</v>
      </c>
      <c r="J39">
        <v>0</v>
      </c>
      <c r="K39">
        <v>123267.621875</v>
      </c>
      <c r="L39">
        <v>2215.8421870000002</v>
      </c>
      <c r="M39">
        <v>19.614062000000001</v>
      </c>
      <c r="N39" s="1">
        <v>0.27968700000000002</v>
      </c>
      <c r="O39">
        <f t="shared" ref="O39:O48" si="6">2*D39*E39*F39</f>
        <v>2000000</v>
      </c>
      <c r="P39">
        <f t="shared" ref="P39:P48" si="7">ABS(H39-O39)/ABS(O39)*100</f>
        <v>4.1277958593999964</v>
      </c>
    </row>
    <row r="40" spans="1:16">
      <c r="A40" t="s">
        <v>67</v>
      </c>
      <c r="B40" t="s">
        <v>68</v>
      </c>
      <c r="C40">
        <v>80</v>
      </c>
      <c r="D40">
        <v>200</v>
      </c>
      <c r="E40">
        <v>200</v>
      </c>
      <c r="F40">
        <v>200</v>
      </c>
      <c r="G40">
        <v>7.7366000000000004E-2</v>
      </c>
      <c r="H40">
        <v>16701934.324999999</v>
      </c>
      <c r="I40">
        <v>0</v>
      </c>
      <c r="J40">
        <v>0</v>
      </c>
      <c r="K40">
        <v>1005563.3625</v>
      </c>
      <c r="L40">
        <v>727999.36250000005</v>
      </c>
      <c r="M40">
        <v>2.0499999999999998</v>
      </c>
      <c r="N40" s="1">
        <v>1.65</v>
      </c>
      <c r="O40">
        <f t="shared" si="6"/>
        <v>16000000</v>
      </c>
      <c r="P40">
        <f t="shared" si="7"/>
        <v>4.3870895312499956</v>
      </c>
    </row>
    <row r="41" spans="1:16">
      <c r="A41" t="s">
        <v>69</v>
      </c>
      <c r="B41" t="s">
        <v>70</v>
      </c>
      <c r="C41">
        <v>20</v>
      </c>
      <c r="D41">
        <v>300</v>
      </c>
      <c r="E41">
        <v>300</v>
      </c>
      <c r="F41">
        <v>300</v>
      </c>
      <c r="G41">
        <v>0.26142500000000002</v>
      </c>
      <c r="H41">
        <v>56528375</v>
      </c>
      <c r="I41">
        <v>0</v>
      </c>
      <c r="J41">
        <v>0</v>
      </c>
      <c r="K41">
        <v>3396055.85</v>
      </c>
      <c r="L41">
        <v>3431837.6</v>
      </c>
      <c r="M41">
        <v>13.65</v>
      </c>
      <c r="N41" s="1">
        <v>16.5</v>
      </c>
      <c r="O41">
        <f t="shared" si="6"/>
        <v>54000000</v>
      </c>
      <c r="P41">
        <f t="shared" si="7"/>
        <v>4.6821759259259261</v>
      </c>
    </row>
    <row r="42" spans="1:16">
      <c r="A42" t="s">
        <v>71</v>
      </c>
      <c r="B42" t="s">
        <v>72</v>
      </c>
      <c r="C42">
        <v>10</v>
      </c>
      <c r="D42">
        <v>400</v>
      </c>
      <c r="E42">
        <v>400</v>
      </c>
      <c r="F42">
        <v>400</v>
      </c>
      <c r="G42">
        <v>0.61814599999999997</v>
      </c>
      <c r="H42">
        <v>134439860.69999999</v>
      </c>
      <c r="I42">
        <v>0</v>
      </c>
      <c r="J42">
        <v>0</v>
      </c>
      <c r="K42">
        <v>8053168.2000000002</v>
      </c>
      <c r="L42">
        <v>8120426.7999999998</v>
      </c>
      <c r="M42">
        <v>1203.3</v>
      </c>
      <c r="N42" s="1">
        <v>27.8</v>
      </c>
      <c r="O42">
        <f t="shared" si="6"/>
        <v>128000000</v>
      </c>
      <c r="P42">
        <f t="shared" si="7"/>
        <v>5.0311411718749905</v>
      </c>
    </row>
    <row r="43" spans="1:16">
      <c r="A43" t="s">
        <v>73</v>
      </c>
      <c r="B43" t="s">
        <v>74</v>
      </c>
      <c r="C43">
        <v>10</v>
      </c>
      <c r="D43">
        <v>500</v>
      </c>
      <c r="E43">
        <v>500</v>
      </c>
      <c r="F43">
        <v>500</v>
      </c>
      <c r="G43">
        <v>1.2092320000000001</v>
      </c>
      <c r="H43">
        <v>263002190.09999999</v>
      </c>
      <c r="I43">
        <v>0</v>
      </c>
      <c r="J43">
        <v>0</v>
      </c>
      <c r="K43">
        <v>15743875.9</v>
      </c>
      <c r="L43">
        <v>15846690.199999999</v>
      </c>
      <c r="M43">
        <v>169.1</v>
      </c>
      <c r="N43" s="1">
        <v>370.7</v>
      </c>
      <c r="O43">
        <f t="shared" si="6"/>
        <v>250000000</v>
      </c>
      <c r="P43">
        <f t="shared" si="7"/>
        <v>5.200876039999998</v>
      </c>
    </row>
    <row r="44" spans="1:16">
      <c r="A44" t="s">
        <v>75</v>
      </c>
      <c r="B44" t="s">
        <v>76</v>
      </c>
      <c r="C44">
        <v>10</v>
      </c>
      <c r="D44">
        <v>600</v>
      </c>
      <c r="E44">
        <v>600</v>
      </c>
      <c r="F44">
        <v>600</v>
      </c>
      <c r="G44">
        <v>2.0860720000000001</v>
      </c>
      <c r="H44">
        <v>454960255.39999998</v>
      </c>
      <c r="I44">
        <v>0</v>
      </c>
      <c r="J44">
        <v>0</v>
      </c>
      <c r="K44">
        <v>27252879.600000001</v>
      </c>
      <c r="L44">
        <v>27382271.600000001</v>
      </c>
      <c r="M44">
        <v>152.5</v>
      </c>
      <c r="N44" s="1">
        <v>1715.6</v>
      </c>
      <c r="O44">
        <f t="shared" si="6"/>
        <v>432000000</v>
      </c>
      <c r="P44">
        <f t="shared" si="7"/>
        <v>5.3148739351851795</v>
      </c>
    </row>
    <row r="45" spans="1:16">
      <c r="A45" t="s">
        <v>77</v>
      </c>
      <c r="B45" t="s">
        <v>78</v>
      </c>
      <c r="C45">
        <v>10</v>
      </c>
      <c r="D45">
        <v>700</v>
      </c>
      <c r="E45">
        <v>700</v>
      </c>
      <c r="F45">
        <v>700</v>
      </c>
      <c r="G45">
        <v>3.319042</v>
      </c>
      <c r="H45">
        <v>721733958.5</v>
      </c>
      <c r="I45">
        <v>0</v>
      </c>
      <c r="J45">
        <v>0</v>
      </c>
      <c r="K45">
        <v>43274001.5</v>
      </c>
      <c r="L45">
        <v>43457762.600000001</v>
      </c>
      <c r="M45">
        <v>4521.5</v>
      </c>
      <c r="N45" s="1">
        <v>3496.7</v>
      </c>
      <c r="O45">
        <f t="shared" si="6"/>
        <v>686000000</v>
      </c>
      <c r="P45">
        <f t="shared" si="7"/>
        <v>5.2090318513119538</v>
      </c>
    </row>
    <row r="46" spans="1:16">
      <c r="A46" t="s">
        <v>79</v>
      </c>
      <c r="B46" t="s">
        <v>80</v>
      </c>
      <c r="C46">
        <v>10</v>
      </c>
      <c r="D46">
        <v>800</v>
      </c>
      <c r="E46">
        <v>800</v>
      </c>
      <c r="F46">
        <v>800</v>
      </c>
      <c r="G46">
        <v>4.9446719999999997</v>
      </c>
      <c r="H46">
        <v>1078228660.3</v>
      </c>
      <c r="I46">
        <v>0</v>
      </c>
      <c r="J46">
        <v>0</v>
      </c>
      <c r="K46">
        <v>64581867.200000003</v>
      </c>
      <c r="L46">
        <v>64835587.299999997</v>
      </c>
      <c r="M46">
        <v>25074.9</v>
      </c>
      <c r="N46" s="1">
        <v>18126.7</v>
      </c>
      <c r="O46">
        <f t="shared" si="6"/>
        <v>1024000000</v>
      </c>
      <c r="P46">
        <f t="shared" si="7"/>
        <v>5.2957676074218707</v>
      </c>
    </row>
    <row r="47" spans="1:16">
      <c r="A47" t="s">
        <v>81</v>
      </c>
      <c r="B47" t="s">
        <v>82</v>
      </c>
      <c r="C47">
        <v>10</v>
      </c>
      <c r="D47">
        <v>900</v>
      </c>
      <c r="E47">
        <v>900</v>
      </c>
      <c r="F47">
        <v>900</v>
      </c>
      <c r="G47">
        <v>7.0534410000000003</v>
      </c>
      <c r="H47">
        <v>1533685033.2</v>
      </c>
      <c r="I47">
        <v>0</v>
      </c>
      <c r="J47">
        <v>0</v>
      </c>
      <c r="K47">
        <v>91946615.5</v>
      </c>
      <c r="L47">
        <v>92334216.200000003</v>
      </c>
      <c r="M47">
        <v>84181.6</v>
      </c>
      <c r="N47" s="1">
        <v>86132.9</v>
      </c>
      <c r="O47">
        <f t="shared" si="6"/>
        <v>1458000000</v>
      </c>
      <c r="P47">
        <f t="shared" si="7"/>
        <v>5.1910173662551475</v>
      </c>
    </row>
    <row r="48" spans="1:16">
      <c r="A48" t="s">
        <v>83</v>
      </c>
      <c r="B48" t="s">
        <v>84</v>
      </c>
      <c r="C48">
        <v>10</v>
      </c>
      <c r="D48">
        <v>1000</v>
      </c>
      <c r="E48">
        <v>1000</v>
      </c>
      <c r="F48">
        <v>1000</v>
      </c>
      <c r="G48">
        <v>9.6523079999999997</v>
      </c>
      <c r="H48">
        <v>2106920364.3</v>
      </c>
      <c r="I48">
        <v>0</v>
      </c>
      <c r="J48">
        <v>0</v>
      </c>
      <c r="K48">
        <v>126153170.40000001</v>
      </c>
      <c r="L48">
        <v>126647237.59999999</v>
      </c>
      <c r="M48">
        <v>190926.5</v>
      </c>
      <c r="N48" s="1">
        <v>205000.1</v>
      </c>
      <c r="O48">
        <f t="shared" si="6"/>
        <v>2000000000</v>
      </c>
      <c r="P48">
        <f t="shared" si="7"/>
        <v>5.3460182149999973</v>
      </c>
    </row>
    <row r="50" spans="1:16">
      <c r="A50" t="s">
        <v>85</v>
      </c>
    </row>
    <row r="51" spans="1:16">
      <c r="A51" t="s">
        <v>87</v>
      </c>
      <c r="B51" t="s">
        <v>88</v>
      </c>
      <c r="C51">
        <v>640</v>
      </c>
      <c r="D51">
        <v>100</v>
      </c>
      <c r="E51">
        <v>100</v>
      </c>
      <c r="F51">
        <v>100</v>
      </c>
      <c r="G51">
        <v>9.9439999999999997E-3</v>
      </c>
      <c r="H51">
        <v>2043332.376562</v>
      </c>
      <c r="I51">
        <v>0</v>
      </c>
      <c r="J51">
        <v>0</v>
      </c>
      <c r="K51">
        <v>124158.670313</v>
      </c>
      <c r="L51">
        <v>2573.7453129999999</v>
      </c>
      <c r="M51">
        <v>0.82187500000000002</v>
      </c>
      <c r="N51" s="1">
        <v>0.27968700000000002</v>
      </c>
      <c r="O51">
        <f t="shared" ref="O51:O60" si="8">2*D51*E51*F51</f>
        <v>2000000</v>
      </c>
      <c r="P51">
        <f t="shared" ref="P51:P60" si="9">ABS(H51-O51)/ABS(O51)*100</f>
        <v>2.1666188281000012</v>
      </c>
    </row>
    <row r="52" spans="1:16">
      <c r="A52" t="s">
        <v>89</v>
      </c>
      <c r="B52" t="s">
        <v>90</v>
      </c>
      <c r="C52">
        <v>80</v>
      </c>
      <c r="D52">
        <v>200</v>
      </c>
      <c r="E52">
        <v>200</v>
      </c>
      <c r="F52">
        <v>200</v>
      </c>
      <c r="G52">
        <v>8.6316000000000004E-2</v>
      </c>
      <c r="H52">
        <v>22484733.212499999</v>
      </c>
      <c r="I52">
        <v>0</v>
      </c>
      <c r="J52">
        <v>0</v>
      </c>
      <c r="K52">
        <v>10465293.0625</v>
      </c>
      <c r="L52">
        <v>1214672.1375</v>
      </c>
      <c r="M52">
        <v>21.0625</v>
      </c>
      <c r="N52" s="1">
        <v>1.65</v>
      </c>
      <c r="O52">
        <f t="shared" si="8"/>
        <v>16000000</v>
      </c>
      <c r="P52">
        <f t="shared" si="9"/>
        <v>40.529582578124987</v>
      </c>
    </row>
    <row r="53" spans="1:16">
      <c r="A53" t="s">
        <v>91</v>
      </c>
      <c r="B53" t="s">
        <v>92</v>
      </c>
      <c r="C53">
        <v>20</v>
      </c>
      <c r="D53">
        <v>300</v>
      </c>
      <c r="E53">
        <v>300</v>
      </c>
      <c r="F53">
        <v>300</v>
      </c>
      <c r="G53">
        <v>0.30639300000000003</v>
      </c>
      <c r="H53">
        <v>90329197.450000003</v>
      </c>
      <c r="I53">
        <v>0</v>
      </c>
      <c r="J53">
        <v>0</v>
      </c>
      <c r="K53">
        <v>48129113.600000001</v>
      </c>
      <c r="L53">
        <v>3864535.7</v>
      </c>
      <c r="M53">
        <v>13.6</v>
      </c>
      <c r="N53" s="1">
        <v>16.5</v>
      </c>
      <c r="O53">
        <f t="shared" si="8"/>
        <v>54000000</v>
      </c>
      <c r="P53">
        <f t="shared" si="9"/>
        <v>67.276291574074079</v>
      </c>
    </row>
    <row r="54" spans="1:16">
      <c r="A54" t="s">
        <v>93</v>
      </c>
      <c r="B54" t="s">
        <v>94</v>
      </c>
      <c r="C54">
        <v>10</v>
      </c>
      <c r="D54">
        <v>400</v>
      </c>
      <c r="E54">
        <v>400</v>
      </c>
      <c r="F54">
        <v>400</v>
      </c>
      <c r="G54">
        <v>1.089315</v>
      </c>
      <c r="H54">
        <v>375852537.80000001</v>
      </c>
      <c r="I54">
        <v>0</v>
      </c>
      <c r="J54">
        <v>0</v>
      </c>
      <c r="K54">
        <v>136745459.09999999</v>
      </c>
      <c r="L54">
        <v>8806777.9000000004</v>
      </c>
      <c r="M54">
        <v>62.5</v>
      </c>
      <c r="N54" s="1">
        <v>27.8</v>
      </c>
      <c r="O54">
        <f t="shared" si="8"/>
        <v>128000000</v>
      </c>
      <c r="P54">
        <f t="shared" si="9"/>
        <v>193.63479515625002</v>
      </c>
    </row>
    <row r="55" spans="1:16">
      <c r="A55" t="s">
        <v>95</v>
      </c>
      <c r="B55" t="s">
        <v>96</v>
      </c>
      <c r="C55">
        <v>10</v>
      </c>
      <c r="D55">
        <v>500</v>
      </c>
      <c r="E55">
        <v>500</v>
      </c>
      <c r="F55">
        <v>500</v>
      </c>
      <c r="G55">
        <v>2.7767119999999998</v>
      </c>
      <c r="H55">
        <v>1109587780.4000001</v>
      </c>
      <c r="I55">
        <v>0</v>
      </c>
      <c r="J55">
        <v>0</v>
      </c>
      <c r="K55">
        <v>280151943.69999999</v>
      </c>
      <c r="L55">
        <v>15994313.300000001</v>
      </c>
      <c r="M55">
        <v>157.30000000000001</v>
      </c>
      <c r="N55" s="1">
        <v>370.7</v>
      </c>
      <c r="O55">
        <f t="shared" si="8"/>
        <v>250000000</v>
      </c>
      <c r="P55">
        <f t="shared" si="9"/>
        <v>343.83511215999999</v>
      </c>
    </row>
    <row r="56" spans="1:16">
      <c r="A56" t="s">
        <v>97</v>
      </c>
      <c r="B56" t="s">
        <v>98</v>
      </c>
      <c r="C56">
        <v>10</v>
      </c>
      <c r="D56">
        <v>600</v>
      </c>
      <c r="E56">
        <v>600</v>
      </c>
      <c r="F56">
        <v>600</v>
      </c>
      <c r="G56">
        <v>4.9462140000000003</v>
      </c>
      <c r="H56">
        <v>2018226568.5999999</v>
      </c>
      <c r="I56">
        <v>0</v>
      </c>
      <c r="J56">
        <v>0</v>
      </c>
      <c r="K56">
        <v>493813060.69999999</v>
      </c>
      <c r="L56">
        <v>28237301</v>
      </c>
      <c r="M56">
        <v>239.8</v>
      </c>
      <c r="N56" s="1">
        <v>1715.6</v>
      </c>
      <c r="O56">
        <f t="shared" si="8"/>
        <v>432000000</v>
      </c>
      <c r="P56">
        <f t="shared" si="9"/>
        <v>367.18207606481479</v>
      </c>
    </row>
    <row r="57" spans="1:16">
      <c r="A57" t="s">
        <v>99</v>
      </c>
      <c r="B57" t="s">
        <v>100</v>
      </c>
      <c r="C57">
        <v>10</v>
      </c>
      <c r="D57">
        <v>700</v>
      </c>
      <c r="E57">
        <v>700</v>
      </c>
      <c r="F57">
        <v>700</v>
      </c>
      <c r="G57">
        <v>7.8925179999999999</v>
      </c>
      <c r="H57">
        <v>3168953762.1999998</v>
      </c>
      <c r="I57">
        <v>0</v>
      </c>
      <c r="J57">
        <v>0</v>
      </c>
      <c r="K57">
        <v>801573009.39999998</v>
      </c>
      <c r="L57">
        <v>46528832.799999997</v>
      </c>
      <c r="M57">
        <v>5292</v>
      </c>
      <c r="N57" s="1">
        <v>3496.7</v>
      </c>
      <c r="O57">
        <f t="shared" si="8"/>
        <v>686000000</v>
      </c>
      <c r="P57">
        <f t="shared" si="9"/>
        <v>361.94661256559766</v>
      </c>
    </row>
    <row r="58" spans="1:16">
      <c r="A58" t="s">
        <v>101</v>
      </c>
      <c r="B58" t="s">
        <v>102</v>
      </c>
      <c r="C58">
        <v>10</v>
      </c>
      <c r="D58">
        <v>800</v>
      </c>
      <c r="E58">
        <v>800</v>
      </c>
      <c r="F58">
        <v>800</v>
      </c>
      <c r="G58">
        <v>12.180897999999999</v>
      </c>
      <c r="H58">
        <v>4011384258.9000001</v>
      </c>
      <c r="I58">
        <v>0</v>
      </c>
      <c r="J58">
        <v>0</v>
      </c>
      <c r="K58">
        <v>1114563327</v>
      </c>
      <c r="L58">
        <v>485212574</v>
      </c>
      <c r="M58">
        <v>27068.799999999999</v>
      </c>
      <c r="N58" s="1">
        <v>18126.7</v>
      </c>
      <c r="O58">
        <f t="shared" si="8"/>
        <v>1024000000</v>
      </c>
      <c r="P58">
        <f t="shared" si="9"/>
        <v>291.73674403320314</v>
      </c>
    </row>
    <row r="59" spans="1:16">
      <c r="A59" t="s">
        <v>103</v>
      </c>
      <c r="B59" t="s">
        <v>104</v>
      </c>
      <c r="C59">
        <v>10</v>
      </c>
      <c r="D59">
        <v>900</v>
      </c>
      <c r="E59">
        <v>900</v>
      </c>
      <c r="F59">
        <v>900</v>
      </c>
      <c r="G59">
        <v>17.16592</v>
      </c>
      <c r="H59">
        <v>6801946019.3000002</v>
      </c>
      <c r="I59">
        <v>0</v>
      </c>
      <c r="J59">
        <v>0</v>
      </c>
      <c r="K59">
        <v>1775182766.3</v>
      </c>
      <c r="L59">
        <v>104035384.8</v>
      </c>
      <c r="M59">
        <v>96740.800000000003</v>
      </c>
      <c r="N59" s="1">
        <v>86132.9</v>
      </c>
      <c r="O59">
        <f t="shared" si="8"/>
        <v>1458000000</v>
      </c>
      <c r="P59">
        <f t="shared" si="9"/>
        <v>366.5257900754458</v>
      </c>
    </row>
    <row r="60" spans="1:16">
      <c r="A60" t="s">
        <v>105</v>
      </c>
      <c r="B60" t="s">
        <v>106</v>
      </c>
      <c r="C60">
        <v>10</v>
      </c>
      <c r="D60">
        <v>1000</v>
      </c>
      <c r="E60">
        <v>1000</v>
      </c>
      <c r="F60">
        <v>1000</v>
      </c>
      <c r="G60">
        <v>23.592884000000002</v>
      </c>
      <c r="H60">
        <v>9502229607.8999996</v>
      </c>
      <c r="I60">
        <v>0</v>
      </c>
      <c r="J60">
        <v>0</v>
      </c>
      <c r="K60">
        <v>2484227493.6999998</v>
      </c>
      <c r="L60">
        <v>134850056.30000001</v>
      </c>
      <c r="M60">
        <v>201690.8</v>
      </c>
      <c r="N60" s="1">
        <v>205000.1</v>
      </c>
      <c r="O60">
        <f t="shared" si="8"/>
        <v>2000000000</v>
      </c>
      <c r="P60">
        <f t="shared" si="9"/>
        <v>375.111480395</v>
      </c>
    </row>
    <row r="62" spans="1:16">
      <c r="A62" t="s">
        <v>86</v>
      </c>
    </row>
    <row r="63" spans="1:16">
      <c r="A63" t="s">
        <v>107</v>
      </c>
      <c r="B63" t="s">
        <v>108</v>
      </c>
      <c r="C63">
        <v>640</v>
      </c>
      <c r="D63">
        <v>100</v>
      </c>
      <c r="E63">
        <v>100</v>
      </c>
      <c r="F63">
        <v>100</v>
      </c>
      <c r="G63">
        <v>9.7610000000000006E-3</v>
      </c>
      <c r="H63">
        <v>2055143.1</v>
      </c>
      <c r="I63">
        <v>0</v>
      </c>
      <c r="J63">
        <v>0</v>
      </c>
      <c r="K63">
        <v>132316.43281200001</v>
      </c>
      <c r="L63">
        <v>2349.2375000000002</v>
      </c>
      <c r="M63">
        <v>1.046875</v>
      </c>
      <c r="N63" s="1">
        <v>0.27968700000000002</v>
      </c>
      <c r="O63">
        <f t="shared" ref="O63:O72" si="10">2*D63*E63*F63</f>
        <v>2000000</v>
      </c>
      <c r="P63">
        <f t="shared" ref="P63:P72" si="11">ABS(H63-O63)/ABS(O63)*100</f>
        <v>2.7571550000000045</v>
      </c>
    </row>
    <row r="64" spans="1:16">
      <c r="A64" t="s">
        <v>109</v>
      </c>
      <c r="B64" t="s">
        <v>110</v>
      </c>
      <c r="C64">
        <v>80</v>
      </c>
      <c r="D64">
        <v>200</v>
      </c>
      <c r="E64">
        <v>200</v>
      </c>
      <c r="F64">
        <v>200</v>
      </c>
      <c r="G64">
        <v>7.7421000000000004E-2</v>
      </c>
      <c r="H64">
        <v>16541949.6</v>
      </c>
      <c r="I64">
        <v>0</v>
      </c>
      <c r="J64">
        <v>0</v>
      </c>
      <c r="K64">
        <v>1071236.5625</v>
      </c>
      <c r="L64">
        <v>883999.16249999998</v>
      </c>
      <c r="M64">
        <v>2.9125000000000001</v>
      </c>
      <c r="N64" s="1">
        <v>1.65</v>
      </c>
      <c r="O64">
        <f t="shared" si="10"/>
        <v>16000000</v>
      </c>
      <c r="P64">
        <f t="shared" si="11"/>
        <v>3.3871849999999974</v>
      </c>
    </row>
    <row r="65" spans="1:16">
      <c r="A65" t="s">
        <v>111</v>
      </c>
      <c r="B65" t="s">
        <v>112</v>
      </c>
      <c r="C65">
        <v>20</v>
      </c>
      <c r="D65">
        <v>300</v>
      </c>
      <c r="E65">
        <v>300</v>
      </c>
      <c r="F65">
        <v>300</v>
      </c>
      <c r="G65">
        <v>0.26044</v>
      </c>
      <c r="H65">
        <v>55654213.049999997</v>
      </c>
      <c r="I65">
        <v>0</v>
      </c>
      <c r="J65">
        <v>0</v>
      </c>
      <c r="K65">
        <v>3560597</v>
      </c>
      <c r="L65">
        <v>3823894.8</v>
      </c>
      <c r="M65">
        <v>5.7</v>
      </c>
      <c r="N65" s="1">
        <v>16.5</v>
      </c>
      <c r="O65">
        <f t="shared" si="10"/>
        <v>54000000</v>
      </c>
      <c r="P65">
        <f t="shared" si="11"/>
        <v>3.0633574999999946</v>
      </c>
    </row>
    <row r="66" spans="1:16">
      <c r="A66" t="s">
        <v>113</v>
      </c>
      <c r="B66" t="s">
        <v>114</v>
      </c>
      <c r="C66">
        <v>10</v>
      </c>
      <c r="D66">
        <v>400</v>
      </c>
      <c r="E66">
        <v>400</v>
      </c>
      <c r="F66">
        <v>400</v>
      </c>
      <c r="G66">
        <v>0.61826300000000001</v>
      </c>
      <c r="H66">
        <v>132003534.3</v>
      </c>
      <c r="I66">
        <v>0</v>
      </c>
      <c r="J66">
        <v>0</v>
      </c>
      <c r="K66">
        <v>8381926.7999999998</v>
      </c>
      <c r="L66">
        <v>8846247.1999999993</v>
      </c>
      <c r="M66">
        <v>1210.9000000000001</v>
      </c>
      <c r="N66" s="1">
        <v>27.8</v>
      </c>
      <c r="O66">
        <f t="shared" si="10"/>
        <v>128000000</v>
      </c>
      <c r="P66">
        <f t="shared" si="11"/>
        <v>3.1277611718749978</v>
      </c>
    </row>
    <row r="67" spans="1:16">
      <c r="A67" t="s">
        <v>115</v>
      </c>
      <c r="B67" t="s">
        <v>116</v>
      </c>
      <c r="C67">
        <v>10</v>
      </c>
      <c r="D67">
        <v>500</v>
      </c>
      <c r="E67">
        <v>500</v>
      </c>
      <c r="F67">
        <v>500</v>
      </c>
      <c r="G67">
        <v>1.2087840000000001</v>
      </c>
      <c r="H67">
        <v>257971835.30000001</v>
      </c>
      <c r="I67">
        <v>0</v>
      </c>
      <c r="J67">
        <v>0</v>
      </c>
      <c r="K67">
        <v>16249715.4</v>
      </c>
      <c r="L67">
        <v>16890691.5</v>
      </c>
      <c r="M67">
        <v>234.9</v>
      </c>
      <c r="N67" s="1">
        <v>370.7</v>
      </c>
      <c r="O67">
        <f t="shared" si="10"/>
        <v>250000000</v>
      </c>
      <c r="P67">
        <f t="shared" si="11"/>
        <v>3.1887341200000052</v>
      </c>
    </row>
    <row r="68" spans="1:16">
      <c r="A68" t="s">
        <v>117</v>
      </c>
      <c r="B68" t="s">
        <v>118</v>
      </c>
      <c r="C68">
        <v>10</v>
      </c>
      <c r="D68">
        <v>600</v>
      </c>
      <c r="E68">
        <v>600</v>
      </c>
      <c r="F68">
        <v>600</v>
      </c>
      <c r="G68">
        <v>2.0890949999999999</v>
      </c>
      <c r="H68">
        <v>445361855.39999998</v>
      </c>
      <c r="I68">
        <v>0</v>
      </c>
      <c r="J68">
        <v>0</v>
      </c>
      <c r="K68">
        <v>27954510.300000001</v>
      </c>
      <c r="L68">
        <v>28904213.399999999</v>
      </c>
      <c r="M68">
        <v>106.7</v>
      </c>
      <c r="N68" s="1">
        <v>1715.6</v>
      </c>
      <c r="O68">
        <f t="shared" si="10"/>
        <v>432000000</v>
      </c>
      <c r="P68">
        <f t="shared" si="11"/>
        <v>3.0930220833333277</v>
      </c>
    </row>
    <row r="69" spans="1:16">
      <c r="A69" t="s">
        <v>119</v>
      </c>
      <c r="B69" t="s">
        <v>120</v>
      </c>
      <c r="C69">
        <v>10</v>
      </c>
      <c r="D69">
        <v>700</v>
      </c>
      <c r="E69">
        <v>700</v>
      </c>
      <c r="F69">
        <v>700</v>
      </c>
      <c r="G69">
        <v>3.3123870000000002</v>
      </c>
      <c r="H69">
        <v>706767840.20000005</v>
      </c>
      <c r="I69">
        <v>0</v>
      </c>
      <c r="J69">
        <v>0</v>
      </c>
      <c r="K69">
        <v>44249309.299999997</v>
      </c>
      <c r="L69">
        <v>45538290.600000001</v>
      </c>
      <c r="M69">
        <v>5056.8</v>
      </c>
      <c r="N69" s="1">
        <v>3496.7</v>
      </c>
      <c r="O69">
        <f t="shared" si="10"/>
        <v>686000000</v>
      </c>
      <c r="P69">
        <f t="shared" si="11"/>
        <v>3.0273819533527768</v>
      </c>
    </row>
    <row r="70" spans="1:16">
      <c r="A70" t="s">
        <v>121</v>
      </c>
      <c r="B70" t="s">
        <v>122</v>
      </c>
      <c r="C70">
        <v>10</v>
      </c>
      <c r="D70">
        <v>800</v>
      </c>
      <c r="E70">
        <v>800</v>
      </c>
      <c r="F70">
        <v>800</v>
      </c>
      <c r="G70">
        <v>4.9439710000000003</v>
      </c>
      <c r="H70">
        <v>1054603683.3</v>
      </c>
      <c r="I70">
        <v>0</v>
      </c>
      <c r="J70">
        <v>0</v>
      </c>
      <c r="K70">
        <v>65892670</v>
      </c>
      <c r="L70">
        <v>67553235.700000003</v>
      </c>
      <c r="M70">
        <v>19979.2</v>
      </c>
      <c r="N70" s="1">
        <v>18126.7</v>
      </c>
      <c r="O70">
        <f t="shared" si="10"/>
        <v>1024000000</v>
      </c>
      <c r="P70">
        <f t="shared" si="11"/>
        <v>2.9886409472656204</v>
      </c>
    </row>
    <row r="71" spans="1:16">
      <c r="A71" t="s">
        <v>123</v>
      </c>
      <c r="B71" t="s">
        <v>124</v>
      </c>
      <c r="C71">
        <v>10</v>
      </c>
      <c r="D71">
        <v>900</v>
      </c>
      <c r="E71">
        <v>900</v>
      </c>
      <c r="F71">
        <v>900</v>
      </c>
      <c r="G71">
        <v>7.0356399999999999</v>
      </c>
      <c r="H71">
        <v>1500136701.2</v>
      </c>
      <c r="I71">
        <v>0</v>
      </c>
      <c r="J71">
        <v>0</v>
      </c>
      <c r="K71">
        <v>93615516</v>
      </c>
      <c r="L71">
        <v>95746221.700000003</v>
      </c>
      <c r="M71">
        <v>79557.7</v>
      </c>
      <c r="N71" s="1">
        <v>86132.9</v>
      </c>
      <c r="O71">
        <f t="shared" si="10"/>
        <v>1458000000</v>
      </c>
      <c r="P71">
        <f t="shared" si="11"/>
        <v>2.8900343758573421</v>
      </c>
    </row>
    <row r="72" spans="1:16">
      <c r="A72" t="s">
        <v>125</v>
      </c>
      <c r="B72" t="s">
        <v>126</v>
      </c>
      <c r="C72">
        <v>10</v>
      </c>
      <c r="D72">
        <v>1000</v>
      </c>
      <c r="E72">
        <v>1000</v>
      </c>
      <c r="F72">
        <v>1000</v>
      </c>
      <c r="G72">
        <v>9.6614050000000002</v>
      </c>
      <c r="H72">
        <v>2057135208.9000001</v>
      </c>
      <c r="I72">
        <v>0</v>
      </c>
      <c r="J72">
        <v>0</v>
      </c>
      <c r="K72">
        <v>128252049.90000001</v>
      </c>
      <c r="L72">
        <v>130893743.7</v>
      </c>
      <c r="M72">
        <v>197058.3</v>
      </c>
      <c r="N72" s="1">
        <v>205000.1</v>
      </c>
      <c r="O72">
        <f t="shared" si="10"/>
        <v>2000000000</v>
      </c>
      <c r="P72">
        <f t="shared" si="11"/>
        <v>2.8567604450000048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H31" sqref="H31"/>
    </sheetView>
  </sheetViews>
  <sheetFormatPr baseColWidth="10" defaultRowHeight="15" x14ac:dyDescent="0"/>
  <cols>
    <col min="8" max="8" width="13.1640625" customWidth="1"/>
  </cols>
  <sheetData>
    <row r="1" spans="1:16">
      <c r="A1" t="s">
        <v>85</v>
      </c>
    </row>
    <row r="2" spans="1:16">
      <c r="A2" t="s">
        <v>127</v>
      </c>
      <c r="B2" t="s">
        <v>128</v>
      </c>
      <c r="C2">
        <v>640</v>
      </c>
      <c r="D2">
        <v>100</v>
      </c>
      <c r="E2">
        <v>100</v>
      </c>
      <c r="F2">
        <v>100</v>
      </c>
      <c r="G2">
        <v>9.9699999999999997E-3</v>
      </c>
      <c r="H2">
        <v>2043531.515625</v>
      </c>
      <c r="I2">
        <v>0</v>
      </c>
      <c r="J2">
        <v>0</v>
      </c>
      <c r="K2">
        <v>124315.045313</v>
      </c>
      <c r="L2">
        <v>2324.2750000000001</v>
      </c>
      <c r="M2">
        <v>4.7078129999999998</v>
      </c>
      <c r="N2" s="1">
        <v>0.27968700000000002</v>
      </c>
      <c r="O2">
        <f t="shared" ref="O2:O11" si="0">2*D2*E2*F2</f>
        <v>2000000</v>
      </c>
      <c r="P2">
        <f t="shared" ref="P2:P11" si="1">ABS(H2-O2)/ABS(O2)*100</f>
        <v>2.17657578125</v>
      </c>
    </row>
    <row r="3" spans="1:16">
      <c r="A3" t="s">
        <v>129</v>
      </c>
      <c r="B3" t="s">
        <v>130</v>
      </c>
      <c r="C3">
        <v>80</v>
      </c>
      <c r="D3">
        <v>200</v>
      </c>
      <c r="E3">
        <v>200</v>
      </c>
      <c r="F3">
        <v>200</v>
      </c>
      <c r="G3">
        <v>8.0850000000000005E-2</v>
      </c>
      <c r="H3">
        <v>17008160.175000001</v>
      </c>
      <c r="I3">
        <v>0</v>
      </c>
      <c r="J3">
        <v>0</v>
      </c>
      <c r="K3">
        <v>1580317.2</v>
      </c>
      <c r="L3">
        <v>831503.02500000002</v>
      </c>
      <c r="M3">
        <v>3.7625000000000002</v>
      </c>
      <c r="N3" s="1">
        <v>1.65</v>
      </c>
      <c r="O3">
        <f t="shared" si="0"/>
        <v>16000000</v>
      </c>
      <c r="P3">
        <f t="shared" si="1"/>
        <v>6.3010010937500045</v>
      </c>
    </row>
    <row r="4" spans="1:16">
      <c r="A4" t="s">
        <v>131</v>
      </c>
      <c r="B4" t="s">
        <v>132</v>
      </c>
      <c r="C4">
        <v>20</v>
      </c>
      <c r="D4">
        <v>300</v>
      </c>
      <c r="E4">
        <v>300</v>
      </c>
      <c r="F4">
        <v>300</v>
      </c>
      <c r="G4">
        <v>0.29916700000000002</v>
      </c>
      <c r="H4">
        <v>77656256.450000003</v>
      </c>
      <c r="I4">
        <v>0</v>
      </c>
      <c r="J4">
        <v>0</v>
      </c>
      <c r="K4">
        <v>70191319.5</v>
      </c>
      <c r="L4">
        <v>4867621.3</v>
      </c>
      <c r="M4">
        <v>5.75</v>
      </c>
      <c r="N4" s="1">
        <v>16.5</v>
      </c>
      <c r="O4">
        <f t="shared" si="0"/>
        <v>54000000</v>
      </c>
      <c r="P4">
        <f t="shared" si="1"/>
        <v>43.807882314814819</v>
      </c>
    </row>
    <row r="5" spans="1:16">
      <c r="A5" t="s">
        <v>133</v>
      </c>
      <c r="B5" t="s">
        <v>134</v>
      </c>
      <c r="C5">
        <v>10</v>
      </c>
      <c r="D5">
        <v>400</v>
      </c>
      <c r="E5">
        <v>400</v>
      </c>
      <c r="F5">
        <v>400</v>
      </c>
      <c r="G5">
        <v>0.70808300000000002</v>
      </c>
      <c r="H5">
        <v>188964253.90000001</v>
      </c>
      <c r="I5">
        <v>0</v>
      </c>
      <c r="J5">
        <v>0</v>
      </c>
      <c r="K5">
        <v>207250116.5</v>
      </c>
      <c r="L5">
        <v>15630688.199999999</v>
      </c>
      <c r="M5">
        <v>54.5</v>
      </c>
      <c r="N5" s="1">
        <v>27.8</v>
      </c>
      <c r="O5">
        <f t="shared" si="0"/>
        <v>128000000</v>
      </c>
      <c r="P5">
        <f t="shared" si="1"/>
        <v>47.628323359375003</v>
      </c>
    </row>
    <row r="6" spans="1:16">
      <c r="A6" t="s">
        <v>135</v>
      </c>
      <c r="B6" t="s">
        <v>136</v>
      </c>
      <c r="C6">
        <v>10</v>
      </c>
      <c r="D6">
        <v>500</v>
      </c>
      <c r="E6">
        <v>500</v>
      </c>
      <c r="F6">
        <v>500</v>
      </c>
      <c r="G6">
        <v>1.4266350000000001</v>
      </c>
      <c r="H6">
        <v>380418422.39999998</v>
      </c>
      <c r="I6">
        <v>0</v>
      </c>
      <c r="J6">
        <v>0</v>
      </c>
      <c r="K6">
        <v>454877397.19999999</v>
      </c>
      <c r="L6">
        <v>16131345.800000001</v>
      </c>
      <c r="M6">
        <v>146.30000000000001</v>
      </c>
      <c r="N6" s="1">
        <v>370.7</v>
      </c>
      <c r="O6">
        <f t="shared" si="0"/>
        <v>250000000</v>
      </c>
      <c r="P6">
        <f t="shared" si="1"/>
        <v>52.16736895999999</v>
      </c>
    </row>
    <row r="7" spans="1:16">
      <c r="A7" t="s">
        <v>137</v>
      </c>
      <c r="B7" t="s">
        <v>138</v>
      </c>
      <c r="C7">
        <v>10</v>
      </c>
      <c r="D7">
        <v>600</v>
      </c>
      <c r="E7">
        <v>600</v>
      </c>
      <c r="F7">
        <v>600</v>
      </c>
      <c r="G7">
        <v>2.3836689999999998</v>
      </c>
      <c r="H7">
        <v>638403369.60000002</v>
      </c>
      <c r="I7">
        <v>0</v>
      </c>
      <c r="J7">
        <v>0</v>
      </c>
      <c r="K7">
        <v>654881120.29999995</v>
      </c>
      <c r="L7">
        <v>46543015.299999997</v>
      </c>
      <c r="M7">
        <v>823.9</v>
      </c>
      <c r="N7" s="1">
        <v>1715.6</v>
      </c>
      <c r="O7">
        <f t="shared" si="0"/>
        <v>432000000</v>
      </c>
      <c r="P7">
        <f t="shared" si="1"/>
        <v>47.778557777777785</v>
      </c>
    </row>
    <row r="8" spans="1:16">
      <c r="A8" t="s">
        <v>139</v>
      </c>
      <c r="B8" t="s">
        <v>140</v>
      </c>
      <c r="C8">
        <v>10</v>
      </c>
      <c r="D8">
        <v>700</v>
      </c>
      <c r="E8">
        <v>700</v>
      </c>
      <c r="F8">
        <v>700</v>
      </c>
      <c r="G8">
        <v>3.7908210000000002</v>
      </c>
      <c r="H8">
        <v>1001056199.3</v>
      </c>
      <c r="I8">
        <v>0</v>
      </c>
      <c r="J8">
        <v>0</v>
      </c>
      <c r="K8">
        <v>804884906.5</v>
      </c>
      <c r="L8">
        <v>56087243.100000001</v>
      </c>
      <c r="M8">
        <v>1678.8</v>
      </c>
      <c r="N8" s="1">
        <v>3496.7</v>
      </c>
      <c r="O8">
        <f t="shared" si="0"/>
        <v>686000000</v>
      </c>
      <c r="P8">
        <f t="shared" si="1"/>
        <v>45.92655966472303</v>
      </c>
    </row>
    <row r="9" spans="1:16">
      <c r="A9" t="s">
        <v>141</v>
      </c>
      <c r="B9" t="s">
        <v>142</v>
      </c>
      <c r="C9">
        <v>10</v>
      </c>
      <c r="D9">
        <v>800</v>
      </c>
      <c r="E9">
        <v>800</v>
      </c>
      <c r="F9">
        <v>800</v>
      </c>
      <c r="G9">
        <v>5.7052750000000003</v>
      </c>
      <c r="H9">
        <v>1611618319.4000001</v>
      </c>
      <c r="I9">
        <v>0</v>
      </c>
      <c r="J9">
        <v>0</v>
      </c>
      <c r="K9">
        <v>1023104325.4</v>
      </c>
      <c r="L9">
        <v>310044528.80000001</v>
      </c>
      <c r="M9">
        <v>3166.1</v>
      </c>
      <c r="N9" s="1">
        <v>18126.7</v>
      </c>
      <c r="O9">
        <f t="shared" si="0"/>
        <v>1024000000</v>
      </c>
      <c r="P9">
        <f t="shared" si="1"/>
        <v>57.384601503906261</v>
      </c>
    </row>
    <row r="10" spans="1:16">
      <c r="A10" t="s">
        <v>143</v>
      </c>
      <c r="B10" t="s">
        <v>144</v>
      </c>
      <c r="C10">
        <v>10</v>
      </c>
      <c r="D10">
        <v>900</v>
      </c>
      <c r="E10">
        <v>900</v>
      </c>
      <c r="F10">
        <v>900</v>
      </c>
      <c r="G10">
        <v>8.0293130000000001</v>
      </c>
      <c r="H10">
        <v>2107115663.5999999</v>
      </c>
      <c r="I10">
        <v>0</v>
      </c>
      <c r="J10">
        <v>0</v>
      </c>
      <c r="K10">
        <v>1455566261.8</v>
      </c>
      <c r="L10">
        <v>91867549.099999994</v>
      </c>
      <c r="M10">
        <v>32345.3</v>
      </c>
      <c r="N10" s="1">
        <v>86132.9</v>
      </c>
      <c r="O10">
        <f t="shared" si="0"/>
        <v>1458000000</v>
      </c>
      <c r="P10">
        <f t="shared" si="1"/>
        <v>44.520964581618649</v>
      </c>
    </row>
    <row r="11" spans="1:16">
      <c r="A11" t="s">
        <v>145</v>
      </c>
      <c r="B11" t="s">
        <v>146</v>
      </c>
      <c r="C11">
        <v>10</v>
      </c>
      <c r="D11">
        <v>1000</v>
      </c>
      <c r="E11">
        <v>1000</v>
      </c>
      <c r="F11">
        <v>1000</v>
      </c>
      <c r="G11">
        <v>10.792133</v>
      </c>
      <c r="H11">
        <v>2927629441.5999999</v>
      </c>
      <c r="I11">
        <v>0</v>
      </c>
      <c r="J11">
        <v>0</v>
      </c>
      <c r="K11">
        <v>1998532791</v>
      </c>
      <c r="L11">
        <v>125972662.40000001</v>
      </c>
      <c r="M11">
        <v>217189.8</v>
      </c>
      <c r="N11" s="1">
        <v>205000.1</v>
      </c>
      <c r="O11">
        <f t="shared" si="0"/>
        <v>2000000000</v>
      </c>
      <c r="P11">
        <f t="shared" si="1"/>
        <v>46.381472079999995</v>
      </c>
    </row>
    <row r="13" spans="1:16">
      <c r="A13" t="s">
        <v>0</v>
      </c>
    </row>
    <row r="14" spans="1:16">
      <c r="A14" t="s">
        <v>147</v>
      </c>
      <c r="B14" t="s">
        <v>148</v>
      </c>
      <c r="C14">
        <v>640</v>
      </c>
      <c r="D14">
        <v>100</v>
      </c>
      <c r="E14">
        <v>100</v>
      </c>
      <c r="F14">
        <v>100</v>
      </c>
      <c r="G14">
        <v>9.7870000000000006E-3</v>
      </c>
      <c r="H14">
        <v>2107456.3781249998</v>
      </c>
      <c r="I14">
        <v>0</v>
      </c>
      <c r="J14">
        <v>0</v>
      </c>
      <c r="K14">
        <v>133631.99062500001</v>
      </c>
      <c r="L14">
        <v>2270.7359379999998</v>
      </c>
      <c r="M14">
        <v>18.946874999999999</v>
      </c>
      <c r="N14" s="1">
        <v>0.27968700000000002</v>
      </c>
      <c r="O14">
        <f t="shared" ref="O14:O23" si="2">2*D14*E14*F14</f>
        <v>2000000</v>
      </c>
      <c r="P14">
        <f t="shared" ref="P14:P23" si="3">ABS(H14-O14)/ABS(O14)*100</f>
        <v>5.3728189062499903</v>
      </c>
    </row>
    <row r="15" spans="1:16">
      <c r="A15" t="s">
        <v>149</v>
      </c>
      <c r="B15" t="s">
        <v>150</v>
      </c>
      <c r="C15">
        <v>80</v>
      </c>
      <c r="D15">
        <v>200</v>
      </c>
      <c r="E15">
        <v>200</v>
      </c>
      <c r="F15">
        <v>200</v>
      </c>
      <c r="G15">
        <v>8.0564999999999998E-2</v>
      </c>
      <c r="H15">
        <v>18118249.237500001</v>
      </c>
      <c r="I15">
        <v>0</v>
      </c>
      <c r="J15">
        <v>0</v>
      </c>
      <c r="K15">
        <v>1605110.825</v>
      </c>
      <c r="L15">
        <v>1091268.8999999999</v>
      </c>
      <c r="M15">
        <v>2.1124999999999998</v>
      </c>
      <c r="N15" s="1">
        <v>1.65</v>
      </c>
      <c r="O15">
        <f t="shared" si="2"/>
        <v>16000000</v>
      </c>
      <c r="P15">
        <f t="shared" si="3"/>
        <v>13.239057734375004</v>
      </c>
    </row>
    <row r="16" spans="1:16">
      <c r="A16" t="s">
        <v>151</v>
      </c>
      <c r="B16" t="s">
        <v>152</v>
      </c>
      <c r="C16">
        <v>20</v>
      </c>
      <c r="D16">
        <v>300</v>
      </c>
      <c r="E16">
        <v>300</v>
      </c>
      <c r="F16">
        <v>300</v>
      </c>
      <c r="G16">
        <v>0.302672</v>
      </c>
      <c r="H16">
        <v>80811643.450000003</v>
      </c>
      <c r="I16">
        <v>0</v>
      </c>
      <c r="J16">
        <v>0</v>
      </c>
      <c r="K16">
        <v>70512858.049999997</v>
      </c>
      <c r="L16">
        <v>4956758.6500000004</v>
      </c>
      <c r="M16">
        <v>11.55</v>
      </c>
      <c r="N16" s="1">
        <v>16.5</v>
      </c>
      <c r="O16">
        <f t="shared" si="2"/>
        <v>54000000</v>
      </c>
      <c r="P16">
        <f t="shared" si="3"/>
        <v>49.651191574074076</v>
      </c>
    </row>
    <row r="17" spans="1:16">
      <c r="A17" t="s">
        <v>153</v>
      </c>
      <c r="B17" t="s">
        <v>154</v>
      </c>
      <c r="C17">
        <v>10</v>
      </c>
      <c r="D17">
        <v>400</v>
      </c>
      <c r="E17">
        <v>400</v>
      </c>
      <c r="F17">
        <v>400</v>
      </c>
      <c r="G17">
        <v>0.70786700000000002</v>
      </c>
      <c r="H17">
        <v>197173223.30000001</v>
      </c>
      <c r="I17">
        <v>0</v>
      </c>
      <c r="J17">
        <v>0</v>
      </c>
      <c r="K17">
        <v>209481333.09999999</v>
      </c>
      <c r="L17">
        <v>16050378.300000001</v>
      </c>
      <c r="M17">
        <v>1429.6</v>
      </c>
      <c r="N17" s="1">
        <v>27.8</v>
      </c>
      <c r="O17">
        <f t="shared" si="2"/>
        <v>128000000</v>
      </c>
      <c r="P17">
        <f t="shared" si="3"/>
        <v>54.041580703125014</v>
      </c>
    </row>
    <row r="18" spans="1:16">
      <c r="A18" t="s">
        <v>155</v>
      </c>
      <c r="B18" t="s">
        <v>156</v>
      </c>
      <c r="C18">
        <v>10</v>
      </c>
      <c r="D18">
        <v>500</v>
      </c>
      <c r="E18">
        <v>500</v>
      </c>
      <c r="F18">
        <v>500</v>
      </c>
      <c r="G18">
        <v>1.4438740000000001</v>
      </c>
      <c r="H18">
        <v>394925990.19999999</v>
      </c>
      <c r="I18">
        <v>0</v>
      </c>
      <c r="J18">
        <v>0</v>
      </c>
      <c r="K18">
        <v>455324245.89999998</v>
      </c>
      <c r="L18">
        <v>16546252.1</v>
      </c>
      <c r="M18">
        <v>594.5</v>
      </c>
      <c r="N18" s="1">
        <v>370.7</v>
      </c>
      <c r="O18">
        <f t="shared" si="2"/>
        <v>250000000</v>
      </c>
      <c r="P18">
        <f t="shared" si="3"/>
        <v>57.97039608</v>
      </c>
    </row>
    <row r="19" spans="1:16">
      <c r="A19" t="s">
        <v>157</v>
      </c>
      <c r="B19" t="s">
        <v>158</v>
      </c>
      <c r="C19">
        <v>10</v>
      </c>
      <c r="D19">
        <v>600</v>
      </c>
      <c r="E19">
        <v>600</v>
      </c>
      <c r="F19">
        <v>600</v>
      </c>
      <c r="G19">
        <v>2.3860769999999998</v>
      </c>
      <c r="H19">
        <v>666860561.79999995</v>
      </c>
      <c r="I19">
        <v>0</v>
      </c>
      <c r="J19">
        <v>0</v>
      </c>
      <c r="K19">
        <v>665536732.29999995</v>
      </c>
      <c r="L19">
        <v>45934262.200000003</v>
      </c>
      <c r="M19">
        <v>156.80000000000001</v>
      </c>
      <c r="N19" s="1">
        <v>1715.6</v>
      </c>
      <c r="O19">
        <f t="shared" si="2"/>
        <v>432000000</v>
      </c>
      <c r="P19">
        <f t="shared" si="3"/>
        <v>54.365870787037032</v>
      </c>
    </row>
    <row r="20" spans="1:16">
      <c r="A20" t="s">
        <v>159</v>
      </c>
      <c r="B20" t="s">
        <v>160</v>
      </c>
      <c r="C20">
        <v>10</v>
      </c>
      <c r="D20">
        <v>700</v>
      </c>
      <c r="E20">
        <v>700</v>
      </c>
      <c r="F20">
        <v>700</v>
      </c>
      <c r="G20">
        <v>3.8433600000000001</v>
      </c>
      <c r="H20">
        <v>1046915969.7</v>
      </c>
      <c r="I20">
        <v>0</v>
      </c>
      <c r="J20">
        <v>0</v>
      </c>
      <c r="K20">
        <v>807516956.20000005</v>
      </c>
      <c r="L20">
        <v>54507732.899999999</v>
      </c>
      <c r="M20">
        <v>1120.5</v>
      </c>
      <c r="N20" s="1">
        <v>3496.7</v>
      </c>
      <c r="O20">
        <f t="shared" si="2"/>
        <v>686000000</v>
      </c>
      <c r="P20">
        <f t="shared" si="3"/>
        <v>52.611657390670565</v>
      </c>
    </row>
    <row r="21" spans="1:16">
      <c r="A21" t="s">
        <v>161</v>
      </c>
      <c r="B21" t="s">
        <v>162</v>
      </c>
      <c r="C21">
        <v>10</v>
      </c>
      <c r="D21">
        <v>800</v>
      </c>
      <c r="E21">
        <v>800</v>
      </c>
      <c r="F21">
        <v>800</v>
      </c>
      <c r="G21">
        <v>5.6973580000000004</v>
      </c>
      <c r="H21">
        <v>1668323576.9000001</v>
      </c>
      <c r="I21">
        <v>0</v>
      </c>
      <c r="J21">
        <v>0</v>
      </c>
      <c r="K21">
        <v>1024151726.1</v>
      </c>
      <c r="L21">
        <v>309047737.10000002</v>
      </c>
      <c r="M21">
        <v>2972.7</v>
      </c>
      <c r="N21" s="1">
        <v>18126.7</v>
      </c>
      <c r="O21">
        <f t="shared" si="2"/>
        <v>1024000000</v>
      </c>
      <c r="P21">
        <f t="shared" si="3"/>
        <v>62.922224306640636</v>
      </c>
    </row>
    <row r="22" spans="1:16">
      <c r="A22" t="s">
        <v>163</v>
      </c>
      <c r="B22" t="s">
        <v>164</v>
      </c>
      <c r="C22">
        <v>10</v>
      </c>
      <c r="D22">
        <v>900</v>
      </c>
      <c r="E22">
        <v>900</v>
      </c>
      <c r="F22">
        <v>900</v>
      </c>
      <c r="G22">
        <v>8.12805</v>
      </c>
      <c r="H22">
        <v>2215336433.0999999</v>
      </c>
      <c r="I22">
        <v>0</v>
      </c>
      <c r="J22">
        <v>0</v>
      </c>
      <c r="K22">
        <v>1456929546.7</v>
      </c>
      <c r="L22">
        <v>93173558.099999994</v>
      </c>
      <c r="M22">
        <v>38002.300000000003</v>
      </c>
      <c r="N22" s="1">
        <v>86132.9</v>
      </c>
      <c r="O22">
        <f t="shared" si="2"/>
        <v>1458000000</v>
      </c>
      <c r="P22">
        <f t="shared" si="3"/>
        <v>51.943513930041142</v>
      </c>
    </row>
    <row r="23" spans="1:16">
      <c r="A23" t="s">
        <v>165</v>
      </c>
      <c r="B23" t="s">
        <v>166</v>
      </c>
      <c r="C23">
        <v>10</v>
      </c>
      <c r="D23">
        <v>1000</v>
      </c>
      <c r="E23">
        <v>1000</v>
      </c>
      <c r="F23">
        <v>1000</v>
      </c>
      <c r="G23">
        <v>10.796402</v>
      </c>
      <c r="H23">
        <v>3050362013.0999999</v>
      </c>
      <c r="I23">
        <v>0</v>
      </c>
      <c r="J23">
        <v>0</v>
      </c>
      <c r="K23">
        <v>1999229565.5</v>
      </c>
      <c r="L23">
        <v>127315703.3</v>
      </c>
      <c r="M23">
        <v>214154.7</v>
      </c>
      <c r="N23" s="1">
        <v>205000.1</v>
      </c>
      <c r="O23">
        <f t="shared" si="2"/>
        <v>2000000000</v>
      </c>
      <c r="P23">
        <f t="shared" si="3"/>
        <v>52.518100654999998</v>
      </c>
    </row>
    <row r="25" spans="1:16">
      <c r="A25" t="s">
        <v>21</v>
      </c>
    </row>
    <row r="26" spans="1:16">
      <c r="A26" t="s">
        <v>167</v>
      </c>
      <c r="B26" t="s">
        <v>168</v>
      </c>
      <c r="C26">
        <v>640</v>
      </c>
      <c r="D26">
        <v>100</v>
      </c>
      <c r="E26">
        <v>100</v>
      </c>
      <c r="F26">
        <v>100</v>
      </c>
      <c r="G26">
        <v>8.77E-3</v>
      </c>
      <c r="H26">
        <v>2082445.123438</v>
      </c>
      <c r="I26">
        <v>0</v>
      </c>
      <c r="J26">
        <v>0</v>
      </c>
      <c r="K26">
        <v>124955.445312</v>
      </c>
      <c r="L26">
        <v>2063.453125</v>
      </c>
      <c r="M26">
        <v>0.49843700000000002</v>
      </c>
      <c r="N26" s="1">
        <v>0.27968700000000002</v>
      </c>
      <c r="O26">
        <f t="shared" ref="O26:O35" si="4">2*D26*E26*F26</f>
        <v>2000000</v>
      </c>
      <c r="P26">
        <f t="shared" ref="P26:P35" si="5">ABS(H26-O26)/ABS(O26)*100</f>
        <v>4.1222561718999993</v>
      </c>
    </row>
    <row r="27" spans="1:16">
      <c r="A27" t="s">
        <v>169</v>
      </c>
      <c r="B27" t="s">
        <v>170</v>
      </c>
      <c r="C27">
        <v>80</v>
      </c>
      <c r="D27">
        <v>200</v>
      </c>
      <c r="E27">
        <v>200</v>
      </c>
      <c r="F27">
        <v>200</v>
      </c>
      <c r="G27">
        <v>6.9722999999999993E-2</v>
      </c>
      <c r="H27">
        <v>16597274.25</v>
      </c>
      <c r="I27">
        <v>0</v>
      </c>
      <c r="J27">
        <v>0</v>
      </c>
      <c r="K27">
        <v>1092468.4125000001</v>
      </c>
      <c r="L27">
        <v>1176603.1499999999</v>
      </c>
      <c r="M27">
        <v>159.19999999999999</v>
      </c>
      <c r="N27" s="1">
        <v>1.65</v>
      </c>
      <c r="O27">
        <f t="shared" si="4"/>
        <v>16000000</v>
      </c>
      <c r="P27">
        <f t="shared" si="5"/>
        <v>3.7329640625000002</v>
      </c>
    </row>
    <row r="28" spans="1:16">
      <c r="A28" t="s">
        <v>171</v>
      </c>
      <c r="B28" t="s">
        <v>172</v>
      </c>
      <c r="C28">
        <v>40</v>
      </c>
      <c r="D28">
        <v>300</v>
      </c>
      <c r="E28">
        <v>300</v>
      </c>
      <c r="F28">
        <v>300</v>
      </c>
      <c r="G28">
        <v>0.237952</v>
      </c>
      <c r="H28">
        <v>56969729.399999999</v>
      </c>
      <c r="I28">
        <v>0</v>
      </c>
      <c r="J28">
        <v>0</v>
      </c>
      <c r="K28">
        <v>15322760.574999999</v>
      </c>
      <c r="L28">
        <v>3814148.55</v>
      </c>
      <c r="M28">
        <v>10.324999999999999</v>
      </c>
      <c r="N28" s="1">
        <v>16.5</v>
      </c>
      <c r="O28">
        <f t="shared" si="4"/>
        <v>54000000</v>
      </c>
      <c r="P28">
        <f t="shared" si="5"/>
        <v>5.4994988888888861</v>
      </c>
    </row>
    <row r="29" spans="1:16">
      <c r="A29" t="s">
        <v>173</v>
      </c>
      <c r="B29" t="s">
        <v>174</v>
      </c>
      <c r="C29">
        <v>10</v>
      </c>
      <c r="D29">
        <v>400</v>
      </c>
      <c r="E29">
        <v>400</v>
      </c>
      <c r="F29">
        <v>400</v>
      </c>
      <c r="G29">
        <v>0.59080600000000005</v>
      </c>
      <c r="H29">
        <v>147113547.5</v>
      </c>
      <c r="I29">
        <v>0</v>
      </c>
      <c r="J29">
        <v>0</v>
      </c>
      <c r="K29">
        <v>112463216.90000001</v>
      </c>
      <c r="L29">
        <v>9046906.5999999996</v>
      </c>
      <c r="M29">
        <v>42.4</v>
      </c>
      <c r="N29" s="1">
        <v>27.8</v>
      </c>
      <c r="O29">
        <f t="shared" si="4"/>
        <v>128000000</v>
      </c>
      <c r="P29">
        <f t="shared" si="5"/>
        <v>14.932458984375</v>
      </c>
    </row>
    <row r="30" spans="1:16">
      <c r="A30" t="s">
        <v>175</v>
      </c>
      <c r="B30" t="s">
        <v>176</v>
      </c>
      <c r="C30">
        <v>10</v>
      </c>
      <c r="D30">
        <v>500</v>
      </c>
      <c r="E30">
        <v>500</v>
      </c>
      <c r="F30">
        <v>500</v>
      </c>
      <c r="G30">
        <v>1.157168</v>
      </c>
      <c r="H30">
        <v>287786662.39999998</v>
      </c>
      <c r="I30">
        <v>0</v>
      </c>
      <c r="J30">
        <v>0</v>
      </c>
      <c r="K30">
        <v>241991010.19999999</v>
      </c>
      <c r="L30">
        <v>17197528.600000001</v>
      </c>
      <c r="M30">
        <v>1490.6</v>
      </c>
      <c r="N30" s="1">
        <v>370.7</v>
      </c>
      <c r="O30">
        <f t="shared" si="4"/>
        <v>250000000</v>
      </c>
      <c r="P30">
        <f t="shared" si="5"/>
        <v>15.11466495999999</v>
      </c>
    </row>
    <row r="31" spans="1:16">
      <c r="A31" t="s">
        <v>177</v>
      </c>
      <c r="B31" t="s">
        <v>178</v>
      </c>
      <c r="C31">
        <v>10</v>
      </c>
      <c r="D31">
        <v>600</v>
      </c>
      <c r="E31">
        <v>600</v>
      </c>
      <c r="F31">
        <v>600</v>
      </c>
      <c r="G31">
        <v>1.986113</v>
      </c>
      <c r="H31">
        <v>495836159.19999999</v>
      </c>
      <c r="I31">
        <v>0</v>
      </c>
      <c r="J31">
        <v>0</v>
      </c>
      <c r="K31">
        <v>357873971.69999999</v>
      </c>
      <c r="L31">
        <v>30035708.199999999</v>
      </c>
      <c r="M31">
        <v>170.4</v>
      </c>
      <c r="N31" s="1">
        <v>1715.6</v>
      </c>
      <c r="O31">
        <f t="shared" si="4"/>
        <v>432000000</v>
      </c>
      <c r="P31">
        <f t="shared" si="5"/>
        <v>14.776888703703699</v>
      </c>
    </row>
    <row r="32" spans="1:16">
      <c r="A32" t="s">
        <v>179</v>
      </c>
      <c r="B32" t="s">
        <v>180</v>
      </c>
      <c r="C32">
        <v>10</v>
      </c>
      <c r="D32">
        <v>700</v>
      </c>
      <c r="E32">
        <v>700</v>
      </c>
      <c r="F32">
        <v>700</v>
      </c>
      <c r="G32">
        <v>3.1395040000000001</v>
      </c>
      <c r="H32">
        <v>786872129.39999998</v>
      </c>
      <c r="I32">
        <v>0</v>
      </c>
      <c r="J32">
        <v>0</v>
      </c>
      <c r="K32">
        <v>444816669.89999998</v>
      </c>
      <c r="L32">
        <v>45280072.899999999</v>
      </c>
      <c r="M32">
        <v>2460</v>
      </c>
      <c r="N32" s="1">
        <v>3496.7</v>
      </c>
      <c r="O32">
        <f t="shared" si="4"/>
        <v>686000000</v>
      </c>
      <c r="P32">
        <f t="shared" si="5"/>
        <v>14.704392040816321</v>
      </c>
    </row>
    <row r="33" spans="1:16">
      <c r="A33" t="s">
        <v>181</v>
      </c>
      <c r="B33" t="s">
        <v>182</v>
      </c>
      <c r="C33">
        <v>10</v>
      </c>
      <c r="D33">
        <v>800</v>
      </c>
      <c r="E33">
        <v>800</v>
      </c>
      <c r="F33">
        <v>800</v>
      </c>
      <c r="G33">
        <v>4.6891889999999998</v>
      </c>
      <c r="H33">
        <v>1173713745.4000001</v>
      </c>
      <c r="I33">
        <v>0</v>
      </c>
      <c r="J33">
        <v>0</v>
      </c>
      <c r="K33">
        <v>576179150.70000005</v>
      </c>
      <c r="L33">
        <v>72106571.400000006</v>
      </c>
      <c r="M33">
        <v>1503.2</v>
      </c>
      <c r="N33" s="1">
        <v>18126.7</v>
      </c>
      <c r="O33">
        <f t="shared" si="4"/>
        <v>1024000000</v>
      </c>
      <c r="P33">
        <f t="shared" si="5"/>
        <v>14.620482949218761</v>
      </c>
    </row>
    <row r="34" spans="1:16">
      <c r="A34" t="s">
        <v>183</v>
      </c>
      <c r="B34" t="s">
        <v>184</v>
      </c>
      <c r="C34">
        <v>10</v>
      </c>
      <c r="D34">
        <v>900</v>
      </c>
      <c r="E34">
        <v>900</v>
      </c>
      <c r="F34">
        <v>900</v>
      </c>
      <c r="G34">
        <v>6.644393</v>
      </c>
      <c r="H34">
        <v>1669638348.9000001</v>
      </c>
      <c r="I34">
        <v>0</v>
      </c>
      <c r="J34">
        <v>0</v>
      </c>
      <c r="K34">
        <v>816388113</v>
      </c>
      <c r="L34">
        <v>94651353.400000006</v>
      </c>
      <c r="M34">
        <v>32410</v>
      </c>
      <c r="N34" s="1">
        <v>86132.9</v>
      </c>
      <c r="O34">
        <f t="shared" si="4"/>
        <v>1458000000</v>
      </c>
      <c r="P34">
        <f t="shared" si="5"/>
        <v>14.515661790123463</v>
      </c>
    </row>
    <row r="35" spans="1:16">
      <c r="A35" t="s">
        <v>185</v>
      </c>
      <c r="B35" t="s">
        <v>186</v>
      </c>
      <c r="C35">
        <v>10</v>
      </c>
      <c r="D35">
        <v>1000</v>
      </c>
      <c r="E35">
        <v>1000</v>
      </c>
      <c r="F35">
        <v>1000</v>
      </c>
      <c r="G35">
        <v>9.0996559999999995</v>
      </c>
      <c r="H35">
        <v>2287341503.5</v>
      </c>
      <c r="I35">
        <v>0</v>
      </c>
      <c r="J35">
        <v>0</v>
      </c>
      <c r="K35">
        <v>1120545180.9000001</v>
      </c>
      <c r="L35">
        <v>129447052.40000001</v>
      </c>
      <c r="M35">
        <v>210108.1</v>
      </c>
      <c r="N35" s="1">
        <v>205000.1</v>
      </c>
      <c r="O35">
        <f t="shared" si="4"/>
        <v>2000000000</v>
      </c>
      <c r="P35">
        <f t="shared" si="5"/>
        <v>14.367075175</v>
      </c>
    </row>
    <row r="37" spans="1:16">
      <c r="A37" t="s">
        <v>42</v>
      </c>
    </row>
    <row r="38" spans="1:16">
      <c r="A38" t="s">
        <v>187</v>
      </c>
      <c r="B38" t="s">
        <v>188</v>
      </c>
      <c r="C38">
        <v>640</v>
      </c>
      <c r="D38">
        <v>100</v>
      </c>
      <c r="E38">
        <v>100</v>
      </c>
      <c r="F38">
        <v>100</v>
      </c>
      <c r="G38">
        <v>8.8990000000000007E-3</v>
      </c>
      <c r="H38">
        <v>2051284.173437</v>
      </c>
      <c r="I38">
        <v>0</v>
      </c>
      <c r="J38">
        <v>0</v>
      </c>
      <c r="K38">
        <v>126535.41562499999</v>
      </c>
      <c r="L38">
        <v>2400.8187499999999</v>
      </c>
      <c r="M38">
        <v>0.65625</v>
      </c>
      <c r="N38" s="1">
        <v>0.27968700000000002</v>
      </c>
      <c r="O38">
        <f t="shared" ref="O38:O47" si="6">2*D38*E38*F38</f>
        <v>2000000</v>
      </c>
      <c r="P38">
        <f t="shared" ref="P38:P47" si="7">ABS(H38-O38)/ABS(O38)*100</f>
        <v>2.5642086718500012</v>
      </c>
    </row>
    <row r="39" spans="1:16">
      <c r="A39" t="s">
        <v>189</v>
      </c>
      <c r="B39" t="s">
        <v>190</v>
      </c>
      <c r="C39">
        <v>80</v>
      </c>
      <c r="D39">
        <v>200</v>
      </c>
      <c r="E39">
        <v>200</v>
      </c>
      <c r="F39">
        <v>200</v>
      </c>
      <c r="G39">
        <v>7.3470999999999995E-2</v>
      </c>
      <c r="H39">
        <v>16942136.125</v>
      </c>
      <c r="I39">
        <v>0</v>
      </c>
      <c r="J39">
        <v>0</v>
      </c>
      <c r="K39">
        <v>1042154.625</v>
      </c>
      <c r="L39">
        <v>1014937.725</v>
      </c>
      <c r="M39">
        <v>1.5249999999999999</v>
      </c>
      <c r="N39" s="1">
        <v>1.65</v>
      </c>
      <c r="O39">
        <f t="shared" si="6"/>
        <v>16000000</v>
      </c>
      <c r="P39">
        <f t="shared" si="7"/>
        <v>5.8883507812499998</v>
      </c>
    </row>
    <row r="40" spans="1:16">
      <c r="A40" t="s">
        <v>191</v>
      </c>
      <c r="B40" t="s">
        <v>192</v>
      </c>
      <c r="C40">
        <v>20</v>
      </c>
      <c r="D40">
        <v>300</v>
      </c>
      <c r="E40">
        <v>300</v>
      </c>
      <c r="F40">
        <v>300</v>
      </c>
      <c r="G40">
        <v>0.26018200000000002</v>
      </c>
      <c r="H40">
        <v>60565751.299999997</v>
      </c>
      <c r="I40">
        <v>0</v>
      </c>
      <c r="J40">
        <v>0</v>
      </c>
      <c r="K40">
        <v>15365386.449999999</v>
      </c>
      <c r="L40">
        <v>4841189.5999999996</v>
      </c>
      <c r="M40">
        <v>11.95</v>
      </c>
      <c r="N40" s="1">
        <v>16.5</v>
      </c>
      <c r="O40">
        <f t="shared" si="6"/>
        <v>54000000</v>
      </c>
      <c r="P40">
        <f t="shared" si="7"/>
        <v>12.158798703703697</v>
      </c>
    </row>
    <row r="41" spans="1:16">
      <c r="A41" t="s">
        <v>193</v>
      </c>
      <c r="B41" t="s">
        <v>194</v>
      </c>
      <c r="C41">
        <v>10</v>
      </c>
      <c r="D41">
        <v>400</v>
      </c>
      <c r="E41">
        <v>400</v>
      </c>
      <c r="F41">
        <v>400</v>
      </c>
      <c r="G41">
        <v>0.62130399999999997</v>
      </c>
      <c r="H41">
        <v>154713188.19999999</v>
      </c>
      <c r="I41">
        <v>0</v>
      </c>
      <c r="J41">
        <v>0</v>
      </c>
      <c r="K41">
        <v>108252620</v>
      </c>
      <c r="L41">
        <v>14786593.5</v>
      </c>
      <c r="M41">
        <v>32.200000000000003</v>
      </c>
      <c r="N41" s="1">
        <v>27.8</v>
      </c>
      <c r="O41">
        <f t="shared" si="6"/>
        <v>128000000</v>
      </c>
      <c r="P41">
        <f t="shared" si="7"/>
        <v>20.869678281249989</v>
      </c>
    </row>
    <row r="42" spans="1:16">
      <c r="A42" t="s">
        <v>195</v>
      </c>
      <c r="B42" t="s">
        <v>196</v>
      </c>
      <c r="C42">
        <v>10</v>
      </c>
      <c r="D42">
        <v>500</v>
      </c>
      <c r="E42">
        <v>500</v>
      </c>
      <c r="F42">
        <v>500</v>
      </c>
      <c r="G42">
        <v>1.256999</v>
      </c>
      <c r="H42">
        <v>303815193.60000002</v>
      </c>
      <c r="I42">
        <v>0</v>
      </c>
      <c r="J42">
        <v>0</v>
      </c>
      <c r="K42">
        <v>243407817.59999999</v>
      </c>
      <c r="L42">
        <v>15815698.699999999</v>
      </c>
      <c r="M42">
        <v>1473.7</v>
      </c>
      <c r="N42" s="1">
        <v>370.7</v>
      </c>
      <c r="O42">
        <f t="shared" si="6"/>
        <v>250000000</v>
      </c>
      <c r="P42">
        <f t="shared" si="7"/>
        <v>21.526077440000009</v>
      </c>
    </row>
    <row r="43" spans="1:16">
      <c r="A43" t="s">
        <v>197</v>
      </c>
      <c r="B43" t="s">
        <v>198</v>
      </c>
      <c r="C43">
        <v>10</v>
      </c>
      <c r="D43">
        <v>600</v>
      </c>
      <c r="E43">
        <v>600</v>
      </c>
      <c r="F43">
        <v>600</v>
      </c>
      <c r="G43">
        <v>2.094249</v>
      </c>
      <c r="H43">
        <v>522882983.5</v>
      </c>
      <c r="I43">
        <v>0</v>
      </c>
      <c r="J43">
        <v>0</v>
      </c>
      <c r="K43">
        <v>358001006.60000002</v>
      </c>
      <c r="L43">
        <v>44639992.799999997</v>
      </c>
      <c r="M43">
        <v>838.2</v>
      </c>
      <c r="N43" s="1">
        <v>1715.6</v>
      </c>
      <c r="O43">
        <f t="shared" si="6"/>
        <v>432000000</v>
      </c>
      <c r="P43">
        <f t="shared" si="7"/>
        <v>21.037727662037035</v>
      </c>
    </row>
    <row r="44" spans="1:16">
      <c r="A44" t="s">
        <v>199</v>
      </c>
      <c r="B44" t="s">
        <v>200</v>
      </c>
      <c r="C44">
        <v>10</v>
      </c>
      <c r="D44">
        <v>700</v>
      </c>
      <c r="E44">
        <v>700</v>
      </c>
      <c r="F44">
        <v>700</v>
      </c>
      <c r="G44">
        <v>3.4101050000000002</v>
      </c>
      <c r="H44">
        <v>828416724.20000005</v>
      </c>
      <c r="I44">
        <v>0</v>
      </c>
      <c r="J44">
        <v>0</v>
      </c>
      <c r="K44">
        <v>447943674.39999998</v>
      </c>
      <c r="L44">
        <v>51810026.100000001</v>
      </c>
      <c r="M44">
        <v>1623.9</v>
      </c>
      <c r="N44" s="1">
        <v>3496.7</v>
      </c>
      <c r="O44">
        <f t="shared" si="6"/>
        <v>686000000</v>
      </c>
      <c r="P44">
        <f t="shared" si="7"/>
        <v>20.760455422740531</v>
      </c>
    </row>
    <row r="45" spans="1:16">
      <c r="A45" t="s">
        <v>201</v>
      </c>
      <c r="B45" t="s">
        <v>202</v>
      </c>
      <c r="C45">
        <v>10</v>
      </c>
      <c r="D45">
        <v>800</v>
      </c>
      <c r="E45">
        <v>800</v>
      </c>
      <c r="F45">
        <v>800</v>
      </c>
      <c r="G45">
        <v>4.9108309999999999</v>
      </c>
      <c r="H45">
        <v>1233954351.7</v>
      </c>
      <c r="I45">
        <v>0</v>
      </c>
      <c r="J45">
        <v>0</v>
      </c>
      <c r="K45">
        <v>529856187.60000002</v>
      </c>
      <c r="L45">
        <v>64564493.700000003</v>
      </c>
      <c r="M45">
        <v>2955</v>
      </c>
      <c r="N45" s="1">
        <v>18126.7</v>
      </c>
      <c r="O45">
        <f t="shared" si="6"/>
        <v>1024000000</v>
      </c>
      <c r="P45">
        <f t="shared" si="7"/>
        <v>20.503354658203129</v>
      </c>
    </row>
    <row r="46" spans="1:16">
      <c r="A46" t="s">
        <v>203</v>
      </c>
      <c r="B46" t="s">
        <v>204</v>
      </c>
      <c r="C46">
        <v>10</v>
      </c>
      <c r="D46">
        <v>900</v>
      </c>
      <c r="E46">
        <v>900</v>
      </c>
      <c r="F46">
        <v>900</v>
      </c>
      <c r="G46">
        <v>7.2302220000000004</v>
      </c>
      <c r="H46">
        <v>1755746662.5</v>
      </c>
      <c r="I46">
        <v>0</v>
      </c>
      <c r="J46">
        <v>0</v>
      </c>
      <c r="K46">
        <v>819859351.79999995</v>
      </c>
      <c r="L46">
        <v>91770116.299999997</v>
      </c>
      <c r="M46">
        <v>33029.800000000003</v>
      </c>
      <c r="N46" s="1">
        <v>86132.9</v>
      </c>
      <c r="O46">
        <f t="shared" si="6"/>
        <v>1458000000</v>
      </c>
      <c r="P46">
        <f t="shared" si="7"/>
        <v>20.421581790123458</v>
      </c>
    </row>
    <row r="47" spans="1:16">
      <c r="A47" t="s">
        <v>205</v>
      </c>
      <c r="B47" t="s">
        <v>206</v>
      </c>
      <c r="C47">
        <v>10</v>
      </c>
      <c r="D47">
        <v>1000</v>
      </c>
      <c r="E47">
        <v>1000</v>
      </c>
      <c r="F47">
        <v>1000</v>
      </c>
      <c r="G47">
        <v>9.5984839999999991</v>
      </c>
      <c r="H47">
        <v>2412038656.5999999</v>
      </c>
      <c r="I47">
        <v>0</v>
      </c>
      <c r="J47">
        <v>0</v>
      </c>
      <c r="K47">
        <v>1124610607</v>
      </c>
      <c r="L47">
        <v>125782974.3</v>
      </c>
      <c r="M47">
        <v>219675.6</v>
      </c>
      <c r="N47" s="1">
        <v>205000.1</v>
      </c>
      <c r="O47">
        <f t="shared" si="6"/>
        <v>2000000000</v>
      </c>
      <c r="P47">
        <f t="shared" si="7"/>
        <v>20.601932829999996</v>
      </c>
    </row>
    <row r="49" spans="1:16">
      <c r="A49" t="s">
        <v>64</v>
      </c>
    </row>
    <row r="50" spans="1:16">
      <c r="A50" t="s">
        <v>207</v>
      </c>
      <c r="B50" t="s">
        <v>208</v>
      </c>
      <c r="C50">
        <v>640</v>
      </c>
      <c r="D50">
        <v>100</v>
      </c>
      <c r="E50">
        <v>100</v>
      </c>
      <c r="F50">
        <v>100</v>
      </c>
      <c r="G50">
        <v>9.7400000000000004E-3</v>
      </c>
      <c r="H50">
        <v>2081439.373438</v>
      </c>
      <c r="I50">
        <v>0</v>
      </c>
      <c r="J50">
        <v>0</v>
      </c>
      <c r="K50">
        <v>123334.98906199999</v>
      </c>
      <c r="L50">
        <v>2441.2859370000001</v>
      </c>
      <c r="M50">
        <v>0.59375</v>
      </c>
      <c r="N50" s="1">
        <v>0.27968700000000002</v>
      </c>
      <c r="O50">
        <f t="shared" ref="O50:O59" si="8">2*D50*E50*F50</f>
        <v>2000000</v>
      </c>
      <c r="P50">
        <f t="shared" ref="P50:P59" si="9">ABS(H50-O50)/ABS(O50)*100</f>
        <v>4.0719686718999988</v>
      </c>
    </row>
    <row r="51" spans="1:16">
      <c r="A51" t="s">
        <v>209</v>
      </c>
      <c r="B51" t="s">
        <v>210</v>
      </c>
      <c r="C51">
        <v>80</v>
      </c>
      <c r="D51">
        <v>200</v>
      </c>
      <c r="E51">
        <v>200</v>
      </c>
      <c r="F51">
        <v>200</v>
      </c>
      <c r="G51">
        <v>7.7674999999999994E-2</v>
      </c>
      <c r="H51">
        <v>16691044.074999999</v>
      </c>
      <c r="I51">
        <v>0</v>
      </c>
      <c r="J51">
        <v>0</v>
      </c>
      <c r="K51">
        <v>1003031.4</v>
      </c>
      <c r="L51">
        <v>1020907.5625</v>
      </c>
      <c r="M51">
        <v>3.3624999999999998</v>
      </c>
      <c r="N51" s="1">
        <v>1.65</v>
      </c>
      <c r="O51">
        <f t="shared" si="8"/>
        <v>16000000</v>
      </c>
      <c r="P51">
        <f t="shared" si="9"/>
        <v>4.3190254687499952</v>
      </c>
    </row>
    <row r="52" spans="1:16">
      <c r="A52" t="s">
        <v>211</v>
      </c>
      <c r="B52" t="s">
        <v>212</v>
      </c>
      <c r="C52">
        <v>20</v>
      </c>
      <c r="D52">
        <v>300</v>
      </c>
      <c r="E52">
        <v>300</v>
      </c>
      <c r="F52">
        <v>300</v>
      </c>
      <c r="G52">
        <v>0.26140200000000002</v>
      </c>
      <c r="H52">
        <v>56529961</v>
      </c>
      <c r="I52">
        <v>0</v>
      </c>
      <c r="J52">
        <v>0</v>
      </c>
      <c r="K52">
        <v>3390506.55</v>
      </c>
      <c r="L52">
        <v>3429315.6</v>
      </c>
      <c r="M52">
        <v>6.05</v>
      </c>
      <c r="N52" s="1">
        <v>16.5</v>
      </c>
      <c r="O52">
        <f t="shared" si="8"/>
        <v>54000000</v>
      </c>
      <c r="P52">
        <f t="shared" si="9"/>
        <v>4.6851129629629629</v>
      </c>
    </row>
    <row r="53" spans="1:16">
      <c r="A53" t="s">
        <v>213</v>
      </c>
      <c r="B53" t="s">
        <v>214</v>
      </c>
      <c r="C53">
        <v>10</v>
      </c>
      <c r="D53">
        <v>400</v>
      </c>
      <c r="E53">
        <v>400</v>
      </c>
      <c r="F53">
        <v>400</v>
      </c>
      <c r="G53">
        <v>0.620618</v>
      </c>
      <c r="H53">
        <v>134232169</v>
      </c>
      <c r="I53">
        <v>0</v>
      </c>
      <c r="J53">
        <v>0</v>
      </c>
      <c r="K53">
        <v>8043739.2999999998</v>
      </c>
      <c r="L53">
        <v>8108996.2000000002</v>
      </c>
      <c r="M53">
        <v>19.399999999999999</v>
      </c>
      <c r="N53" s="1">
        <v>27.8</v>
      </c>
      <c r="O53">
        <f t="shared" si="8"/>
        <v>128000000</v>
      </c>
      <c r="P53">
        <f t="shared" si="9"/>
        <v>4.8688820312500001</v>
      </c>
    </row>
    <row r="54" spans="1:16">
      <c r="A54" t="s">
        <v>215</v>
      </c>
      <c r="B54" t="s">
        <v>216</v>
      </c>
      <c r="C54">
        <v>10</v>
      </c>
      <c r="D54">
        <v>500</v>
      </c>
      <c r="E54">
        <v>500</v>
      </c>
      <c r="F54">
        <v>500</v>
      </c>
      <c r="G54">
        <v>1.208974</v>
      </c>
      <c r="H54">
        <v>263039821.5</v>
      </c>
      <c r="I54">
        <v>0</v>
      </c>
      <c r="J54">
        <v>0</v>
      </c>
      <c r="K54">
        <v>15720002.199999999</v>
      </c>
      <c r="L54">
        <v>15814135.9</v>
      </c>
      <c r="M54">
        <v>78.599999999999994</v>
      </c>
      <c r="N54" s="1">
        <v>370.7</v>
      </c>
      <c r="O54">
        <f t="shared" si="8"/>
        <v>250000000</v>
      </c>
      <c r="P54">
        <f t="shared" si="9"/>
        <v>5.2159285999999998</v>
      </c>
    </row>
    <row r="55" spans="1:16">
      <c r="A55" t="s">
        <v>217</v>
      </c>
      <c r="B55" t="s">
        <v>218</v>
      </c>
      <c r="C55">
        <v>10</v>
      </c>
      <c r="D55">
        <v>600</v>
      </c>
      <c r="E55">
        <v>600</v>
      </c>
      <c r="F55">
        <v>600</v>
      </c>
      <c r="G55">
        <v>2.0930789999999999</v>
      </c>
      <c r="H55">
        <v>453864969.89999998</v>
      </c>
      <c r="I55">
        <v>0</v>
      </c>
      <c r="J55">
        <v>0</v>
      </c>
      <c r="K55">
        <v>27183566.600000001</v>
      </c>
      <c r="L55">
        <v>27316146.800000001</v>
      </c>
      <c r="M55">
        <v>2218.5</v>
      </c>
      <c r="N55" s="1">
        <v>1715.6</v>
      </c>
      <c r="O55">
        <f t="shared" si="8"/>
        <v>432000000</v>
      </c>
      <c r="P55">
        <f t="shared" si="9"/>
        <v>5.0613356249999946</v>
      </c>
    </row>
    <row r="56" spans="1:16">
      <c r="A56" t="s">
        <v>219</v>
      </c>
      <c r="B56" t="s">
        <v>220</v>
      </c>
      <c r="C56">
        <v>10</v>
      </c>
      <c r="D56">
        <v>700</v>
      </c>
      <c r="E56">
        <v>700</v>
      </c>
      <c r="F56">
        <v>700</v>
      </c>
      <c r="G56">
        <v>3.3156059999999998</v>
      </c>
      <c r="H56">
        <v>721171625.5</v>
      </c>
      <c r="I56">
        <v>0</v>
      </c>
      <c r="J56">
        <v>0</v>
      </c>
      <c r="K56">
        <v>43162494.600000001</v>
      </c>
      <c r="L56">
        <v>43329346.700000003</v>
      </c>
      <c r="M56">
        <v>253</v>
      </c>
      <c r="N56" s="1">
        <v>3496.7</v>
      </c>
      <c r="O56">
        <f t="shared" si="8"/>
        <v>686000000</v>
      </c>
      <c r="P56">
        <f t="shared" si="9"/>
        <v>5.1270591107871724</v>
      </c>
    </row>
    <row r="57" spans="1:16">
      <c r="A57" t="s">
        <v>221</v>
      </c>
      <c r="B57" t="s">
        <v>222</v>
      </c>
      <c r="C57">
        <v>10</v>
      </c>
      <c r="D57">
        <v>800</v>
      </c>
      <c r="E57">
        <v>800</v>
      </c>
      <c r="F57">
        <v>800</v>
      </c>
      <c r="G57">
        <v>4.9525129999999997</v>
      </c>
      <c r="H57">
        <v>1076453216.8</v>
      </c>
      <c r="I57">
        <v>0</v>
      </c>
      <c r="J57">
        <v>0</v>
      </c>
      <c r="K57">
        <v>64406743</v>
      </c>
      <c r="L57">
        <v>64683647</v>
      </c>
      <c r="M57">
        <v>2306</v>
      </c>
      <c r="N57" s="1">
        <v>18126.7</v>
      </c>
      <c r="O57">
        <f t="shared" si="8"/>
        <v>1024000000</v>
      </c>
      <c r="P57">
        <f t="shared" si="9"/>
        <v>5.1223844531249956</v>
      </c>
    </row>
    <row r="58" spans="1:16">
      <c r="A58" t="s">
        <v>223</v>
      </c>
      <c r="B58" t="s">
        <v>224</v>
      </c>
      <c r="C58">
        <v>10</v>
      </c>
      <c r="D58">
        <v>900</v>
      </c>
      <c r="E58">
        <v>900</v>
      </c>
      <c r="F58">
        <v>900</v>
      </c>
      <c r="G58">
        <v>7.048864</v>
      </c>
      <c r="H58">
        <v>1533023763.7</v>
      </c>
      <c r="I58">
        <v>0</v>
      </c>
      <c r="J58">
        <v>0</v>
      </c>
      <c r="K58">
        <v>91696106.099999994</v>
      </c>
      <c r="L58">
        <v>92053564.400000006</v>
      </c>
      <c r="M58">
        <v>33080.1</v>
      </c>
      <c r="N58" s="1">
        <v>86132.9</v>
      </c>
      <c r="O58">
        <f t="shared" si="8"/>
        <v>1458000000</v>
      </c>
      <c r="P58">
        <f t="shared" si="9"/>
        <v>5.1456628052126234</v>
      </c>
    </row>
    <row r="59" spans="1:16">
      <c r="A59" t="s">
        <v>225</v>
      </c>
      <c r="B59" t="s">
        <v>226</v>
      </c>
      <c r="C59">
        <v>10</v>
      </c>
      <c r="D59">
        <v>1000</v>
      </c>
      <c r="E59">
        <v>1000</v>
      </c>
      <c r="F59">
        <v>1000</v>
      </c>
      <c r="G59">
        <v>9.6830909999999992</v>
      </c>
      <c r="H59">
        <v>2101884802.4000001</v>
      </c>
      <c r="I59">
        <v>0</v>
      </c>
      <c r="J59">
        <v>0</v>
      </c>
      <c r="K59">
        <v>125742730.59999999</v>
      </c>
      <c r="L59">
        <v>126263536.09999999</v>
      </c>
      <c r="M59">
        <v>217900.6</v>
      </c>
      <c r="N59" s="1">
        <v>205000.1</v>
      </c>
      <c r="O59">
        <f t="shared" si="8"/>
        <v>2000000000</v>
      </c>
      <c r="P59">
        <f t="shared" si="9"/>
        <v>5.0942401200000047</v>
      </c>
    </row>
    <row r="61" spans="1:16">
      <c r="A61" t="s">
        <v>86</v>
      </c>
    </row>
    <row r="62" spans="1:16">
      <c r="A62" t="s">
        <v>227</v>
      </c>
      <c r="B62" t="s">
        <v>228</v>
      </c>
      <c r="C62">
        <v>640</v>
      </c>
      <c r="D62">
        <v>100</v>
      </c>
      <c r="E62">
        <v>100</v>
      </c>
      <c r="F62">
        <v>100</v>
      </c>
      <c r="G62">
        <v>9.7190000000000002E-3</v>
      </c>
      <c r="H62">
        <v>2054393.9937499999</v>
      </c>
      <c r="I62">
        <v>0</v>
      </c>
      <c r="J62">
        <v>0</v>
      </c>
      <c r="K62">
        <v>132279.29062499999</v>
      </c>
      <c r="L62">
        <v>2022.260937</v>
      </c>
      <c r="M62">
        <v>0.57031200000000004</v>
      </c>
      <c r="N62" s="1">
        <v>0.27968700000000002</v>
      </c>
      <c r="O62">
        <f t="shared" ref="O62:O71" si="10">2*D62*E62*F62</f>
        <v>2000000</v>
      </c>
      <c r="P62">
        <f t="shared" ref="P62:P71" si="11">ABS(H62-O62)/ABS(O62)*100</f>
        <v>2.719699687499995</v>
      </c>
    </row>
    <row r="63" spans="1:16">
      <c r="A63" t="s">
        <v>229</v>
      </c>
      <c r="B63" t="s">
        <v>230</v>
      </c>
      <c r="C63">
        <v>80</v>
      </c>
      <c r="D63">
        <v>200</v>
      </c>
      <c r="E63">
        <v>200</v>
      </c>
      <c r="F63">
        <v>200</v>
      </c>
      <c r="G63">
        <v>7.7340999999999993E-2</v>
      </c>
      <c r="H63">
        <v>16529492.737500001</v>
      </c>
      <c r="I63">
        <v>0</v>
      </c>
      <c r="J63">
        <v>0</v>
      </c>
      <c r="K63">
        <v>1077708.6125</v>
      </c>
      <c r="L63">
        <v>1134969.9750000001</v>
      </c>
      <c r="M63">
        <v>84.987499999999997</v>
      </c>
      <c r="N63" s="1">
        <v>1.65</v>
      </c>
      <c r="O63">
        <f t="shared" si="10"/>
        <v>16000000</v>
      </c>
      <c r="P63">
        <f t="shared" si="11"/>
        <v>3.3093296093750042</v>
      </c>
    </row>
    <row r="64" spans="1:16">
      <c r="A64" t="s">
        <v>231</v>
      </c>
      <c r="B64" t="s">
        <v>232</v>
      </c>
      <c r="C64">
        <v>20</v>
      </c>
      <c r="D64">
        <v>300</v>
      </c>
      <c r="E64">
        <v>300</v>
      </c>
      <c r="F64">
        <v>300</v>
      </c>
      <c r="G64">
        <v>0.26055299999999998</v>
      </c>
      <c r="H64">
        <v>55610860.850000001</v>
      </c>
      <c r="I64">
        <v>0</v>
      </c>
      <c r="J64">
        <v>0</v>
      </c>
      <c r="K64">
        <v>3557275.95</v>
      </c>
      <c r="L64">
        <v>3818180.05</v>
      </c>
      <c r="M64">
        <v>6.9</v>
      </c>
      <c r="N64" s="1">
        <v>16.5</v>
      </c>
      <c r="O64">
        <f t="shared" si="10"/>
        <v>54000000</v>
      </c>
      <c r="P64">
        <f t="shared" si="11"/>
        <v>2.9830756481481506</v>
      </c>
    </row>
    <row r="65" spans="1:16">
      <c r="A65" t="s">
        <v>233</v>
      </c>
      <c r="B65" t="s">
        <v>234</v>
      </c>
      <c r="C65">
        <v>10</v>
      </c>
      <c r="D65">
        <v>400</v>
      </c>
      <c r="E65">
        <v>400</v>
      </c>
      <c r="F65">
        <v>400</v>
      </c>
      <c r="G65">
        <v>0.61674300000000004</v>
      </c>
      <c r="H65">
        <v>131618861</v>
      </c>
      <c r="I65">
        <v>0</v>
      </c>
      <c r="J65">
        <v>0</v>
      </c>
      <c r="K65">
        <v>8325471</v>
      </c>
      <c r="L65">
        <v>8762010.3000000007</v>
      </c>
      <c r="M65">
        <v>15.3</v>
      </c>
      <c r="N65" s="1">
        <v>27.8</v>
      </c>
      <c r="O65">
        <f t="shared" si="10"/>
        <v>128000000</v>
      </c>
      <c r="P65">
        <f t="shared" si="11"/>
        <v>2.82723515625</v>
      </c>
    </row>
    <row r="66" spans="1:16">
      <c r="A66" t="s">
        <v>235</v>
      </c>
      <c r="B66" t="s">
        <v>236</v>
      </c>
      <c r="C66">
        <v>10</v>
      </c>
      <c r="D66">
        <v>500</v>
      </c>
      <c r="E66">
        <v>500</v>
      </c>
      <c r="F66">
        <v>500</v>
      </c>
      <c r="G66">
        <v>1.204882</v>
      </c>
      <c r="H66">
        <v>256799665.09999999</v>
      </c>
      <c r="I66">
        <v>0</v>
      </c>
      <c r="J66">
        <v>0</v>
      </c>
      <c r="K66">
        <v>16162109</v>
      </c>
      <c r="L66">
        <v>16772737.5</v>
      </c>
      <c r="M66">
        <v>96.9</v>
      </c>
      <c r="N66" s="1">
        <v>370.7</v>
      </c>
      <c r="O66">
        <f t="shared" si="10"/>
        <v>250000000</v>
      </c>
      <c r="P66">
        <f t="shared" si="11"/>
        <v>2.7198660399999977</v>
      </c>
    </row>
    <row r="67" spans="1:16">
      <c r="A67" t="s">
        <v>237</v>
      </c>
      <c r="B67" t="s">
        <v>238</v>
      </c>
      <c r="C67">
        <v>10</v>
      </c>
      <c r="D67">
        <v>600</v>
      </c>
      <c r="E67">
        <v>600</v>
      </c>
      <c r="F67">
        <v>600</v>
      </c>
      <c r="G67">
        <v>2.0782790000000002</v>
      </c>
      <c r="H67">
        <v>443540477.60000002</v>
      </c>
      <c r="I67">
        <v>0</v>
      </c>
      <c r="J67">
        <v>0</v>
      </c>
      <c r="K67">
        <v>27806435.199999999</v>
      </c>
      <c r="L67">
        <v>28730652.100000001</v>
      </c>
      <c r="M67">
        <v>2326.9</v>
      </c>
      <c r="N67" s="1">
        <v>1715.6</v>
      </c>
      <c r="O67">
        <f t="shared" si="10"/>
        <v>432000000</v>
      </c>
      <c r="P67">
        <f t="shared" si="11"/>
        <v>2.6714068518518572</v>
      </c>
    </row>
    <row r="68" spans="1:16">
      <c r="A68" t="s">
        <v>239</v>
      </c>
      <c r="B68" t="s">
        <v>240</v>
      </c>
      <c r="C68">
        <v>10</v>
      </c>
      <c r="D68">
        <v>700</v>
      </c>
      <c r="E68">
        <v>700</v>
      </c>
      <c r="F68">
        <v>700</v>
      </c>
      <c r="G68">
        <v>3.3025220000000002</v>
      </c>
      <c r="H68">
        <v>704105149.89999998</v>
      </c>
      <c r="I68">
        <v>0</v>
      </c>
      <c r="J68">
        <v>0</v>
      </c>
      <c r="K68">
        <v>44019060.399999999</v>
      </c>
      <c r="L68">
        <v>45273068.299999997</v>
      </c>
      <c r="M68">
        <v>899.2</v>
      </c>
      <c r="N68" s="1">
        <v>3496.7</v>
      </c>
      <c r="O68">
        <f t="shared" si="10"/>
        <v>686000000</v>
      </c>
      <c r="P68">
        <f t="shared" si="11"/>
        <v>2.6392346793002881</v>
      </c>
    </row>
    <row r="69" spans="1:16">
      <c r="A69" t="s">
        <v>241</v>
      </c>
      <c r="B69" t="s">
        <v>242</v>
      </c>
      <c r="C69">
        <v>10</v>
      </c>
      <c r="D69">
        <v>800</v>
      </c>
      <c r="E69">
        <v>800</v>
      </c>
      <c r="F69">
        <v>800</v>
      </c>
      <c r="G69">
        <v>4.925808</v>
      </c>
      <c r="H69">
        <v>1050842481.3</v>
      </c>
      <c r="I69">
        <v>0</v>
      </c>
      <c r="J69">
        <v>0</v>
      </c>
      <c r="K69">
        <v>65476387.200000003</v>
      </c>
      <c r="L69">
        <v>67052984.200000003</v>
      </c>
      <c r="M69">
        <v>2772.9</v>
      </c>
      <c r="N69" s="1">
        <v>18126.7</v>
      </c>
      <c r="O69">
        <f t="shared" si="10"/>
        <v>1024000000</v>
      </c>
      <c r="P69">
        <f t="shared" si="11"/>
        <v>2.6213360644531205</v>
      </c>
    </row>
    <row r="70" spans="1:16">
      <c r="A70" t="s">
        <v>243</v>
      </c>
      <c r="B70" t="s">
        <v>244</v>
      </c>
      <c r="C70">
        <v>10</v>
      </c>
      <c r="D70">
        <v>900</v>
      </c>
      <c r="E70">
        <v>900</v>
      </c>
      <c r="F70">
        <v>900</v>
      </c>
      <c r="G70">
        <v>7.0223110000000002</v>
      </c>
      <c r="H70">
        <v>1495559256.0999999</v>
      </c>
      <c r="I70">
        <v>0</v>
      </c>
      <c r="J70">
        <v>0</v>
      </c>
      <c r="K70">
        <v>93123940.200000003</v>
      </c>
      <c r="L70">
        <v>95237016.900000006</v>
      </c>
      <c r="M70">
        <v>30647.599999999999</v>
      </c>
      <c r="N70" s="1">
        <v>86132.9</v>
      </c>
      <c r="O70">
        <f t="shared" si="10"/>
        <v>1458000000</v>
      </c>
      <c r="P70">
        <f t="shared" si="11"/>
        <v>2.576080665294918</v>
      </c>
    </row>
    <row r="71" spans="1:16">
      <c r="A71" t="s">
        <v>245</v>
      </c>
      <c r="B71" t="s">
        <v>246</v>
      </c>
      <c r="C71">
        <v>10</v>
      </c>
      <c r="D71">
        <v>1000</v>
      </c>
      <c r="E71">
        <v>1000</v>
      </c>
      <c r="F71">
        <v>1000</v>
      </c>
      <c r="G71">
        <v>9.6190700000000007</v>
      </c>
      <c r="H71">
        <v>2051053716.4000001</v>
      </c>
      <c r="I71">
        <v>0</v>
      </c>
      <c r="J71">
        <v>0</v>
      </c>
      <c r="K71">
        <v>127553227.2</v>
      </c>
      <c r="L71">
        <v>130169112.8</v>
      </c>
      <c r="M71">
        <v>213230.6</v>
      </c>
      <c r="N71" s="1">
        <v>205000.1</v>
      </c>
      <c r="O71">
        <f t="shared" si="10"/>
        <v>2000000000</v>
      </c>
      <c r="P71">
        <f t="shared" si="11"/>
        <v>2.5526858200000047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27" workbookViewId="0">
      <selection activeCell="P62" sqref="P62:P71"/>
    </sheetView>
  </sheetViews>
  <sheetFormatPr baseColWidth="10" defaultRowHeight="15" x14ac:dyDescent="0"/>
  <sheetData>
    <row r="1" spans="1:16">
      <c r="A1" t="s">
        <v>86</v>
      </c>
    </row>
    <row r="2" spans="1:16">
      <c r="A2" t="s">
        <v>90</v>
      </c>
      <c r="B2" t="s">
        <v>259</v>
      </c>
      <c r="C2">
        <v>640</v>
      </c>
      <c r="D2">
        <v>100</v>
      </c>
      <c r="E2">
        <v>100</v>
      </c>
      <c r="F2">
        <v>100</v>
      </c>
      <c r="G2">
        <v>9.7160000000000007E-3</v>
      </c>
      <c r="H2">
        <v>2054965.3</v>
      </c>
      <c r="I2">
        <v>0</v>
      </c>
      <c r="J2">
        <v>0</v>
      </c>
      <c r="K2">
        <v>132427.70468699999</v>
      </c>
      <c r="L2">
        <v>2362.7859370000001</v>
      </c>
      <c r="M2">
        <v>0.22187499999999999</v>
      </c>
      <c r="N2" s="1">
        <v>0.27968700000000002</v>
      </c>
      <c r="O2">
        <f t="shared" ref="O2:O11" si="0">2*D2*E2*F2</f>
        <v>2000000</v>
      </c>
      <c r="P2">
        <f t="shared" ref="P2:P11" si="1">ABS(H2-O2)/ABS(O2)*100</f>
        <v>2.7482650000000022</v>
      </c>
    </row>
    <row r="3" spans="1:16">
      <c r="A3" t="s">
        <v>260</v>
      </c>
      <c r="B3" t="s">
        <v>261</v>
      </c>
      <c r="C3">
        <v>80</v>
      </c>
      <c r="D3">
        <v>200</v>
      </c>
      <c r="E3">
        <v>200</v>
      </c>
      <c r="F3">
        <v>200</v>
      </c>
      <c r="G3">
        <v>7.7324000000000004E-2</v>
      </c>
      <c r="H3">
        <v>16514594.0875</v>
      </c>
      <c r="I3">
        <v>0</v>
      </c>
      <c r="J3">
        <v>0</v>
      </c>
      <c r="K3">
        <v>1079746.3500000001</v>
      </c>
      <c r="L3">
        <v>1136791.5874999999</v>
      </c>
      <c r="M3">
        <v>11.125</v>
      </c>
      <c r="N3" s="1">
        <v>1.65</v>
      </c>
      <c r="O3">
        <f t="shared" si="0"/>
        <v>16000000</v>
      </c>
      <c r="P3">
        <f t="shared" si="1"/>
        <v>3.2162130468750023</v>
      </c>
    </row>
    <row r="4" spans="1:16">
      <c r="A4" t="s">
        <v>262</v>
      </c>
      <c r="B4" t="s">
        <v>263</v>
      </c>
      <c r="C4">
        <v>20</v>
      </c>
      <c r="D4">
        <v>300</v>
      </c>
      <c r="E4">
        <v>300</v>
      </c>
      <c r="F4">
        <v>300</v>
      </c>
      <c r="G4">
        <v>0.26055299999999998</v>
      </c>
      <c r="H4">
        <v>55608600.450000003</v>
      </c>
      <c r="I4">
        <v>0</v>
      </c>
      <c r="J4">
        <v>0</v>
      </c>
      <c r="K4">
        <v>3561906.75</v>
      </c>
      <c r="L4">
        <v>3827074.45</v>
      </c>
      <c r="M4">
        <v>64.2</v>
      </c>
      <c r="N4" s="1">
        <v>16.5</v>
      </c>
      <c r="O4">
        <f t="shared" si="0"/>
        <v>54000000</v>
      </c>
      <c r="P4">
        <f t="shared" si="1"/>
        <v>2.9788897222222275</v>
      </c>
    </row>
    <row r="5" spans="1:16">
      <c r="A5" t="s">
        <v>264</v>
      </c>
      <c r="B5" t="s">
        <v>265</v>
      </c>
      <c r="C5">
        <v>10</v>
      </c>
      <c r="D5">
        <v>400</v>
      </c>
      <c r="E5">
        <v>400</v>
      </c>
      <c r="F5">
        <v>400</v>
      </c>
      <c r="G5">
        <v>0.616421</v>
      </c>
      <c r="H5">
        <v>131594014.09999999</v>
      </c>
      <c r="I5">
        <v>0</v>
      </c>
      <c r="J5">
        <v>0</v>
      </c>
      <c r="K5">
        <v>8336837.5999999996</v>
      </c>
      <c r="L5">
        <v>8784997.9000000004</v>
      </c>
      <c r="M5">
        <v>621.9</v>
      </c>
      <c r="N5" s="1">
        <v>27.8</v>
      </c>
      <c r="O5">
        <f t="shared" si="0"/>
        <v>128000000</v>
      </c>
      <c r="P5">
        <f t="shared" si="1"/>
        <v>2.8078235156249955</v>
      </c>
    </row>
    <row r="6" spans="1:16">
      <c r="A6" t="s">
        <v>266</v>
      </c>
      <c r="B6" t="s">
        <v>267</v>
      </c>
      <c r="C6">
        <v>10</v>
      </c>
      <c r="D6">
        <v>500</v>
      </c>
      <c r="E6">
        <v>500</v>
      </c>
      <c r="F6">
        <v>500</v>
      </c>
      <c r="G6">
        <v>1.205203</v>
      </c>
      <c r="H6">
        <v>256852350.5</v>
      </c>
      <c r="I6">
        <v>0</v>
      </c>
      <c r="J6">
        <v>0</v>
      </c>
      <c r="K6">
        <v>16183881.4</v>
      </c>
      <c r="L6">
        <v>16811592.100000001</v>
      </c>
      <c r="M6">
        <v>799.5</v>
      </c>
      <c r="N6" s="1">
        <v>370.7</v>
      </c>
      <c r="O6">
        <f t="shared" si="0"/>
        <v>250000000</v>
      </c>
      <c r="P6">
        <f t="shared" si="1"/>
        <v>2.7409401999999998</v>
      </c>
    </row>
    <row r="7" spans="1:16">
      <c r="A7" t="s">
        <v>268</v>
      </c>
      <c r="B7" t="s">
        <v>269</v>
      </c>
      <c r="C7">
        <v>10</v>
      </c>
      <c r="D7">
        <v>600</v>
      </c>
      <c r="E7">
        <v>600</v>
      </c>
      <c r="F7">
        <v>600</v>
      </c>
      <c r="G7">
        <v>2.078789</v>
      </c>
      <c r="H7">
        <v>443548632.89999998</v>
      </c>
      <c r="I7">
        <v>0</v>
      </c>
      <c r="J7">
        <v>0</v>
      </c>
      <c r="K7">
        <v>27830958.199999999</v>
      </c>
      <c r="L7">
        <v>28777445.5</v>
      </c>
      <c r="M7">
        <v>1700.5</v>
      </c>
      <c r="N7" s="1">
        <v>1715.6</v>
      </c>
      <c r="O7">
        <f t="shared" si="0"/>
        <v>432000000</v>
      </c>
      <c r="P7">
        <f t="shared" si="1"/>
        <v>2.6732946527777721</v>
      </c>
    </row>
    <row r="8" spans="1:16">
      <c r="A8" t="s">
        <v>270</v>
      </c>
      <c r="B8" t="s">
        <v>271</v>
      </c>
      <c r="C8">
        <v>10</v>
      </c>
      <c r="D8">
        <v>700</v>
      </c>
      <c r="E8">
        <v>700</v>
      </c>
      <c r="F8">
        <v>700</v>
      </c>
      <c r="G8">
        <v>3.302807</v>
      </c>
      <c r="H8">
        <v>704105809.5</v>
      </c>
      <c r="I8">
        <v>0</v>
      </c>
      <c r="J8">
        <v>0</v>
      </c>
      <c r="K8">
        <v>44063410.600000001</v>
      </c>
      <c r="L8">
        <v>45356007.5</v>
      </c>
      <c r="M8">
        <v>2346.9</v>
      </c>
      <c r="N8" s="1">
        <v>3496.7</v>
      </c>
      <c r="O8">
        <f t="shared" si="0"/>
        <v>686000000</v>
      </c>
      <c r="P8">
        <f t="shared" si="1"/>
        <v>2.6393308309037899</v>
      </c>
    </row>
    <row r="9" spans="1:16">
      <c r="A9" t="s">
        <v>272</v>
      </c>
      <c r="B9" t="s">
        <v>273</v>
      </c>
      <c r="C9">
        <v>10</v>
      </c>
      <c r="D9">
        <v>800</v>
      </c>
      <c r="E9">
        <v>800</v>
      </c>
      <c r="F9">
        <v>800</v>
      </c>
      <c r="G9">
        <v>4.924785</v>
      </c>
      <c r="H9">
        <v>1050543577.4</v>
      </c>
      <c r="I9">
        <v>0</v>
      </c>
      <c r="J9">
        <v>0</v>
      </c>
      <c r="K9">
        <v>65605222.299999997</v>
      </c>
      <c r="L9">
        <v>67304798.099999994</v>
      </c>
      <c r="M9">
        <v>5770.6</v>
      </c>
      <c r="N9" s="1">
        <v>18126.7</v>
      </c>
      <c r="O9">
        <f t="shared" si="0"/>
        <v>1024000000</v>
      </c>
      <c r="P9">
        <f t="shared" si="1"/>
        <v>2.5921462304687477</v>
      </c>
    </row>
    <row r="10" spans="1:16">
      <c r="A10" t="s">
        <v>274</v>
      </c>
      <c r="B10" t="s">
        <v>275</v>
      </c>
      <c r="C10">
        <v>10</v>
      </c>
      <c r="D10">
        <v>900</v>
      </c>
      <c r="E10">
        <v>900</v>
      </c>
      <c r="F10">
        <v>900</v>
      </c>
      <c r="G10">
        <v>7.0227810000000002</v>
      </c>
      <c r="H10">
        <v>1495597944.7</v>
      </c>
      <c r="I10">
        <v>0</v>
      </c>
      <c r="J10">
        <v>0</v>
      </c>
      <c r="K10">
        <v>93218382.299999997</v>
      </c>
      <c r="L10">
        <v>95410709.900000006</v>
      </c>
      <c r="M10">
        <v>81935.8</v>
      </c>
      <c r="N10" s="1">
        <v>86132.9</v>
      </c>
      <c r="O10">
        <f t="shared" si="0"/>
        <v>1458000000</v>
      </c>
      <c r="P10">
        <f t="shared" si="1"/>
        <v>2.578734204389578</v>
      </c>
    </row>
    <row r="11" spans="1:16">
      <c r="A11" t="s">
        <v>276</v>
      </c>
      <c r="B11" t="s">
        <v>277</v>
      </c>
      <c r="C11">
        <v>10</v>
      </c>
      <c r="D11">
        <v>1000</v>
      </c>
      <c r="E11">
        <v>1000</v>
      </c>
      <c r="F11">
        <v>1000</v>
      </c>
      <c r="G11">
        <v>9.6174289999999996</v>
      </c>
      <c r="H11">
        <v>2050997294</v>
      </c>
      <c r="I11">
        <v>0</v>
      </c>
      <c r="J11">
        <v>0</v>
      </c>
      <c r="K11">
        <v>127660026.09999999</v>
      </c>
      <c r="L11">
        <v>130361643.5</v>
      </c>
      <c r="M11">
        <v>237380.5</v>
      </c>
      <c r="N11" s="1">
        <v>205000.1</v>
      </c>
      <c r="O11">
        <f t="shared" si="0"/>
        <v>2000000000</v>
      </c>
      <c r="P11">
        <f t="shared" si="1"/>
        <v>2.5498647000000001</v>
      </c>
    </row>
    <row r="13" spans="1:16">
      <c r="A13" t="s">
        <v>85</v>
      </c>
    </row>
    <row r="14" spans="1:16">
      <c r="A14" t="s">
        <v>278</v>
      </c>
      <c r="B14" t="s">
        <v>279</v>
      </c>
      <c r="C14">
        <v>640</v>
      </c>
      <c r="D14">
        <v>100</v>
      </c>
      <c r="E14">
        <v>100</v>
      </c>
      <c r="F14">
        <v>100</v>
      </c>
      <c r="G14">
        <v>9.9310000000000006E-3</v>
      </c>
      <c r="H14">
        <v>2043669.6656249999</v>
      </c>
      <c r="I14">
        <v>0</v>
      </c>
      <c r="J14">
        <v>0</v>
      </c>
      <c r="K14">
        <v>124256.41562499999</v>
      </c>
      <c r="L14">
        <v>2427.0593749999998</v>
      </c>
      <c r="M14">
        <v>0.90781299999999998</v>
      </c>
      <c r="N14" s="1">
        <v>0.27968700000000002</v>
      </c>
      <c r="O14">
        <f t="shared" ref="O14:O23" si="2">2*D14*E14*F14</f>
        <v>2000000</v>
      </c>
      <c r="P14">
        <f t="shared" ref="P14:P23" si="3">ABS(H14-O14)/ABS(O14)*100</f>
        <v>2.1834832812499956</v>
      </c>
    </row>
    <row r="15" spans="1:16">
      <c r="A15" t="s">
        <v>280</v>
      </c>
      <c r="B15" t="s">
        <v>281</v>
      </c>
      <c r="C15">
        <v>80</v>
      </c>
      <c r="D15">
        <v>200</v>
      </c>
      <c r="E15">
        <v>200</v>
      </c>
      <c r="F15">
        <v>200</v>
      </c>
      <c r="G15">
        <v>8.0656000000000005E-2</v>
      </c>
      <c r="H15">
        <v>16780729.75</v>
      </c>
      <c r="I15">
        <v>0</v>
      </c>
      <c r="J15">
        <v>0</v>
      </c>
      <c r="K15">
        <v>1460668.7</v>
      </c>
      <c r="L15">
        <v>832878.58750000002</v>
      </c>
      <c r="M15">
        <v>11.0625</v>
      </c>
      <c r="N15" s="1">
        <v>1.65</v>
      </c>
      <c r="O15">
        <f t="shared" si="2"/>
        <v>16000000</v>
      </c>
      <c r="P15">
        <f t="shared" si="3"/>
        <v>4.8795609375</v>
      </c>
    </row>
    <row r="16" spans="1:16">
      <c r="A16" t="s">
        <v>282</v>
      </c>
      <c r="B16" t="s">
        <v>283</v>
      </c>
      <c r="C16">
        <v>20</v>
      </c>
      <c r="D16">
        <v>300</v>
      </c>
      <c r="E16">
        <v>300</v>
      </c>
      <c r="F16">
        <v>300</v>
      </c>
      <c r="G16">
        <v>0.29915999999999998</v>
      </c>
      <c r="H16">
        <v>77672651.049999997</v>
      </c>
      <c r="I16">
        <v>0</v>
      </c>
      <c r="J16">
        <v>0</v>
      </c>
      <c r="K16">
        <v>70201801.650000006</v>
      </c>
      <c r="L16">
        <v>4876652.05</v>
      </c>
      <c r="M16">
        <v>81.599999999999994</v>
      </c>
      <c r="N16" s="1">
        <v>16.5</v>
      </c>
      <c r="O16">
        <f t="shared" si="2"/>
        <v>54000000</v>
      </c>
      <c r="P16">
        <f t="shared" si="3"/>
        <v>43.838242685185179</v>
      </c>
    </row>
    <row r="17" spans="1:16">
      <c r="A17" t="s">
        <v>284</v>
      </c>
      <c r="B17" t="s">
        <v>285</v>
      </c>
      <c r="C17">
        <v>10</v>
      </c>
      <c r="D17">
        <v>400</v>
      </c>
      <c r="E17">
        <v>400</v>
      </c>
      <c r="F17">
        <v>400</v>
      </c>
      <c r="G17">
        <v>0.70807100000000001</v>
      </c>
      <c r="H17">
        <v>188974692.69999999</v>
      </c>
      <c r="I17">
        <v>0</v>
      </c>
      <c r="J17">
        <v>0</v>
      </c>
      <c r="K17">
        <v>209027920.5</v>
      </c>
      <c r="L17">
        <v>15937917.1</v>
      </c>
      <c r="M17">
        <v>395.9</v>
      </c>
      <c r="N17" s="1">
        <v>27.8</v>
      </c>
      <c r="O17">
        <f t="shared" si="2"/>
        <v>128000000</v>
      </c>
      <c r="P17">
        <f t="shared" si="3"/>
        <v>47.636478671874997</v>
      </c>
    </row>
    <row r="18" spans="1:16">
      <c r="A18" t="s">
        <v>286</v>
      </c>
      <c r="B18" t="s">
        <v>287</v>
      </c>
      <c r="C18">
        <v>10</v>
      </c>
      <c r="D18">
        <v>500</v>
      </c>
      <c r="E18">
        <v>500</v>
      </c>
      <c r="F18">
        <v>500</v>
      </c>
      <c r="G18">
        <v>1.4282239999999999</v>
      </c>
      <c r="H18">
        <v>380534658.5</v>
      </c>
      <c r="I18">
        <v>0</v>
      </c>
      <c r="J18">
        <v>0</v>
      </c>
      <c r="K18">
        <v>456860783.19999999</v>
      </c>
      <c r="L18">
        <v>16109072.1</v>
      </c>
      <c r="M18">
        <v>3413.2</v>
      </c>
      <c r="N18" s="1">
        <v>370.7</v>
      </c>
      <c r="O18">
        <f t="shared" si="2"/>
        <v>250000000</v>
      </c>
      <c r="P18">
        <f t="shared" si="3"/>
        <v>52.213863400000008</v>
      </c>
    </row>
    <row r="19" spans="1:16">
      <c r="A19" t="s">
        <v>288</v>
      </c>
      <c r="B19" t="s">
        <v>289</v>
      </c>
      <c r="C19">
        <v>10</v>
      </c>
      <c r="D19">
        <v>600</v>
      </c>
      <c r="E19">
        <v>600</v>
      </c>
      <c r="F19">
        <v>600</v>
      </c>
      <c r="G19">
        <v>2.384703</v>
      </c>
      <c r="H19">
        <v>638691915.70000005</v>
      </c>
      <c r="I19">
        <v>0</v>
      </c>
      <c r="J19">
        <v>0</v>
      </c>
      <c r="K19">
        <v>654976568.10000002</v>
      </c>
      <c r="L19">
        <v>46654721.200000003</v>
      </c>
      <c r="M19">
        <v>1482.9</v>
      </c>
      <c r="N19" s="1">
        <v>1715.6</v>
      </c>
      <c r="O19">
        <f t="shared" si="2"/>
        <v>432000000</v>
      </c>
      <c r="P19">
        <f t="shared" si="3"/>
        <v>47.845350856481495</v>
      </c>
    </row>
    <row r="20" spans="1:16">
      <c r="A20" t="s">
        <v>290</v>
      </c>
      <c r="B20" t="s">
        <v>291</v>
      </c>
      <c r="C20">
        <v>10</v>
      </c>
      <c r="D20">
        <v>700</v>
      </c>
      <c r="E20">
        <v>700</v>
      </c>
      <c r="F20">
        <v>700</v>
      </c>
      <c r="G20">
        <v>3.7954539999999999</v>
      </c>
      <c r="H20">
        <v>1000376124.7</v>
      </c>
      <c r="I20">
        <v>0</v>
      </c>
      <c r="J20">
        <v>0</v>
      </c>
      <c r="K20">
        <v>806881198.89999998</v>
      </c>
      <c r="L20">
        <v>55531923</v>
      </c>
      <c r="M20">
        <v>3943.6</v>
      </c>
      <c r="N20" s="1">
        <v>3496.7</v>
      </c>
      <c r="O20">
        <f t="shared" si="2"/>
        <v>686000000</v>
      </c>
      <c r="P20">
        <f t="shared" si="3"/>
        <v>45.827423425655986</v>
      </c>
    </row>
    <row r="21" spans="1:16">
      <c r="A21" t="s">
        <v>292</v>
      </c>
      <c r="B21" t="s">
        <v>293</v>
      </c>
      <c r="C21">
        <v>10</v>
      </c>
      <c r="D21">
        <v>800</v>
      </c>
      <c r="E21">
        <v>800</v>
      </c>
      <c r="F21">
        <v>800</v>
      </c>
      <c r="G21">
        <v>5.7077960000000001</v>
      </c>
      <c r="H21">
        <v>1611584925.0999999</v>
      </c>
      <c r="I21">
        <v>0</v>
      </c>
      <c r="J21">
        <v>0</v>
      </c>
      <c r="K21">
        <v>1023150867.7</v>
      </c>
      <c r="L21">
        <v>310134492</v>
      </c>
      <c r="M21">
        <v>7934.5</v>
      </c>
      <c r="N21" s="1">
        <v>18126.7</v>
      </c>
      <c r="O21">
        <f t="shared" si="2"/>
        <v>1024000000</v>
      </c>
      <c r="P21">
        <f t="shared" si="3"/>
        <v>57.381340341796857</v>
      </c>
    </row>
    <row r="22" spans="1:16">
      <c r="A22" t="s">
        <v>294</v>
      </c>
      <c r="B22" t="s">
        <v>295</v>
      </c>
      <c r="C22">
        <v>10</v>
      </c>
      <c r="D22">
        <v>900</v>
      </c>
      <c r="E22">
        <v>900</v>
      </c>
      <c r="F22">
        <v>900</v>
      </c>
      <c r="G22">
        <v>8.0443540000000002</v>
      </c>
      <c r="H22">
        <v>2107242907.4000001</v>
      </c>
      <c r="I22">
        <v>0</v>
      </c>
      <c r="J22">
        <v>0</v>
      </c>
      <c r="K22">
        <v>1455850412.3</v>
      </c>
      <c r="L22">
        <v>92056811.700000003</v>
      </c>
      <c r="M22">
        <v>88953.3</v>
      </c>
      <c r="N22" s="1">
        <v>86132.9</v>
      </c>
      <c r="O22">
        <f t="shared" si="2"/>
        <v>1458000000</v>
      </c>
      <c r="P22">
        <f t="shared" si="3"/>
        <v>44.529691865569283</v>
      </c>
    </row>
    <row r="23" spans="1:16">
      <c r="A23" t="s">
        <v>296</v>
      </c>
      <c r="B23" t="s">
        <v>297</v>
      </c>
      <c r="C23">
        <v>10</v>
      </c>
      <c r="D23">
        <v>1000</v>
      </c>
      <c r="E23">
        <v>1000</v>
      </c>
      <c r="F23">
        <v>1000</v>
      </c>
      <c r="G23">
        <v>10.799912000000001</v>
      </c>
      <c r="H23">
        <v>2927565936.5</v>
      </c>
      <c r="I23">
        <v>0</v>
      </c>
      <c r="J23">
        <v>0</v>
      </c>
      <c r="K23">
        <v>1998667199.3</v>
      </c>
      <c r="L23">
        <v>126436423.5</v>
      </c>
      <c r="M23">
        <v>254875.5</v>
      </c>
      <c r="N23" s="1">
        <v>205000.1</v>
      </c>
      <c r="O23">
        <f t="shared" si="2"/>
        <v>2000000000</v>
      </c>
      <c r="P23">
        <f t="shared" si="3"/>
        <v>46.378296825</v>
      </c>
    </row>
    <row r="25" spans="1:16">
      <c r="A25" t="s">
        <v>21</v>
      </c>
    </row>
    <row r="26" spans="1:16">
      <c r="A26" t="s">
        <v>299</v>
      </c>
      <c r="B26" t="s">
        <v>300</v>
      </c>
      <c r="C26">
        <v>640</v>
      </c>
      <c r="D26">
        <v>100</v>
      </c>
      <c r="E26">
        <v>100</v>
      </c>
      <c r="F26">
        <v>100</v>
      </c>
      <c r="G26">
        <v>8.7709999999999993E-3</v>
      </c>
      <c r="H26">
        <v>2083670.746875</v>
      </c>
      <c r="I26">
        <v>0</v>
      </c>
      <c r="J26">
        <v>0</v>
      </c>
      <c r="K26">
        <v>125131.496875</v>
      </c>
      <c r="L26">
        <v>2396.796875</v>
      </c>
      <c r="M26">
        <v>3.734375</v>
      </c>
      <c r="N26" s="1">
        <v>0.27968700000000002</v>
      </c>
      <c r="O26">
        <f t="shared" ref="O26:O35" si="4">2*D26*E26*F26</f>
        <v>2000000</v>
      </c>
      <c r="P26">
        <f t="shared" ref="P26:P35" si="5">ABS(H26-O26)/ABS(O26)*100</f>
        <v>4.1835373437499976</v>
      </c>
    </row>
    <row r="27" spans="1:16">
      <c r="A27" t="s">
        <v>301</v>
      </c>
      <c r="B27" t="s">
        <v>124</v>
      </c>
      <c r="C27">
        <v>80</v>
      </c>
      <c r="D27">
        <v>200</v>
      </c>
      <c r="E27">
        <v>200</v>
      </c>
      <c r="F27">
        <v>200</v>
      </c>
      <c r="G27">
        <v>6.9677000000000003E-2</v>
      </c>
      <c r="H27">
        <v>16562585.7125</v>
      </c>
      <c r="I27">
        <v>0</v>
      </c>
      <c r="J27">
        <v>0</v>
      </c>
      <c r="K27">
        <v>1093042.5249999999</v>
      </c>
      <c r="L27">
        <v>1179139.6125</v>
      </c>
      <c r="M27">
        <v>19.162500000000001</v>
      </c>
      <c r="N27" s="1">
        <v>1.65</v>
      </c>
      <c r="O27">
        <f t="shared" si="4"/>
        <v>16000000</v>
      </c>
      <c r="P27">
        <f t="shared" si="5"/>
        <v>3.516160703125002</v>
      </c>
    </row>
    <row r="28" spans="1:16">
      <c r="A28" t="s">
        <v>302</v>
      </c>
      <c r="B28" t="s">
        <v>303</v>
      </c>
      <c r="C28">
        <v>40</v>
      </c>
      <c r="D28">
        <v>300</v>
      </c>
      <c r="E28">
        <v>300</v>
      </c>
      <c r="F28">
        <v>300</v>
      </c>
      <c r="G28">
        <v>0.23796300000000001</v>
      </c>
      <c r="H28">
        <v>56973385.200000003</v>
      </c>
      <c r="I28">
        <v>0</v>
      </c>
      <c r="J28">
        <v>0</v>
      </c>
      <c r="K28">
        <v>15346032.75</v>
      </c>
      <c r="L28">
        <v>3816713.5</v>
      </c>
      <c r="M28">
        <v>51.774999999999999</v>
      </c>
      <c r="N28" s="1">
        <v>16.5</v>
      </c>
      <c r="O28">
        <f t="shared" si="4"/>
        <v>54000000</v>
      </c>
      <c r="P28">
        <f t="shared" si="5"/>
        <v>5.5062688888888944</v>
      </c>
    </row>
    <row r="29" spans="1:16">
      <c r="A29" t="s">
        <v>304</v>
      </c>
      <c r="B29" t="s">
        <v>305</v>
      </c>
      <c r="C29">
        <v>10</v>
      </c>
      <c r="D29">
        <v>400</v>
      </c>
      <c r="E29">
        <v>400</v>
      </c>
      <c r="F29">
        <v>400</v>
      </c>
      <c r="G29">
        <v>0.59079499999999996</v>
      </c>
      <c r="H29">
        <v>147094646.5</v>
      </c>
      <c r="I29">
        <v>0</v>
      </c>
      <c r="J29">
        <v>0</v>
      </c>
      <c r="K29">
        <v>111792460.2</v>
      </c>
      <c r="L29">
        <v>9011739</v>
      </c>
      <c r="M29">
        <v>122.2</v>
      </c>
      <c r="N29" s="1">
        <v>27.8</v>
      </c>
      <c r="O29">
        <f t="shared" si="4"/>
        <v>128000000</v>
      </c>
      <c r="P29">
        <f t="shared" si="5"/>
        <v>14.917692578124999</v>
      </c>
    </row>
    <row r="30" spans="1:16">
      <c r="A30" t="s">
        <v>306</v>
      </c>
      <c r="B30" t="s">
        <v>307</v>
      </c>
      <c r="C30">
        <v>10</v>
      </c>
      <c r="D30">
        <v>500</v>
      </c>
      <c r="E30">
        <v>500</v>
      </c>
      <c r="F30">
        <v>500</v>
      </c>
      <c r="G30">
        <v>1.1573720000000001</v>
      </c>
      <c r="H30">
        <v>287801720.69999999</v>
      </c>
      <c r="I30">
        <v>0</v>
      </c>
      <c r="J30">
        <v>0</v>
      </c>
      <c r="K30">
        <v>242041427.69999999</v>
      </c>
      <c r="L30">
        <v>17205111.100000001</v>
      </c>
      <c r="M30">
        <v>530.1</v>
      </c>
      <c r="N30" s="1">
        <v>370.7</v>
      </c>
      <c r="O30">
        <f t="shared" si="4"/>
        <v>250000000</v>
      </c>
      <c r="P30">
        <f t="shared" si="5"/>
        <v>15.120688279999994</v>
      </c>
    </row>
    <row r="31" spans="1:16">
      <c r="A31" t="s">
        <v>308</v>
      </c>
      <c r="B31" t="s">
        <v>309</v>
      </c>
      <c r="C31">
        <v>10</v>
      </c>
      <c r="D31">
        <v>600</v>
      </c>
      <c r="E31">
        <v>600</v>
      </c>
      <c r="F31">
        <v>600</v>
      </c>
      <c r="G31">
        <v>1.9860260000000001</v>
      </c>
      <c r="H31">
        <v>495807713.10000002</v>
      </c>
      <c r="I31">
        <v>0</v>
      </c>
      <c r="J31">
        <v>0</v>
      </c>
      <c r="K31">
        <v>355212816.80000001</v>
      </c>
      <c r="L31">
        <v>30032189.100000001</v>
      </c>
      <c r="M31">
        <v>2427.8000000000002</v>
      </c>
      <c r="N31" s="1">
        <v>1715.6</v>
      </c>
      <c r="O31">
        <f t="shared" si="4"/>
        <v>432000000</v>
      </c>
      <c r="P31">
        <f t="shared" si="5"/>
        <v>14.770303958333338</v>
      </c>
    </row>
    <row r="32" spans="1:16">
      <c r="A32" t="s">
        <v>310</v>
      </c>
      <c r="B32" t="s">
        <v>311</v>
      </c>
      <c r="C32">
        <v>10</v>
      </c>
      <c r="D32">
        <v>700</v>
      </c>
      <c r="E32">
        <v>700</v>
      </c>
      <c r="F32">
        <v>700</v>
      </c>
      <c r="G32">
        <v>3.1392790000000002</v>
      </c>
      <c r="H32">
        <v>786811915.10000002</v>
      </c>
      <c r="I32">
        <v>0</v>
      </c>
      <c r="J32">
        <v>0</v>
      </c>
      <c r="K32">
        <v>441377425.89999998</v>
      </c>
      <c r="L32">
        <v>45387058.299999997</v>
      </c>
      <c r="M32">
        <v>2050.3000000000002</v>
      </c>
      <c r="N32" s="1">
        <v>3496.7</v>
      </c>
      <c r="O32">
        <f t="shared" si="4"/>
        <v>686000000</v>
      </c>
      <c r="P32">
        <f t="shared" si="5"/>
        <v>14.695614446064143</v>
      </c>
    </row>
    <row r="33" spans="1:16">
      <c r="A33" t="s">
        <v>312</v>
      </c>
      <c r="B33" t="s">
        <v>313</v>
      </c>
      <c r="C33">
        <v>10</v>
      </c>
      <c r="D33">
        <v>800</v>
      </c>
      <c r="E33">
        <v>800</v>
      </c>
      <c r="F33">
        <v>800</v>
      </c>
      <c r="G33">
        <v>4.6898410000000004</v>
      </c>
      <c r="H33">
        <v>1173855172.8</v>
      </c>
      <c r="I33">
        <v>0</v>
      </c>
      <c r="J33">
        <v>0</v>
      </c>
      <c r="K33">
        <v>576251287.79999995</v>
      </c>
      <c r="L33">
        <v>72223450.700000003</v>
      </c>
      <c r="M33">
        <v>6029.5</v>
      </c>
      <c r="N33" s="1">
        <v>18126.7</v>
      </c>
      <c r="O33">
        <f t="shared" si="4"/>
        <v>1024000000</v>
      </c>
      <c r="P33">
        <f t="shared" si="5"/>
        <v>14.634294218749996</v>
      </c>
    </row>
    <row r="34" spans="1:16">
      <c r="A34" t="s">
        <v>314</v>
      </c>
      <c r="B34" t="s">
        <v>315</v>
      </c>
      <c r="C34">
        <v>10</v>
      </c>
      <c r="D34">
        <v>900</v>
      </c>
      <c r="E34">
        <v>900</v>
      </c>
      <c r="F34">
        <v>900</v>
      </c>
      <c r="G34">
        <v>6.647526</v>
      </c>
      <c r="H34">
        <v>1669694376.7</v>
      </c>
      <c r="I34">
        <v>0</v>
      </c>
      <c r="J34">
        <v>0</v>
      </c>
      <c r="K34">
        <v>816648730</v>
      </c>
      <c r="L34">
        <v>94722641.200000003</v>
      </c>
      <c r="M34">
        <v>66903</v>
      </c>
      <c r="N34" s="1">
        <v>86132.9</v>
      </c>
      <c r="O34">
        <f t="shared" si="4"/>
        <v>1458000000</v>
      </c>
      <c r="P34">
        <f t="shared" si="5"/>
        <v>14.519504574759948</v>
      </c>
    </row>
    <row r="35" spans="1:16">
      <c r="A35" t="s">
        <v>316</v>
      </c>
      <c r="B35" t="s">
        <v>317</v>
      </c>
      <c r="C35">
        <v>10</v>
      </c>
      <c r="D35">
        <v>1000</v>
      </c>
      <c r="E35">
        <v>1000</v>
      </c>
      <c r="F35">
        <v>1000</v>
      </c>
      <c r="G35">
        <v>9.1027989999999992</v>
      </c>
      <c r="H35">
        <v>2287322473.0999999</v>
      </c>
      <c r="I35">
        <v>0</v>
      </c>
      <c r="J35">
        <v>0</v>
      </c>
      <c r="K35">
        <v>1120655662.9000001</v>
      </c>
      <c r="L35">
        <v>129622282.59999999</v>
      </c>
      <c r="M35">
        <v>238332.3</v>
      </c>
      <c r="N35" s="1">
        <v>205000.1</v>
      </c>
      <c r="O35">
        <f t="shared" si="4"/>
        <v>2000000000</v>
      </c>
      <c r="P35">
        <f t="shared" si="5"/>
        <v>14.366123654999996</v>
      </c>
    </row>
    <row r="37" spans="1:16">
      <c r="A37" t="s">
        <v>0</v>
      </c>
    </row>
    <row r="38" spans="1:16">
      <c r="A38" t="s">
        <v>318</v>
      </c>
      <c r="B38" t="s">
        <v>319</v>
      </c>
      <c r="C38">
        <v>640</v>
      </c>
      <c r="D38">
        <v>100</v>
      </c>
      <c r="E38">
        <v>100</v>
      </c>
      <c r="F38">
        <v>100</v>
      </c>
      <c r="G38">
        <v>9.8060000000000005E-3</v>
      </c>
      <c r="H38">
        <v>2107180.3171879998</v>
      </c>
      <c r="I38">
        <v>0</v>
      </c>
      <c r="J38">
        <v>0</v>
      </c>
      <c r="K38">
        <v>133203.31875000001</v>
      </c>
      <c r="L38">
        <v>2684.5593749999998</v>
      </c>
      <c r="M38">
        <v>2.0187499999999998</v>
      </c>
      <c r="N38" s="1">
        <v>0.27968700000000002</v>
      </c>
      <c r="O38">
        <f t="shared" ref="O38:O47" si="6">2*D38*E38*F38</f>
        <v>2000000</v>
      </c>
      <c r="P38">
        <f t="shared" ref="P38:P47" si="7">ABS(H38-O38)/ABS(O38)*100</f>
        <v>5.3590158593999915</v>
      </c>
    </row>
    <row r="39" spans="1:16">
      <c r="A39" t="s">
        <v>320</v>
      </c>
      <c r="B39" t="s">
        <v>321</v>
      </c>
      <c r="C39">
        <v>80</v>
      </c>
      <c r="D39">
        <v>200</v>
      </c>
      <c r="E39">
        <v>200</v>
      </c>
      <c r="F39">
        <v>200</v>
      </c>
      <c r="G39">
        <v>8.0616999999999994E-2</v>
      </c>
      <c r="H39">
        <v>18135882.524999999</v>
      </c>
      <c r="I39">
        <v>0</v>
      </c>
      <c r="J39">
        <v>0</v>
      </c>
      <c r="K39">
        <v>1595333.7875000001</v>
      </c>
      <c r="L39">
        <v>1094101.05</v>
      </c>
      <c r="M39">
        <v>5.1375000000000002</v>
      </c>
      <c r="N39" s="1">
        <v>1.65</v>
      </c>
      <c r="O39">
        <f t="shared" si="6"/>
        <v>16000000</v>
      </c>
      <c r="P39">
        <f t="shared" si="7"/>
        <v>13.349265781249992</v>
      </c>
    </row>
    <row r="40" spans="1:16">
      <c r="A40" t="s">
        <v>322</v>
      </c>
      <c r="B40" t="s">
        <v>323</v>
      </c>
      <c r="C40">
        <v>20</v>
      </c>
      <c r="D40">
        <v>300</v>
      </c>
      <c r="E40">
        <v>300</v>
      </c>
      <c r="F40">
        <v>300</v>
      </c>
      <c r="G40">
        <v>0.30275600000000003</v>
      </c>
      <c r="H40">
        <v>81038505.549999997</v>
      </c>
      <c r="I40">
        <v>0</v>
      </c>
      <c r="J40">
        <v>0</v>
      </c>
      <c r="K40">
        <v>71246465.650000006</v>
      </c>
      <c r="L40">
        <v>4991567.7</v>
      </c>
      <c r="M40">
        <v>17.05</v>
      </c>
      <c r="N40" s="1">
        <v>16.5</v>
      </c>
      <c r="O40">
        <f t="shared" si="6"/>
        <v>54000000</v>
      </c>
      <c r="P40">
        <f t="shared" si="7"/>
        <v>50.071306574074072</v>
      </c>
    </row>
    <row r="41" spans="1:16">
      <c r="A41" t="s">
        <v>324</v>
      </c>
      <c r="B41" t="s">
        <v>325</v>
      </c>
      <c r="C41">
        <v>10</v>
      </c>
      <c r="D41">
        <v>400</v>
      </c>
      <c r="E41">
        <v>400</v>
      </c>
      <c r="F41">
        <v>400</v>
      </c>
      <c r="G41">
        <v>0.70789800000000003</v>
      </c>
      <c r="H41">
        <v>197167374.19999999</v>
      </c>
      <c r="I41">
        <v>0</v>
      </c>
      <c r="J41">
        <v>0</v>
      </c>
      <c r="K41">
        <v>209486030.5</v>
      </c>
      <c r="L41">
        <v>16061817</v>
      </c>
      <c r="M41">
        <v>356.5</v>
      </c>
      <c r="N41" s="1">
        <v>27.8</v>
      </c>
      <c r="O41">
        <f t="shared" si="6"/>
        <v>128000000</v>
      </c>
      <c r="P41">
        <f t="shared" si="7"/>
        <v>54.037011093749989</v>
      </c>
    </row>
    <row r="42" spans="1:16">
      <c r="A42" t="s">
        <v>326</v>
      </c>
      <c r="B42" t="s">
        <v>327</v>
      </c>
      <c r="C42">
        <v>10</v>
      </c>
      <c r="D42">
        <v>500</v>
      </c>
      <c r="E42">
        <v>500</v>
      </c>
      <c r="F42">
        <v>500</v>
      </c>
      <c r="G42">
        <v>1.444123</v>
      </c>
      <c r="H42">
        <v>394953438.80000001</v>
      </c>
      <c r="I42">
        <v>0</v>
      </c>
      <c r="J42">
        <v>0</v>
      </c>
      <c r="K42">
        <v>455443800.10000002</v>
      </c>
      <c r="L42">
        <v>16587589.4</v>
      </c>
      <c r="M42">
        <v>3231.2</v>
      </c>
      <c r="N42" s="1">
        <v>370.7</v>
      </c>
      <c r="O42">
        <f t="shared" si="6"/>
        <v>250000000</v>
      </c>
      <c r="P42">
        <f t="shared" si="7"/>
        <v>57.98137552</v>
      </c>
    </row>
    <row r="43" spans="1:16">
      <c r="A43" t="s">
        <v>328</v>
      </c>
      <c r="B43" t="s">
        <v>329</v>
      </c>
      <c r="C43">
        <v>10</v>
      </c>
      <c r="D43">
        <v>600</v>
      </c>
      <c r="E43">
        <v>600</v>
      </c>
      <c r="F43">
        <v>600</v>
      </c>
      <c r="G43">
        <v>2.3839130000000002</v>
      </c>
      <c r="H43">
        <v>666361194.10000002</v>
      </c>
      <c r="I43">
        <v>0</v>
      </c>
      <c r="J43">
        <v>0</v>
      </c>
      <c r="K43">
        <v>655665123.5</v>
      </c>
      <c r="L43">
        <v>45481451.299999997</v>
      </c>
      <c r="M43">
        <v>1455.9</v>
      </c>
      <c r="N43" s="1">
        <v>1715.6</v>
      </c>
      <c r="O43">
        <f t="shared" si="6"/>
        <v>432000000</v>
      </c>
      <c r="P43">
        <f t="shared" si="7"/>
        <v>54.250276412037046</v>
      </c>
    </row>
    <row r="44" spans="1:16">
      <c r="A44" t="s">
        <v>330</v>
      </c>
      <c r="B44" t="s">
        <v>331</v>
      </c>
      <c r="C44">
        <v>10</v>
      </c>
      <c r="D44">
        <v>700</v>
      </c>
      <c r="E44">
        <v>700</v>
      </c>
      <c r="F44">
        <v>700</v>
      </c>
      <c r="G44">
        <v>3.8425859999999998</v>
      </c>
      <c r="H44">
        <v>1047978782.7</v>
      </c>
      <c r="I44">
        <v>0</v>
      </c>
      <c r="J44">
        <v>0</v>
      </c>
      <c r="K44">
        <v>807989959.79999995</v>
      </c>
      <c r="L44">
        <v>54581241.100000001</v>
      </c>
      <c r="M44">
        <v>3724.9</v>
      </c>
      <c r="N44" s="1">
        <v>3496.7</v>
      </c>
      <c r="O44">
        <f t="shared" si="6"/>
        <v>686000000</v>
      </c>
      <c r="P44">
        <f t="shared" si="7"/>
        <v>52.766586399416916</v>
      </c>
    </row>
    <row r="45" spans="1:16">
      <c r="A45" t="s">
        <v>332</v>
      </c>
      <c r="B45" t="s">
        <v>333</v>
      </c>
      <c r="C45">
        <v>10</v>
      </c>
      <c r="D45">
        <v>800</v>
      </c>
      <c r="E45">
        <v>800</v>
      </c>
      <c r="F45">
        <v>800</v>
      </c>
      <c r="G45">
        <v>5.6979790000000001</v>
      </c>
      <c r="H45">
        <v>1668308435.3</v>
      </c>
      <c r="I45">
        <v>0</v>
      </c>
      <c r="J45">
        <v>0</v>
      </c>
      <c r="K45">
        <v>1024225238.4</v>
      </c>
      <c r="L45">
        <v>309151738.19999999</v>
      </c>
      <c r="M45">
        <v>6704.3</v>
      </c>
      <c r="N45" s="1">
        <v>18126.7</v>
      </c>
      <c r="O45">
        <f t="shared" si="6"/>
        <v>1024000000</v>
      </c>
      <c r="P45">
        <f t="shared" si="7"/>
        <v>62.920745634765616</v>
      </c>
    </row>
    <row r="46" spans="1:16">
      <c r="A46" t="s">
        <v>334</v>
      </c>
      <c r="B46" t="s">
        <v>335</v>
      </c>
      <c r="C46">
        <v>10</v>
      </c>
      <c r="D46">
        <v>900</v>
      </c>
      <c r="E46">
        <v>900</v>
      </c>
      <c r="F46">
        <v>900</v>
      </c>
      <c r="G46">
        <v>8.1329499999999992</v>
      </c>
      <c r="H46">
        <v>2215324292.8000002</v>
      </c>
      <c r="I46">
        <v>0</v>
      </c>
      <c r="J46">
        <v>0</v>
      </c>
      <c r="K46">
        <v>1457105451.7</v>
      </c>
      <c r="L46">
        <v>93327618.599999994</v>
      </c>
      <c r="M46">
        <v>81823.8</v>
      </c>
      <c r="N46" s="1">
        <v>86132.9</v>
      </c>
      <c r="O46">
        <f t="shared" si="6"/>
        <v>1458000000</v>
      </c>
      <c r="P46">
        <f t="shared" si="7"/>
        <v>51.942681262002758</v>
      </c>
    </row>
    <row r="47" spans="1:16">
      <c r="A47" t="s">
        <v>336</v>
      </c>
      <c r="B47" t="s">
        <v>337</v>
      </c>
      <c r="C47">
        <v>10</v>
      </c>
      <c r="D47">
        <v>1000</v>
      </c>
      <c r="E47">
        <v>1000</v>
      </c>
      <c r="F47">
        <v>1000</v>
      </c>
      <c r="G47">
        <v>10.800383999999999</v>
      </c>
      <c r="H47">
        <v>3050431730.3000002</v>
      </c>
      <c r="I47">
        <v>0</v>
      </c>
      <c r="J47">
        <v>0</v>
      </c>
      <c r="K47">
        <v>1999400171.3</v>
      </c>
      <c r="L47">
        <v>127487865.2</v>
      </c>
      <c r="M47">
        <v>241427.7</v>
      </c>
      <c r="N47" s="1">
        <v>205000.1</v>
      </c>
      <c r="O47">
        <f t="shared" si="6"/>
        <v>2000000000</v>
      </c>
      <c r="P47">
        <f t="shared" si="7"/>
        <v>52.52158651500001</v>
      </c>
    </row>
    <row r="49" spans="1:16">
      <c r="A49" t="s">
        <v>42</v>
      </c>
    </row>
    <row r="50" spans="1:16">
      <c r="A50" t="s">
        <v>338</v>
      </c>
      <c r="B50" t="s">
        <v>339</v>
      </c>
      <c r="C50">
        <v>640</v>
      </c>
      <c r="D50">
        <v>100</v>
      </c>
      <c r="E50">
        <v>100</v>
      </c>
      <c r="F50">
        <v>100</v>
      </c>
      <c r="G50">
        <v>8.9040000000000005E-3</v>
      </c>
      <c r="H50">
        <v>2050912.76875</v>
      </c>
      <c r="I50">
        <v>0</v>
      </c>
      <c r="J50">
        <v>0</v>
      </c>
      <c r="K50">
        <v>126728.054688</v>
      </c>
      <c r="L50">
        <v>2816.7781249999998</v>
      </c>
      <c r="M50">
        <v>2.8796879999999998</v>
      </c>
      <c r="N50" s="1">
        <v>0.27968700000000002</v>
      </c>
      <c r="O50">
        <f t="shared" ref="O50:O59" si="8">2*D50*E50*F50</f>
        <v>2000000</v>
      </c>
      <c r="P50">
        <f t="shared" ref="P50:P59" si="9">ABS(H50-O50)/ABS(O50)*100</f>
        <v>2.5456384375000023</v>
      </c>
    </row>
    <row r="51" spans="1:16">
      <c r="A51" t="s">
        <v>340</v>
      </c>
      <c r="B51" t="s">
        <v>341</v>
      </c>
      <c r="C51">
        <v>80</v>
      </c>
      <c r="D51">
        <v>200</v>
      </c>
      <c r="E51">
        <v>200</v>
      </c>
      <c r="F51">
        <v>200</v>
      </c>
      <c r="G51">
        <v>7.3501999999999998E-2</v>
      </c>
      <c r="H51">
        <v>16943287.912500001</v>
      </c>
      <c r="I51">
        <v>0</v>
      </c>
      <c r="J51">
        <v>0</v>
      </c>
      <c r="K51">
        <v>1040120.7125</v>
      </c>
      <c r="L51">
        <v>1016829.525</v>
      </c>
      <c r="M51">
        <v>8.625</v>
      </c>
      <c r="N51" s="1">
        <v>1.65</v>
      </c>
      <c r="O51">
        <f t="shared" si="8"/>
        <v>16000000</v>
      </c>
      <c r="P51">
        <f t="shared" si="9"/>
        <v>5.8955494531250086</v>
      </c>
    </row>
    <row r="52" spans="1:16">
      <c r="A52" t="s">
        <v>342</v>
      </c>
      <c r="B52" t="s">
        <v>343</v>
      </c>
      <c r="C52">
        <v>20</v>
      </c>
      <c r="D52">
        <v>300</v>
      </c>
      <c r="E52">
        <v>300</v>
      </c>
      <c r="F52">
        <v>300</v>
      </c>
      <c r="G52">
        <v>0.26040600000000003</v>
      </c>
      <c r="H52">
        <v>60736392.200000003</v>
      </c>
      <c r="I52">
        <v>0</v>
      </c>
      <c r="J52">
        <v>0</v>
      </c>
      <c r="K52">
        <v>15831346.800000001</v>
      </c>
      <c r="L52">
        <v>4852391.3</v>
      </c>
      <c r="M52">
        <v>68.25</v>
      </c>
      <c r="N52" s="1">
        <v>16.5</v>
      </c>
      <c r="O52">
        <f t="shared" si="8"/>
        <v>54000000</v>
      </c>
      <c r="P52">
        <f t="shared" si="9"/>
        <v>12.474800370370376</v>
      </c>
    </row>
    <row r="53" spans="1:16">
      <c r="A53" t="s">
        <v>344</v>
      </c>
      <c r="B53" t="s">
        <v>345</v>
      </c>
      <c r="C53">
        <v>10</v>
      </c>
      <c r="D53">
        <v>400</v>
      </c>
      <c r="E53">
        <v>400</v>
      </c>
      <c r="F53">
        <v>400</v>
      </c>
      <c r="G53">
        <v>0.62124199999999996</v>
      </c>
      <c r="H53">
        <v>154629341.09999999</v>
      </c>
      <c r="I53">
        <v>0</v>
      </c>
      <c r="J53">
        <v>0</v>
      </c>
      <c r="K53">
        <v>108318160</v>
      </c>
      <c r="L53">
        <v>14897393.199999999</v>
      </c>
      <c r="M53">
        <v>430.3</v>
      </c>
      <c r="N53" s="1">
        <v>27.8</v>
      </c>
      <c r="O53">
        <f t="shared" si="8"/>
        <v>128000000</v>
      </c>
      <c r="P53">
        <f t="shared" si="9"/>
        <v>20.804172734374994</v>
      </c>
    </row>
    <row r="54" spans="1:16">
      <c r="A54" t="s">
        <v>346</v>
      </c>
      <c r="B54" t="s">
        <v>347</v>
      </c>
      <c r="C54">
        <v>10</v>
      </c>
      <c r="D54">
        <v>500</v>
      </c>
      <c r="E54">
        <v>500</v>
      </c>
      <c r="F54">
        <v>500</v>
      </c>
      <c r="G54">
        <v>1.2572449999999999</v>
      </c>
      <c r="H54">
        <v>303815993.5</v>
      </c>
      <c r="I54">
        <v>0</v>
      </c>
      <c r="J54">
        <v>0</v>
      </c>
      <c r="K54">
        <v>243402733.59999999</v>
      </c>
      <c r="L54">
        <v>15825619.699999999</v>
      </c>
      <c r="M54">
        <v>908.2</v>
      </c>
      <c r="N54" s="1">
        <v>370.7</v>
      </c>
      <c r="O54">
        <f t="shared" si="8"/>
        <v>250000000</v>
      </c>
      <c r="P54">
        <f t="shared" si="9"/>
        <v>21.5263974</v>
      </c>
    </row>
    <row r="55" spans="1:16">
      <c r="A55" t="s">
        <v>348</v>
      </c>
      <c r="B55" t="s">
        <v>349</v>
      </c>
      <c r="C55">
        <v>10</v>
      </c>
      <c r="D55">
        <v>600</v>
      </c>
      <c r="E55">
        <v>600</v>
      </c>
      <c r="F55">
        <v>600</v>
      </c>
      <c r="G55">
        <v>2.0946129999999998</v>
      </c>
      <c r="H55">
        <v>522884564.10000002</v>
      </c>
      <c r="I55">
        <v>0</v>
      </c>
      <c r="J55">
        <v>0</v>
      </c>
      <c r="K55">
        <v>357240711.39999998</v>
      </c>
      <c r="L55">
        <v>44725238.200000003</v>
      </c>
      <c r="M55">
        <v>1323.3</v>
      </c>
      <c r="N55" s="1">
        <v>1715.6</v>
      </c>
      <c r="O55">
        <f t="shared" si="8"/>
        <v>432000000</v>
      </c>
      <c r="P55">
        <f t="shared" si="9"/>
        <v>21.038093541666672</v>
      </c>
    </row>
    <row r="56" spans="1:16">
      <c r="A56" t="s">
        <v>350</v>
      </c>
      <c r="B56" t="s">
        <v>351</v>
      </c>
      <c r="C56">
        <v>10</v>
      </c>
      <c r="D56">
        <v>700</v>
      </c>
      <c r="E56">
        <v>700</v>
      </c>
      <c r="F56">
        <v>700</v>
      </c>
      <c r="G56">
        <v>3.4110149999999999</v>
      </c>
      <c r="H56">
        <v>828370075.10000002</v>
      </c>
      <c r="I56">
        <v>0</v>
      </c>
      <c r="J56">
        <v>0</v>
      </c>
      <c r="K56">
        <v>447857165.39999998</v>
      </c>
      <c r="L56">
        <v>51834578.5</v>
      </c>
      <c r="M56">
        <v>3690.8</v>
      </c>
      <c r="N56" s="1">
        <v>3496.7</v>
      </c>
      <c r="O56">
        <f t="shared" si="8"/>
        <v>686000000</v>
      </c>
      <c r="P56">
        <f t="shared" si="9"/>
        <v>20.753655262390673</v>
      </c>
    </row>
    <row r="57" spans="1:16">
      <c r="A57" t="s">
        <v>352</v>
      </c>
      <c r="B57" t="s">
        <v>353</v>
      </c>
      <c r="C57">
        <v>10</v>
      </c>
      <c r="D57">
        <v>800</v>
      </c>
      <c r="E57">
        <v>800</v>
      </c>
      <c r="F57">
        <v>800</v>
      </c>
      <c r="G57">
        <v>4.9145440000000002</v>
      </c>
      <c r="H57">
        <v>1233960042</v>
      </c>
      <c r="I57">
        <v>0</v>
      </c>
      <c r="J57">
        <v>0</v>
      </c>
      <c r="K57">
        <v>529927578</v>
      </c>
      <c r="L57">
        <v>64706125.799999997</v>
      </c>
      <c r="M57">
        <v>6766.9</v>
      </c>
      <c r="N57" s="1">
        <v>18126.7</v>
      </c>
      <c r="O57">
        <f t="shared" si="8"/>
        <v>1024000000</v>
      </c>
      <c r="P57">
        <f t="shared" si="9"/>
        <v>20.503910351562499</v>
      </c>
    </row>
    <row r="58" spans="1:16">
      <c r="A58" t="s">
        <v>354</v>
      </c>
      <c r="B58" t="s">
        <v>355</v>
      </c>
      <c r="C58">
        <v>10</v>
      </c>
      <c r="D58">
        <v>900</v>
      </c>
      <c r="E58">
        <v>900</v>
      </c>
      <c r="F58">
        <v>900</v>
      </c>
      <c r="G58">
        <v>7.240691</v>
      </c>
      <c r="H58">
        <v>1755763392.9000001</v>
      </c>
      <c r="I58">
        <v>0</v>
      </c>
      <c r="J58">
        <v>0</v>
      </c>
      <c r="K58">
        <v>819947613.89999998</v>
      </c>
      <c r="L58">
        <v>91859238.599999994</v>
      </c>
      <c r="M58">
        <v>70789.3</v>
      </c>
      <c r="N58" s="1">
        <v>86132.9</v>
      </c>
      <c r="O58">
        <f t="shared" si="8"/>
        <v>1458000000</v>
      </c>
      <c r="P58">
        <f t="shared" si="9"/>
        <v>20.422729279835398</v>
      </c>
    </row>
    <row r="59" spans="1:16">
      <c r="A59" t="s">
        <v>356</v>
      </c>
      <c r="B59" t="s">
        <v>357</v>
      </c>
      <c r="C59">
        <v>10</v>
      </c>
      <c r="D59">
        <v>1000</v>
      </c>
      <c r="E59">
        <v>1000</v>
      </c>
      <c r="F59">
        <v>1000</v>
      </c>
      <c r="G59">
        <v>9.6037689999999998</v>
      </c>
      <c r="H59">
        <v>2412031072.9000001</v>
      </c>
      <c r="I59">
        <v>0</v>
      </c>
      <c r="J59">
        <v>0</v>
      </c>
      <c r="K59">
        <v>1125191496.8</v>
      </c>
      <c r="L59">
        <v>125986670.7</v>
      </c>
      <c r="M59">
        <v>244626.4</v>
      </c>
      <c r="N59" s="1">
        <v>205000.1</v>
      </c>
      <c r="O59">
        <f t="shared" si="8"/>
        <v>2000000000</v>
      </c>
      <c r="P59">
        <f t="shared" si="9"/>
        <v>20.601553645000003</v>
      </c>
    </row>
    <row r="61" spans="1:16">
      <c r="A61" t="s">
        <v>64</v>
      </c>
    </row>
    <row r="62" spans="1:16">
      <c r="A62" t="s">
        <v>358</v>
      </c>
      <c r="B62" t="s">
        <v>359</v>
      </c>
      <c r="C62">
        <v>640</v>
      </c>
      <c r="D62">
        <v>100</v>
      </c>
      <c r="E62">
        <v>100</v>
      </c>
      <c r="F62">
        <v>100</v>
      </c>
      <c r="G62">
        <v>9.7210000000000005E-3</v>
      </c>
      <c r="H62">
        <v>2081660.017187</v>
      </c>
      <c r="I62">
        <v>0</v>
      </c>
      <c r="J62">
        <v>0</v>
      </c>
      <c r="K62">
        <v>123310.095312</v>
      </c>
      <c r="L62">
        <v>2710.8015620000001</v>
      </c>
      <c r="M62">
        <v>1.9421870000000001</v>
      </c>
      <c r="N62" s="1">
        <v>0.27968700000000002</v>
      </c>
      <c r="O62">
        <f t="shared" ref="O62:O71" si="10">2*D62*E62*F62</f>
        <v>2000000</v>
      </c>
      <c r="P62">
        <f t="shared" ref="P62:P71" si="11">ABS(H62-O62)/ABS(O62)*100</f>
        <v>4.0830008593500011</v>
      </c>
    </row>
    <row r="63" spans="1:16">
      <c r="A63" t="s">
        <v>360</v>
      </c>
      <c r="B63" t="s">
        <v>361</v>
      </c>
      <c r="C63">
        <v>80</v>
      </c>
      <c r="D63">
        <v>200</v>
      </c>
      <c r="E63">
        <v>200</v>
      </c>
      <c r="F63">
        <v>200</v>
      </c>
      <c r="G63">
        <v>7.7690999999999996E-2</v>
      </c>
      <c r="H63">
        <v>16693296.8125</v>
      </c>
      <c r="I63">
        <v>0</v>
      </c>
      <c r="J63">
        <v>0</v>
      </c>
      <c r="K63">
        <v>1004223.825</v>
      </c>
      <c r="L63">
        <v>1022527.3125</v>
      </c>
      <c r="M63">
        <v>10.275</v>
      </c>
      <c r="N63" s="1">
        <v>1.65</v>
      </c>
      <c r="O63">
        <f t="shared" si="10"/>
        <v>16000000</v>
      </c>
      <c r="P63">
        <f t="shared" si="11"/>
        <v>4.3331050781249996</v>
      </c>
    </row>
    <row r="64" spans="1:16">
      <c r="A64" t="s">
        <v>362</v>
      </c>
      <c r="B64" t="s">
        <v>363</v>
      </c>
      <c r="C64">
        <v>20</v>
      </c>
      <c r="D64">
        <v>300</v>
      </c>
      <c r="E64">
        <v>300</v>
      </c>
      <c r="F64">
        <v>300</v>
      </c>
      <c r="G64">
        <v>0.26140999999999998</v>
      </c>
      <c r="H64">
        <v>56534801.25</v>
      </c>
      <c r="I64">
        <v>0</v>
      </c>
      <c r="J64">
        <v>0</v>
      </c>
      <c r="K64">
        <v>3391700.45</v>
      </c>
      <c r="L64">
        <v>3433190.45</v>
      </c>
      <c r="M64">
        <v>46.05</v>
      </c>
      <c r="N64" s="1">
        <v>16.5</v>
      </c>
      <c r="O64">
        <f t="shared" si="10"/>
        <v>54000000</v>
      </c>
      <c r="P64">
        <f t="shared" si="11"/>
        <v>4.694076388888889</v>
      </c>
    </row>
    <row r="65" spans="1:16">
      <c r="A65" t="s">
        <v>364</v>
      </c>
      <c r="B65" t="s">
        <v>365</v>
      </c>
      <c r="C65">
        <v>10</v>
      </c>
      <c r="D65">
        <v>400</v>
      </c>
      <c r="E65">
        <v>400</v>
      </c>
      <c r="F65">
        <v>400</v>
      </c>
      <c r="G65">
        <v>0.62073</v>
      </c>
      <c r="H65">
        <v>134260873.90000001</v>
      </c>
      <c r="I65">
        <v>0</v>
      </c>
      <c r="J65">
        <v>0</v>
      </c>
      <c r="K65">
        <v>8052766</v>
      </c>
      <c r="L65">
        <v>8123336.0999999996</v>
      </c>
      <c r="M65">
        <v>332.5</v>
      </c>
      <c r="N65" s="1">
        <v>27.8</v>
      </c>
      <c r="O65">
        <f t="shared" si="10"/>
        <v>128000000</v>
      </c>
      <c r="P65">
        <f t="shared" si="11"/>
        <v>4.8913077343750047</v>
      </c>
    </row>
    <row r="66" spans="1:16">
      <c r="A66" t="s">
        <v>366</v>
      </c>
      <c r="B66" t="s">
        <v>367</v>
      </c>
      <c r="C66">
        <v>10</v>
      </c>
      <c r="D66">
        <v>500</v>
      </c>
      <c r="E66">
        <v>500</v>
      </c>
      <c r="F66">
        <v>500</v>
      </c>
      <c r="G66">
        <v>1.2092339999999999</v>
      </c>
      <c r="H66">
        <v>262990472.69999999</v>
      </c>
      <c r="I66">
        <v>0</v>
      </c>
      <c r="J66">
        <v>0</v>
      </c>
      <c r="K66">
        <v>15739394.1</v>
      </c>
      <c r="L66">
        <v>15841303.300000001</v>
      </c>
      <c r="M66">
        <v>2164</v>
      </c>
      <c r="N66" s="1">
        <v>370.7</v>
      </c>
      <c r="O66">
        <f t="shared" si="10"/>
        <v>250000000</v>
      </c>
      <c r="P66">
        <f t="shared" si="11"/>
        <v>5.1961890799999955</v>
      </c>
    </row>
    <row r="67" spans="1:16">
      <c r="A67" t="s">
        <v>368</v>
      </c>
      <c r="B67" t="s">
        <v>369</v>
      </c>
      <c r="C67">
        <v>10</v>
      </c>
      <c r="D67">
        <v>600</v>
      </c>
      <c r="E67">
        <v>600</v>
      </c>
      <c r="F67">
        <v>600</v>
      </c>
      <c r="G67">
        <v>2.0935860000000002</v>
      </c>
      <c r="H67">
        <v>453835324.60000002</v>
      </c>
      <c r="I67">
        <v>0</v>
      </c>
      <c r="J67">
        <v>0</v>
      </c>
      <c r="K67">
        <v>27203605.199999999</v>
      </c>
      <c r="L67">
        <v>27348653.5</v>
      </c>
      <c r="M67">
        <v>1099.3</v>
      </c>
      <c r="N67" s="1">
        <v>1715.6</v>
      </c>
      <c r="O67">
        <f t="shared" si="10"/>
        <v>432000000</v>
      </c>
      <c r="P67">
        <f t="shared" si="11"/>
        <v>5.0544732870370428</v>
      </c>
    </row>
    <row r="68" spans="1:16">
      <c r="A68" t="s">
        <v>370</v>
      </c>
      <c r="B68" t="s">
        <v>371</v>
      </c>
      <c r="C68">
        <v>10</v>
      </c>
      <c r="D68">
        <v>700</v>
      </c>
      <c r="E68">
        <v>700</v>
      </c>
      <c r="F68">
        <v>700</v>
      </c>
      <c r="G68">
        <v>3.31609</v>
      </c>
      <c r="H68">
        <v>721427236.29999995</v>
      </c>
      <c r="I68">
        <v>0</v>
      </c>
      <c r="J68">
        <v>0</v>
      </c>
      <c r="K68">
        <v>43204741.700000003</v>
      </c>
      <c r="L68">
        <v>43404642.899999999</v>
      </c>
      <c r="M68">
        <v>3683.4</v>
      </c>
      <c r="N68" s="1">
        <v>3496.7</v>
      </c>
      <c r="O68">
        <f t="shared" si="10"/>
        <v>686000000</v>
      </c>
      <c r="P68">
        <f t="shared" si="11"/>
        <v>5.1643201603498472</v>
      </c>
    </row>
    <row r="69" spans="1:16">
      <c r="A69" t="s">
        <v>372</v>
      </c>
      <c r="B69" t="s">
        <v>373</v>
      </c>
      <c r="C69">
        <v>10</v>
      </c>
      <c r="D69">
        <v>800</v>
      </c>
      <c r="E69">
        <v>800</v>
      </c>
      <c r="F69">
        <v>800</v>
      </c>
      <c r="G69">
        <v>4.9551660000000002</v>
      </c>
      <c r="H69">
        <v>1076257263.7</v>
      </c>
      <c r="I69">
        <v>0</v>
      </c>
      <c r="J69">
        <v>0</v>
      </c>
      <c r="K69">
        <v>64466938</v>
      </c>
      <c r="L69">
        <v>64753064</v>
      </c>
      <c r="M69">
        <v>7903.6</v>
      </c>
      <c r="N69" s="1">
        <v>18126.7</v>
      </c>
      <c r="O69">
        <f t="shared" si="10"/>
        <v>1024000000</v>
      </c>
      <c r="P69">
        <f t="shared" si="11"/>
        <v>5.1032484082031297</v>
      </c>
    </row>
    <row r="70" spans="1:16">
      <c r="A70" t="s">
        <v>374</v>
      </c>
      <c r="B70" t="s">
        <v>375</v>
      </c>
      <c r="C70">
        <v>10</v>
      </c>
      <c r="D70">
        <v>900</v>
      </c>
      <c r="E70">
        <v>900</v>
      </c>
      <c r="F70">
        <v>900</v>
      </c>
      <c r="G70">
        <v>7.0516750000000004</v>
      </c>
      <c r="H70">
        <v>1532968408.3</v>
      </c>
      <c r="I70">
        <v>0</v>
      </c>
      <c r="J70">
        <v>0</v>
      </c>
      <c r="K70">
        <v>91772915.299999997</v>
      </c>
      <c r="L70">
        <v>92180304.700000003</v>
      </c>
      <c r="M70">
        <v>83090.3</v>
      </c>
      <c r="N70" s="1">
        <v>86132.9</v>
      </c>
      <c r="O70">
        <f t="shared" si="10"/>
        <v>1458000000</v>
      </c>
      <c r="P70">
        <f t="shared" si="11"/>
        <v>5.1418661385459501</v>
      </c>
    </row>
    <row r="71" spans="1:16">
      <c r="A71" t="s">
        <v>376</v>
      </c>
      <c r="B71" t="s">
        <v>377</v>
      </c>
      <c r="C71">
        <v>10</v>
      </c>
      <c r="D71">
        <v>1000</v>
      </c>
      <c r="E71">
        <v>1000</v>
      </c>
      <c r="F71">
        <v>1000</v>
      </c>
      <c r="G71">
        <v>9.6856860000000005</v>
      </c>
      <c r="H71">
        <v>2101019586.9000001</v>
      </c>
      <c r="I71">
        <v>0</v>
      </c>
      <c r="J71">
        <v>0</v>
      </c>
      <c r="K71">
        <v>125841451</v>
      </c>
      <c r="L71">
        <v>126417569</v>
      </c>
      <c r="M71">
        <v>244250.5</v>
      </c>
      <c r="N71" s="1">
        <v>205000.1</v>
      </c>
      <c r="O71">
        <f t="shared" si="10"/>
        <v>2000000000</v>
      </c>
      <c r="P71">
        <f t="shared" si="11"/>
        <v>5.0509793450000045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raw_nohugepages</vt:lpstr>
      <vt:lpstr>raw_withhugepages</vt:lpstr>
      <vt:lpstr>raw_1Gbhuge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2013-11-21T17:36:02Z</dcterms:created>
  <dcterms:modified xsi:type="dcterms:W3CDTF">2014-10-03T01:03:20Z</dcterms:modified>
</cp:coreProperties>
</file>