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ipp\Documents\CODE\cerris-fdb\OUT\d_stats_exploratory\"/>
    </mc:Choice>
  </mc:AlternateContent>
  <xr:revisionPtr revIDLastSave="0" documentId="13_ncr:1_{A9A9B603-E2CE-4C48-9947-D162982AB21E}" xr6:coauthVersionLast="36" xr6:coauthVersionMax="36" xr10:uidLastSave="{00000000-0000-0000-0000-000000000000}"/>
  <bookViews>
    <workbookView xWindow="0" yWindow="0" windowWidth="25455" windowHeight="11295" xr2:uid="{00000000-000D-0000-FFFF-FFFF00000000}"/>
  </bookViews>
  <sheets>
    <sheet name="PartitionedP_summaries" sheetId="1" r:id="rId1"/>
  </sheets>
  <calcPr calcId="191029"/>
</workbook>
</file>

<file path=xl/calcChain.xml><?xml version="1.0" encoding="utf-8"?>
<calcChain xmlns="http://schemas.openxmlformats.org/spreadsheetml/2006/main">
  <c r="K47" i="1" l="1"/>
  <c r="J47" i="1"/>
  <c r="K40" i="1"/>
  <c r="J40" i="1"/>
  <c r="K33" i="1"/>
  <c r="J33" i="1"/>
  <c r="K26" i="1"/>
  <c r="J26" i="1"/>
  <c r="J27" i="1"/>
  <c r="K27" i="1"/>
  <c r="K3" i="1"/>
  <c r="K4" i="1"/>
  <c r="K5" i="1"/>
  <c r="K6" i="1"/>
  <c r="K8" i="1"/>
  <c r="K9" i="1"/>
  <c r="K10" i="1"/>
  <c r="K11" i="1"/>
  <c r="K13" i="1"/>
  <c r="K14" i="1"/>
  <c r="K15" i="1"/>
  <c r="K16" i="1"/>
  <c r="K17" i="1"/>
  <c r="K18" i="1"/>
  <c r="K20" i="1"/>
  <c r="K21" i="1"/>
  <c r="K22" i="1"/>
  <c r="K23" i="1"/>
  <c r="K24" i="1"/>
  <c r="K25" i="1"/>
  <c r="K28" i="1"/>
  <c r="K29" i="1"/>
  <c r="K30" i="1"/>
  <c r="K31" i="1"/>
  <c r="K32" i="1"/>
  <c r="K34" i="1"/>
  <c r="K35" i="1"/>
  <c r="K36" i="1"/>
  <c r="K37" i="1"/>
  <c r="K38" i="1"/>
  <c r="K39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2" i="1"/>
  <c r="J3" i="1" l="1"/>
  <c r="J4" i="1"/>
  <c r="J5" i="1"/>
  <c r="J6" i="1"/>
  <c r="J8" i="1"/>
  <c r="J9" i="1"/>
  <c r="J10" i="1"/>
  <c r="J11" i="1"/>
  <c r="J13" i="1"/>
  <c r="J14" i="1"/>
  <c r="J15" i="1"/>
  <c r="J16" i="1"/>
  <c r="J17" i="1"/>
  <c r="J18" i="1"/>
  <c r="J20" i="1"/>
  <c r="J21" i="1"/>
  <c r="J22" i="1"/>
  <c r="J23" i="1"/>
  <c r="J24" i="1"/>
  <c r="J25" i="1"/>
  <c r="J28" i="1"/>
  <c r="J29" i="1"/>
  <c r="J30" i="1"/>
  <c r="J31" i="1"/>
  <c r="J32" i="1"/>
  <c r="J34" i="1"/>
  <c r="J35" i="1"/>
  <c r="J36" i="1"/>
  <c r="J37" i="1"/>
  <c r="J38" i="1"/>
  <c r="J39" i="1"/>
  <c r="J41" i="1"/>
  <c r="J42" i="1"/>
  <c r="J43" i="1"/>
  <c r="J44" i="1"/>
  <c r="J45" i="1"/>
  <c r="J46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2" i="1"/>
</calcChain>
</file>

<file path=xl/sharedStrings.xml><?xml version="1.0" encoding="utf-8"?>
<sst xmlns="http://schemas.openxmlformats.org/spreadsheetml/2006/main" count="1192" uniqueCount="501">
  <si>
    <t>test</t>
  </si>
  <si>
    <t>tip</t>
  </si>
  <si>
    <t>individual</t>
  </si>
  <si>
    <t>n</t>
  </si>
  <si>
    <t>D</t>
  </si>
  <si>
    <t>Z</t>
  </si>
  <si>
    <t>p</t>
  </si>
  <si>
    <t>cerrisAfares</t>
  </si>
  <si>
    <t>p3</t>
  </si>
  <si>
    <t>Quercus cerris|TUS13-002|OAK-MOR-591</t>
  </si>
  <si>
    <t>0.296 [0.188,0.39]</t>
  </si>
  <si>
    <t>16.178 [3.337,23.395]</t>
  </si>
  <si>
    <t>0.002 [0,0.036]</t>
  </si>
  <si>
    <t>Quercus cerris|Coll #412|OAK-MOR-736</t>
  </si>
  <si>
    <t>0.25 [0.148,0.347]</t>
  </si>
  <si>
    <t>13.462 [2.863,21.3]</t>
  </si>
  <si>
    <t>0.004 [0,0.074]</t>
  </si>
  <si>
    <t>Quercus cerris|4-2|OAK-MOR-1061</t>
  </si>
  <si>
    <t>0.109 [0.025,0.185]</t>
  </si>
  <si>
    <t>5.41 [0.914,9.548]</t>
  </si>
  <si>
    <t>0.092 [0,1]</t>
  </si>
  <si>
    <t>Quercus cerris|4-1|OAK-MOR-1060</t>
  </si>
  <si>
    <t>0.114 [0.025,0.193]</t>
  </si>
  <si>
    <t>5.595 [0.914,9.548]</t>
  </si>
  <si>
    <t>0.089 [0,1]</t>
  </si>
  <si>
    <t>Quercus cerris|sample 2 (s.n)  ??|OAK-MOR-729</t>
  </si>
  <si>
    <t>0.102 [0.026,0.175]</t>
  </si>
  <si>
    <t>5.045 [1.273,9.348]</t>
  </si>
  <si>
    <t>0.175 [0,1]</t>
  </si>
  <si>
    <t>Quercus cerris|sample 1 (s.n)|OAK-MOR-728</t>
  </si>
  <si>
    <t>0.101 [0.025,0.184]</t>
  </si>
  <si>
    <t>5 [1.112,9.434]</t>
  </si>
  <si>
    <t>0.211 [0,1]</t>
  </si>
  <si>
    <t>-</t>
  </si>
  <si>
    <t>cerrisCrenata</t>
  </si>
  <si>
    <t>0.46 [0.403,0.516]</t>
  </si>
  <si>
    <t>29.863 [18.575,45.162]</t>
  </si>
  <si>
    <t>0 [0,0]</t>
  </si>
  <si>
    <t>0.482 [0.411,0.559]</t>
  </si>
  <si>
    <t>32.239 [20.15,45.644]</t>
  </si>
  <si>
    <t>0.343 [0.288,0.397]</t>
  </si>
  <si>
    <t>19.439 [12.907,26.642]</t>
  </si>
  <si>
    <t>0.341 [0.287,0.402]</t>
  </si>
  <si>
    <t>19.308 [12.475,26.906]</t>
  </si>
  <si>
    <t>0.342 [0.295,0.391]</t>
  </si>
  <si>
    <t>18.318 [11.764,26.414]</t>
  </si>
  <si>
    <t>0.343 [0.295,0.384]</t>
  </si>
  <si>
    <t>18.701 [12.086,26.414]</t>
  </si>
  <si>
    <t>crenata_v_crenata</t>
  </si>
  <si>
    <t>Quercus brantii|s.n|OAK-MOR-659</t>
  </si>
  <si>
    <t>0.052 [0.031,0.085]</t>
  </si>
  <si>
    <t>2.687 [1.498,5.112]</t>
  </si>
  <si>
    <t>0.195 [0,0.382]</t>
  </si>
  <si>
    <t>Quercus macrolepis|s.n|OAK-MOR-662</t>
  </si>
  <si>
    <t>0.053 [0.031,0.085]</t>
  </si>
  <si>
    <t>2.689 [1.451,5.112]</t>
  </si>
  <si>
    <t>0.207 [0,0.414]</t>
  </si>
  <si>
    <t>Quercus ithaburensis|1-2|OAK-MOR-1055</t>
  </si>
  <si>
    <t>0.043 [0.017,0.083]</t>
  </si>
  <si>
    <t>2.241 [0.7,5.112]</t>
  </si>
  <si>
    <t>0.568 [0,1]</t>
  </si>
  <si>
    <t>Quercus ithaburense|collected on 21.10.2013|OAK-MOR-735</t>
  </si>
  <si>
    <t>0.048 [0.022,0.08]</t>
  </si>
  <si>
    <t>2.392 [1.015,4.989]</t>
  </si>
  <si>
    <t>0.418 [0,0.888]</t>
  </si>
  <si>
    <t>Quercus ithaburensis|KOCHAL2|OAK-MOR-599</t>
  </si>
  <si>
    <t>0.054 [0.022,0.098]</t>
  </si>
  <si>
    <t>2.168 [0.572,4.989]</t>
  </si>
  <si>
    <t>0.571 [0,1]</t>
  </si>
  <si>
    <t>Quercus libani|IL-SH-176|OAK-MOR-191</t>
  </si>
  <si>
    <t>0.084 [0.058,0.106]</t>
  </si>
  <si>
    <t>4.874 [3.547,6.089]</t>
  </si>
  <si>
    <t>0 [0,0.001]</t>
  </si>
  <si>
    <t>Quercus afares|1977,224|OAK-MOR-983</t>
  </si>
  <si>
    <t>0.088 [0.058,0.12]</t>
  </si>
  <si>
    <t>4.982 [3.547,6.089]</t>
  </si>
  <si>
    <t>Quercus libani|s.n.|OAK-MOR-628</t>
  </si>
  <si>
    <t>0.076 [0.055,0.102]</t>
  </si>
  <si>
    <t>4.244 [2.732,5.765]</t>
  </si>
  <si>
    <t>0.002 [0,0.01]</t>
  </si>
  <si>
    <t>Quercus trojana|IL-MOR-MH206|OAKS-MOR-585</t>
  </si>
  <si>
    <t>0.068 [0.037,0.097]</t>
  </si>
  <si>
    <t>3.862 [1.733,5.765]</t>
  </si>
  <si>
    <t>0.021 [0,0.137]</t>
  </si>
  <si>
    <t>Quercus look|sample 2 (s.n)|OAK-MOR-727</t>
  </si>
  <si>
    <t>0.07 [0.048,0.099]</t>
  </si>
  <si>
    <t>4.092 [2.695,5.974]</t>
  </si>
  <si>
    <t>0.003 [0,0.012]</t>
  </si>
  <si>
    <t>0.066 [0.047,0.097]</t>
  </si>
  <si>
    <t>3.787 [2.371,5.91]</t>
  </si>
  <si>
    <t>0.016 [0,0.052]</t>
  </si>
  <si>
    <t>0.067 [0.047,0.097]</t>
  </si>
  <si>
    <t>3.857 [2.371,5.91]</t>
  </si>
  <si>
    <t>0.009 [0,0.039]</t>
  </si>
  <si>
    <t>0.07 [0.047,0.101]</t>
  </si>
  <si>
    <t>4.047 [2.371,5.91]</t>
  </si>
  <si>
    <t>0.005 [0,0.033]</t>
  </si>
  <si>
    <t>0.068 [0.047,0.097]</t>
  </si>
  <si>
    <t>3.921 [2.371,5.91]</t>
  </si>
  <si>
    <t>0.008 [0,0.045]</t>
  </si>
  <si>
    <t>Quercus castaneifolia|1977,448|OAK-MOR-1040</t>
  </si>
  <si>
    <t>0.091 [0.058,0.136]</t>
  </si>
  <si>
    <t>5.242 [3.385,8.412]</t>
  </si>
  <si>
    <t>0.099 [0.059,0.145]</t>
  </si>
  <si>
    <t>6.103 [3.611,8.587]</t>
  </si>
  <si>
    <t>0.094 [0.059,0.14]</t>
  </si>
  <si>
    <t>5.779 [3.611,8.396]</t>
  </si>
  <si>
    <t>libaniCrenata</t>
  </si>
  <si>
    <t>0.356 [0.257,0.43]</t>
  </si>
  <si>
    <t>21.465 [12.327,32.448]</t>
  </si>
  <si>
    <t>0.342 [0.257,0.412]</t>
  </si>
  <si>
    <t>19.674 [12.036,30.951]</t>
  </si>
  <si>
    <t>0.257 [0.185,0.34]</t>
  </si>
  <si>
    <t>14.213 [7.136,25.34]</t>
  </si>
  <si>
    <t>0.272 [0.203,0.34]</t>
  </si>
  <si>
    <t>14.68 [8.27,25.34]</t>
  </si>
  <si>
    <t>aegilopsCrenata</t>
  </si>
  <si>
    <t>0.131 [0.083,0.182]</t>
  </si>
  <si>
    <t>6.38 [3.166,9.781]</t>
  </si>
  <si>
    <t>0.001 [0,0.008]</t>
  </si>
  <si>
    <t>0.144 [0.084,0.217]</t>
  </si>
  <si>
    <t>6.996 [3.488,10.835]</t>
  </si>
  <si>
    <t>0 [0,0.002]</t>
  </si>
  <si>
    <t>0.12 [0.081,0.164]</t>
  </si>
  <si>
    <t>5.525 [3.105,8.54]</t>
  </si>
  <si>
    <t>0.001 [0,0.009]</t>
  </si>
  <si>
    <t>0.119 [0.075,0.172]</t>
  </si>
  <si>
    <t>5.503 [2.789,8.331]</t>
  </si>
  <si>
    <t>0.004 [0,0.037]</t>
  </si>
  <si>
    <t>0.107 [0.008,0.174]</t>
  </si>
  <si>
    <t>4.382 [0.121,8.331]</t>
  </si>
  <si>
    <t>0.264 [0,1]</t>
  </si>
  <si>
    <t>suberIlex</t>
  </si>
  <si>
    <t>p1</t>
  </si>
  <si>
    <t>0.064 [0.019,0.137]</t>
  </si>
  <si>
    <t>2.018 [0.723,3.658]</t>
  </si>
  <si>
    <t>0.954 [0.186,1]</t>
  </si>
  <si>
    <t>0.048 [0.009,0.102]</t>
  </si>
  <si>
    <t>1.61 [0.317,3.208]</t>
  </si>
  <si>
    <t>0.984 [0.783,1]</t>
  </si>
  <si>
    <t>0.063 [0.02,0.129]</t>
  </si>
  <si>
    <t>2.126 [0.718,3.904]</t>
  </si>
  <si>
    <t>0.924 [0.097,1]</t>
  </si>
  <si>
    <t>0.059 [0.018,0.126]</t>
  </si>
  <si>
    <t>2.043 [0.596,3.904]</t>
  </si>
  <si>
    <t>0.925 [0.097,1]</t>
  </si>
  <si>
    <t>Quercus suber|marco .s.n.|OAK-MOR-1144</t>
  </si>
  <si>
    <t>0.025 [-0.078,0.126]</t>
  </si>
  <si>
    <t>1.192 [0.034,2.462]</t>
  </si>
  <si>
    <t>0.998 [1,1]</t>
  </si>
  <si>
    <t>0.05 [0.014,0.096]</t>
  </si>
  <si>
    <t>1.753 [0.486,3.311]</t>
  </si>
  <si>
    <t>0.98 [0.682,1]</t>
  </si>
  <si>
    <t>Quercus acutissima|IL-MOR-MH209|OAK-MOR-578</t>
  </si>
  <si>
    <t>0.065 [0.031,0.127]</t>
  </si>
  <si>
    <t>2.312 [1.205,3.734]</t>
  </si>
  <si>
    <t>0.909 [0.083,1]</t>
  </si>
  <si>
    <t>Quercus suber|TUS13-001|OAK-MOR-588</t>
  </si>
  <si>
    <t>0.05 [-0.012,0.116]</t>
  </si>
  <si>
    <t>1.141 [0.105,2.445]</t>
  </si>
  <si>
    <t>0.051 [0.013,0.105]</t>
  </si>
  <si>
    <t>1.781 [0.419,3.551]</t>
  </si>
  <si>
    <t>0.969 [0.337,1]</t>
  </si>
  <si>
    <t>Quercus crenata|TUS13-003|OAK-MOR-593</t>
  </si>
  <si>
    <t>0.088 [0.029,0.158]</t>
  </si>
  <si>
    <t>2.633 [0.856,4.102]</t>
  </si>
  <si>
    <t>0.531 [0.006,1]</t>
  </si>
  <si>
    <t>0.054 [-0.006,0.187]</t>
  </si>
  <si>
    <t>1.302 [0.068,3.084]</t>
  </si>
  <si>
    <t>0.99 [1,1]</t>
  </si>
  <si>
    <t>0.049 [0.006,0.11]</t>
  </si>
  <si>
    <t>1.709 [0.285,3.493]</t>
  </si>
  <si>
    <t>0.97 [0.349,1]</t>
  </si>
  <si>
    <t>0.054 [0.018,0.109]</t>
  </si>
  <si>
    <t>1.837 [0.703,3.256]</t>
  </si>
  <si>
    <t>0.98 [0.661,1]</t>
  </si>
  <si>
    <t>0.046 [0.005,0.102]</t>
  </si>
  <si>
    <t>1.598 [0.198,3.133]</t>
  </si>
  <si>
    <t>0.985 [0.995,1]</t>
  </si>
  <si>
    <t>0.064 [0.021,0.132]</t>
  </si>
  <si>
    <t>2.253 [0.805,3.957]</t>
  </si>
  <si>
    <t>0.886 [0.056,1]</t>
  </si>
  <si>
    <t>0.065 [0.021,0.135]</t>
  </si>
  <si>
    <t>2.235 [0.819,3.953]</t>
  </si>
  <si>
    <t>0.902 [0.079,1]</t>
  </si>
  <si>
    <t>0.064 [0.021,0.139]</t>
  </si>
  <si>
    <t>2.206 [0.819,4.011]</t>
  </si>
  <si>
    <t>0.895 [0.062,1]</t>
  </si>
  <si>
    <t>0.037 [-0.011,0.1]</t>
  </si>
  <si>
    <t>1.286 [0.046,3.084]</t>
  </si>
  <si>
    <t>0.051 [0.015,0.104]</t>
  </si>
  <si>
    <t>1.788 [0.512,3.551]</t>
  </si>
  <si>
    <t>Quercus variabilis|1998,039|OAK-MOR-981</t>
  </si>
  <si>
    <t>0.074 [0.036,0.125]</t>
  </si>
  <si>
    <t>2.521 [1.358,3.905]</t>
  </si>
  <si>
    <t>0.839 [0.041,1]</t>
  </si>
  <si>
    <t>Quercus chenii|1981,169|OAK-MOR-982</t>
  </si>
  <si>
    <t>0.062 [0.023,0.118]</t>
  </si>
  <si>
    <t>2.089 [0.717,3.501]</t>
  </si>
  <si>
    <t>0.948 [0.136,1]</t>
  </si>
  <si>
    <t>0.05 [0.013,0.098]</t>
  </si>
  <si>
    <t>1.717 [0.435,3.311]</t>
  </si>
  <si>
    <t>Quercus suber|1994,117|OAK-MOR-985</t>
  </si>
  <si>
    <t>-0.054 [-0.127,0.004]</t>
  </si>
  <si>
    <t>1.155 [0.034,2.534]</t>
  </si>
  <si>
    <t>0.996 [0.97,1]</t>
  </si>
  <si>
    <t>Quercus crenata|1977,541|OAK-MOR-986</t>
  </si>
  <si>
    <t>0.066 [0.021,0.123]</t>
  </si>
  <si>
    <t>1.576 [0.566,2.77]</t>
  </si>
  <si>
    <t>0.983 [0.845,1]</t>
  </si>
  <si>
    <t>0.039 [-0.019,0.098]</t>
  </si>
  <si>
    <t>1.463 [0.152,3.411]</t>
  </si>
  <si>
    <t>0.977 [0.473,1]</t>
  </si>
  <si>
    <t>cerrisAfares_libani</t>
  </si>
  <si>
    <t>0.359 [0.31,0.406]</t>
  </si>
  <si>
    <t>20.048 [6.778,24.349]</t>
  </si>
  <si>
    <t>0.316 [0.268,0.363]</t>
  </si>
  <si>
    <t>16.871 [5.82,22.151]</t>
  </si>
  <si>
    <t>0.162 [0.119,0.209]</t>
  </si>
  <si>
    <t>7.88 [3.185,10.167]</t>
  </si>
  <si>
    <t>0.168 [0.124,0.211]</t>
  </si>
  <si>
    <t>8.058 [3.114,10.167]</t>
  </si>
  <si>
    <t>0 [0,0.003]</t>
  </si>
  <si>
    <t>0.148 [0.097,0.182]</t>
  </si>
  <si>
    <t>7.344 [2.697,10.098]</t>
  </si>
  <si>
    <t>0.001 [0,0.012]</t>
  </si>
  <si>
    <t>0.151 [0.096,0.206]</t>
  </si>
  <si>
    <t>7.503 [3.129,10.218]</t>
  </si>
  <si>
    <t>cerrisAfares_trojana</t>
  </si>
  <si>
    <t>0.224 [0.164,0.283]</t>
  </si>
  <si>
    <t>11.05 [2.063,14.668]</t>
  </si>
  <si>
    <t>0.006 [0,0.052]</t>
  </si>
  <si>
    <t>0.18 [0.139,0.228]</t>
  </si>
  <si>
    <t>8.822 [1.927,12.953]</t>
  </si>
  <si>
    <t>0.012 [0,0.105]</t>
  </si>
  <si>
    <t>0.053 [0.016,0.08]</t>
  </si>
  <si>
    <t>2.492 [0.234,3.712]</t>
  </si>
  <si>
    <t>0.256 [0.005,1]</t>
  </si>
  <si>
    <t>0.058 [0.023,0.093]</t>
  </si>
  <si>
    <t>2.632 [0.319,4.102]</t>
  </si>
  <si>
    <t>0.243 [0.001,1]</t>
  </si>
  <si>
    <t>0.051 [0.025,0.089]</t>
  </si>
  <si>
    <t>2.231 [1.122,3.422]</t>
  </si>
  <si>
    <t>0.473 [0.016,1]</t>
  </si>
  <si>
    <t>0.047 [0.024,0.098]</t>
  </si>
  <si>
    <t>2.044 [1.025,3.421]</t>
  </si>
  <si>
    <t>0.616 [0.016,1]</t>
  </si>
  <si>
    <t>cerrisTrojana</t>
  </si>
  <si>
    <t>0.127 [0.071,0.198]</t>
  </si>
  <si>
    <t>5.99 [2.619,8.176]</t>
  </si>
  <si>
    <t>0.002 [0,0.015]</t>
  </si>
  <si>
    <t>0.132 [0.089,0.195]</t>
  </si>
  <si>
    <t>6.32 [2.541,8.243]</t>
  </si>
  <si>
    <t>0.087 [0.027,0.204]</t>
  </si>
  <si>
    <t>4.107 [1.57,5.783]</t>
  </si>
  <si>
    <t>0.026 [0,0.19]</t>
  </si>
  <si>
    <t>0.093 [0.033,0.208]</t>
  </si>
  <si>
    <t>4.291 [1.803,5.783]</t>
  </si>
  <si>
    <t>0.021 [0,0.12]</t>
  </si>
  <si>
    <t>0.072 [0.02,0.15]</t>
  </si>
  <si>
    <t>3.6 [1.109,5.783]</t>
  </si>
  <si>
    <t>0.091 [0,0.503]</t>
  </si>
  <si>
    <t>0.074 [0.028,0.118]</t>
  </si>
  <si>
    <t>3.847 [1.15,5.783]</t>
  </si>
  <si>
    <t>0.083 [0,0.503]</t>
  </si>
  <si>
    <t>suberAfares</t>
  </si>
  <si>
    <t>0.018 [-0.024,0.097]</t>
  </si>
  <si>
    <t>1.067 [0.16,2.729]</t>
  </si>
  <si>
    <t>0.969 [0.469,1]</t>
  </si>
  <si>
    <t>0.122 [0.093,0.153]</t>
  </si>
  <si>
    <t>5.943 [4.646,7.337]</t>
  </si>
  <si>
    <t>0.033 [0.008,0.073]</t>
  </si>
  <si>
    <t>1.532 [0.416,2.846]</t>
  </si>
  <si>
    <t>0.971 [0.54,1]</t>
  </si>
  <si>
    <t>0.025 [0.006,0.053]</t>
  </si>
  <si>
    <t>1.243 [0.217,2.543]</t>
  </si>
  <si>
    <t>0.994 [1,1]</t>
  </si>
  <si>
    <t>0.013 [-0.01,0.028]</t>
  </si>
  <si>
    <t>0.656 [0.14,1.068]</t>
  </si>
  <si>
    <t>1 [1,1]</t>
  </si>
  <si>
    <t>-0.016 [-0.077,0.04]</t>
  </si>
  <si>
    <t>1.374 [0.153,3.441]</t>
  </si>
  <si>
    <t>0.913 [0.056,1]</t>
  </si>
  <si>
    <t>0.139 [0.095,0.243]</t>
  </si>
  <si>
    <t>5.049 [1.753,7.329]</t>
  </si>
  <si>
    <t>0.074 [0,0.476]</t>
  </si>
  <si>
    <t>0.044 [0.016,0.076]</t>
  </si>
  <si>
    <t>1.972 [0.722,3.063]</t>
  </si>
  <si>
    <t>0.792 [0.108,1]</t>
  </si>
  <si>
    <t>0.119 [0.088,0.145]</t>
  </si>
  <si>
    <t>5.811 [4.157,7.337]</t>
  </si>
  <si>
    <t>0.119 [0.091,0.143]</t>
  </si>
  <si>
    <t>5.764 [4.169,7.337]</t>
  </si>
  <si>
    <t>0.024 [0.003,0.053]</t>
  </si>
  <si>
    <t>1.243 [0.206,2.561]</t>
  </si>
  <si>
    <t>0.983 [0.763,1]</t>
  </si>
  <si>
    <t>0.032 [0.008,0.058]</t>
  </si>
  <si>
    <t>1.565 [0.416,2.566]</t>
  </si>
  <si>
    <t>0.034 [0.008,0.062]</t>
  </si>
  <si>
    <t>1.618 [0.416,2.675]</t>
  </si>
  <si>
    <t>0.991 [0.911,1]</t>
  </si>
  <si>
    <t>0.123 [0.095,0.15]</t>
  </si>
  <si>
    <t>5.929 [4.428,7.329]</t>
  </si>
  <si>
    <t>-0.001 [-0.04,0.04]</t>
  </si>
  <si>
    <t>0.922 [0.048,2.08]</t>
  </si>
  <si>
    <t>0.025 [0,0.061]</t>
  </si>
  <si>
    <t>1.142 [0.046,2.558]</t>
  </si>
  <si>
    <t>0.973 [0.545,1]</t>
  </si>
  <si>
    <t>suberCerris</t>
  </si>
  <si>
    <t>0.095 [0.065,0.139]</t>
  </si>
  <si>
    <t>5.112 [3.063,7.867]</t>
  </si>
  <si>
    <t>0.006 [0,0.049]</t>
  </si>
  <si>
    <t>0.1 [0.067,0.145]</t>
  </si>
  <si>
    <t>5.38 [3.364,7.908]</t>
  </si>
  <si>
    <t>0.002 [0,0.017]</t>
  </si>
  <si>
    <t>0.107 [0.072,0.154]</t>
  </si>
  <si>
    <t>5.629 [3.402,8.037]</t>
  </si>
  <si>
    <t>0.001 [0,0.014]</t>
  </si>
  <si>
    <t>0.104 [0.073,0.144]</t>
  </si>
  <si>
    <t>5.489 [3.399,7.838]</t>
  </si>
  <si>
    <t>0.002 [0,0.019]</t>
  </si>
  <si>
    <t>0.106 [0.031,0.198]</t>
  </si>
  <si>
    <t>4.489 [0.418,7.695]</t>
  </si>
  <si>
    <t>0.248 [0,1]</t>
  </si>
  <si>
    <t>0.019 [-0.026,0.068]</t>
  </si>
  <si>
    <t>1.274 [0.035,3.763]</t>
  </si>
  <si>
    <t>0.965 [0.123,1]</t>
  </si>
  <si>
    <t>0.004 [-0.038,0.055]</t>
  </si>
  <si>
    <t>0.967 [0.025,2.938]</t>
  </si>
  <si>
    <t>0.987 [1,1]</t>
  </si>
  <si>
    <t>0.014 [-0.053,0.073]</t>
  </si>
  <si>
    <t>1.381 [0.046,3.819]</t>
  </si>
  <si>
    <t>0.925 [0.062,1]</t>
  </si>
  <si>
    <t>0.025 [-0.026,0.08]</t>
  </si>
  <si>
    <t>1.464 [0.034,3.872]</t>
  </si>
  <si>
    <t>0.908 [0.051,1]</t>
  </si>
  <si>
    <t>0.008 [-0.042,0.062]</t>
  </si>
  <si>
    <t>1.109 [0.037,3.342]</t>
  </si>
  <si>
    <t>0.957 [0.264,1]</t>
  </si>
  <si>
    <t>0.024 [-0.012,0.069]</t>
  </si>
  <si>
    <t>1.358 [0.034,3.725]</t>
  </si>
  <si>
    <t>0.938 [0.09,1]</t>
  </si>
  <si>
    <t>0.022 [-0.018,0.07]</t>
  </si>
  <si>
    <t>1.393 [0.044,3.766]</t>
  </si>
  <si>
    <t>0.918 [0.077,1]</t>
  </si>
  <si>
    <t>-0.043 [-0.08,0]</t>
  </si>
  <si>
    <t>2.214 [0.389,3.774]</t>
  </si>
  <si>
    <t>0.896 [0.087,1]</t>
  </si>
  <si>
    <t>-0.012 [-0.058,0.055]</t>
  </si>
  <si>
    <t>1.27 [0.058,2.933]</t>
  </si>
  <si>
    <t>0.992 [1,1]</t>
  </si>
  <si>
    <t>-0.012 [-0.049,0.045]</t>
  </si>
  <si>
    <t>1.129 [0.055,2.773]</t>
  </si>
  <si>
    <t>0.996 [1,1]</t>
  </si>
  <si>
    <t>-0.003 [-0.055,0.069]</t>
  </si>
  <si>
    <t>1.201 [0.029,3.008]</t>
  </si>
  <si>
    <t>-0.024 [-0.06,0.049]</t>
  </si>
  <si>
    <t>1.575 [0.08,3.212]</t>
  </si>
  <si>
    <t>0.98 [0.71,1]</t>
  </si>
  <si>
    <t>crenataAfares</t>
  </si>
  <si>
    <t>0.294 [0.258,0.333]</t>
  </si>
  <si>
    <t>16.498 [12.541,21.644]</t>
  </si>
  <si>
    <t>0.283 [0.252,0.314]</t>
  </si>
  <si>
    <t>15.824 [11.457,21.644]</t>
  </si>
  <si>
    <t>0.3 [0.253,0.344]</t>
  </si>
  <si>
    <t>16.69 [12.078,21.742]</t>
  </si>
  <si>
    <t>0.299 [0.253,0.338]</t>
  </si>
  <si>
    <t>16.473 [11.892,21.518]</t>
  </si>
  <si>
    <t>0.31 [0.253,0.383]</t>
  </si>
  <si>
    <t>13.742 [3.614,21.518]</t>
  </si>
  <si>
    <t>-0.147 [-0.27,0.002]</t>
  </si>
  <si>
    <t>8.026 [0.181,15.263]</t>
  </si>
  <si>
    <t>0.159 [0,1]</t>
  </si>
  <si>
    <t>-0.114 [-0.193,0.002]</t>
  </si>
  <si>
    <t>6.198 [0.181,11.971]</t>
  </si>
  <si>
    <t>0.17 [0.118,0.217]</t>
  </si>
  <si>
    <t>8.52 [5.199,11.821]</t>
  </si>
  <si>
    <t>0.134 [0.084,0.188]</t>
  </si>
  <si>
    <t>6.499 [3.11,11.274]</t>
  </si>
  <si>
    <t>-0.065 [-0.164,0.004]</t>
  </si>
  <si>
    <t>3.603 [0.127,10.257]</t>
  </si>
  <si>
    <t>0.584 [0,1]</t>
  </si>
  <si>
    <t>0.04 [-0.042,0.135]</t>
  </si>
  <si>
    <t>2.954 [0.173,7.442]</t>
  </si>
  <si>
    <t>0.454 [0,1]</t>
  </si>
  <si>
    <t>0.022 [-0.04,0.077]</t>
  </si>
  <si>
    <t>1.754 [0.156,5.032]</t>
  </si>
  <si>
    <t>0.728 [0,1]</t>
  </si>
  <si>
    <t>0.03 [-0.04,0.08]</t>
  </si>
  <si>
    <t>2.096 [0.194,5.032]</t>
  </si>
  <si>
    <t>0.635 [0,1]</t>
  </si>
  <si>
    <t>0.025 [-0.04,0.077]</t>
  </si>
  <si>
    <t>1.925 [0.05,5.032]</t>
  </si>
  <si>
    <t>0.638 [0,1]</t>
  </si>
  <si>
    <t>1.843 [0.05,5.032]</t>
  </si>
  <si>
    <t>0.643 [0,1]</t>
  </si>
  <si>
    <t>-0.055 [-0.074,-0.034]</t>
  </si>
  <si>
    <t>2.433 [1.635,3.007]</t>
  </si>
  <si>
    <t>0.075 [0.026,0.126]</t>
  </si>
  <si>
    <t>crenataCerris</t>
  </si>
  <si>
    <t>0.297 [0.233,0.445]</t>
  </si>
  <si>
    <t>18.834 [11.548,37.679]</t>
  </si>
  <si>
    <t>0.29 [0.226,0.442]</t>
  </si>
  <si>
    <t>18.375 [10.642,36.864]</t>
  </si>
  <si>
    <t>0.31 [0.244,0.449]</t>
  </si>
  <si>
    <t>19.213 [11.808,36.439]</t>
  </si>
  <si>
    <t>0.307 [0.246,0.449]</t>
  </si>
  <si>
    <t>18.995 [11.816,35.949]</t>
  </si>
  <si>
    <t>0.309 [0.209,0.47]</t>
  </si>
  <si>
    <t>15.561 [2.502,35.376]</t>
  </si>
  <si>
    <t>0.011 [0,0.144]</t>
  </si>
  <si>
    <t>0.153 [0.014,0.361]</t>
  </si>
  <si>
    <t>9.074 [0.793,25.984]</t>
  </si>
  <si>
    <t>0.169 [0,1]</t>
  </si>
  <si>
    <t>0.129 [0.014,0.337]</t>
  </si>
  <si>
    <t>7.455 [0.793,24.551]</t>
  </si>
  <si>
    <t>0.222 [0,1]</t>
  </si>
  <si>
    <t>0.145 [0.036,0.344]</t>
  </si>
  <si>
    <t>8.637 [1.425,24.138]</t>
  </si>
  <si>
    <t>0.106 [0,0.768]</t>
  </si>
  <si>
    <t>0.037 [-0.092,0.262]</t>
  </si>
  <si>
    <t>4.978 [0.194,18.251]</t>
  </si>
  <si>
    <t>0.463 [0,1]</t>
  </si>
  <si>
    <t>0.02 [-0.11,0.246]</t>
  </si>
  <si>
    <t>5.326 [0.793,18.251]</t>
  </si>
  <si>
    <t>0.347 [0,1]</t>
  </si>
  <si>
    <t>0.122 [-0.058,0.298]</t>
  </si>
  <si>
    <t>8.181 [0.106,22.167]</t>
  </si>
  <si>
    <t>0.359 [0,1]</t>
  </si>
  <si>
    <t>0.138 [-0.017,0.3]</t>
  </si>
  <si>
    <t>8.299 [0.099,22.167]</t>
  </si>
  <si>
    <t>0.358 [0,1]</t>
  </si>
  <si>
    <t>0.133 [-0.016,0.294]</t>
  </si>
  <si>
    <t>8.213 [0.105,21.997]</t>
  </si>
  <si>
    <t>0.368 [0,1]</t>
  </si>
  <si>
    <t>0.125 [-0.035,0.297]</t>
  </si>
  <si>
    <t>8.216 [0.081,21.997]</t>
  </si>
  <si>
    <t>-0.213 [-0.299,-0.132]</t>
  </si>
  <si>
    <t>12.71 [6.339,21.122]</t>
  </si>
  <si>
    <t>-0.168 [-0.241,0.113]</t>
  </si>
  <si>
    <t>10.576 [4.918,18.371]</t>
  </si>
  <si>
    <t>-0.078 [-0.222,0.197]</t>
  </si>
  <si>
    <t>6.63 [1.012,17.207]</t>
  </si>
  <si>
    <t>0.292 [0,1]</t>
  </si>
  <si>
    <t>canariensisAfares</t>
  </si>
  <si>
    <t>0.084 [0.084,0.084]</t>
  </si>
  <si>
    <t>1.425 [1.425,1.425]</t>
  </si>
  <si>
    <t>0.154 [0.154,0.154]</t>
  </si>
  <si>
    <t>-0.037 [-0.037,-0.037]</t>
  </si>
  <si>
    <t>0.777 [0.777,0.777]</t>
  </si>
  <si>
    <t>0.437 [0.437,0.437]</t>
  </si>
  <si>
    <t>-0.03 [-0.03,-0.03]</t>
  </si>
  <si>
    <t>0.685 [0.685,0.685]</t>
  </si>
  <si>
    <t>0.493 [0.493,0.493]</t>
  </si>
  <si>
    <t>-0.087 [-0.087,-0.087]</t>
  </si>
  <si>
    <t>2.187 [2.187,2.187]</t>
  </si>
  <si>
    <t>0.029 [0.029,0.029]</t>
  </si>
  <si>
    <t>-0.024 [-0.024,-0.024]</t>
  </si>
  <si>
    <t>0.551 [0.551,0.551]</t>
  </si>
  <si>
    <t>0.582 [0.582,0.582]</t>
  </si>
  <si>
    <t>-0.079 [-0.079,-0.079]</t>
  </si>
  <si>
    <t>1.946 [1.946,1.946]</t>
  </si>
  <si>
    <t>0.052 [0.052,0.052]</t>
  </si>
  <si>
    <t>-0.055 [-0.055,-0.055]</t>
  </si>
  <si>
    <t>1.367 [1.367,1.367]</t>
  </si>
  <si>
    <t>0.172 [0.172,0.172]</t>
  </si>
  <si>
    <t>-0.023 [-0.023,-0.023]</t>
  </si>
  <si>
    <t>0.553 [0.553,0.553]</t>
  </si>
  <si>
    <t>0.58 [0.58,0.58]</t>
  </si>
  <si>
    <t>-0.034 [-0.034,-0.034]</t>
  </si>
  <si>
    <t>0.828 [0.828,0.828]</t>
  </si>
  <si>
    <t>0.408 [0.408,0.408]</t>
  </si>
  <si>
    <t>0.949 [0.949,0.949]</t>
  </si>
  <si>
    <t>0.343 [0.343,0.343]</t>
  </si>
  <si>
    <t>-0.092 [-0.092,-0.092]</t>
  </si>
  <si>
    <t>2.093 [2.093,2.093]</t>
  </si>
  <si>
    <t>0.036 [0.036,0.036]</t>
  </si>
  <si>
    <t>-0.036 [-0.036,-0.036]</t>
  </si>
  <si>
    <t>0.899 [0.899,0.899]</t>
  </si>
  <si>
    <t>0.368 [0.368,0.368]</t>
  </si>
  <si>
    <t>-0.032 [-0.032,-0.032]</t>
  </si>
  <si>
    <t>0.822 [0.822,0.822]</t>
  </si>
  <si>
    <t>0.411 [0.411,0.411]</t>
  </si>
  <si>
    <t>2.086 [2.086,2.086]</t>
  </si>
  <si>
    <t>0.037 [0.037,0.037]</t>
  </si>
  <si>
    <t>-0.063 [-0.063,-0.063]</t>
  </si>
  <si>
    <t>1.569 [1.569,1.569]</t>
  </si>
  <si>
    <t>0.117 [0.117,0.117]</t>
  </si>
  <si>
    <t>-0.278 [-0.278,-0.278]</t>
  </si>
  <si>
    <t>1.68 [1.68,1.68]</t>
  </si>
  <si>
    <t>0.093 [0.093,0.093]</t>
  </si>
  <si>
    <t>test#</t>
  </si>
  <si>
    <t>4b1</t>
  </si>
  <si>
    <t>4b2</t>
  </si>
  <si>
    <t>4b3</t>
  </si>
  <si>
    <t>7b3</t>
  </si>
  <si>
    <t>7b1</t>
  </si>
  <si>
    <t>7b2</t>
  </si>
  <si>
    <r>
      <t>prop. sign. (</t>
    </r>
    <r>
      <rPr>
        <b/>
        <u/>
        <sz val="11"/>
        <color theme="1"/>
        <rFont val="Calibri"/>
        <family val="2"/>
      </rPr>
      <t xml:space="preserve">α = </t>
    </r>
    <r>
      <rPr>
        <b/>
        <u/>
        <sz val="11"/>
        <color theme="1"/>
        <rFont val="Calibri"/>
        <family val="2"/>
        <scheme val="minor"/>
      </rPr>
      <t>0.01)</t>
    </r>
  </si>
  <si>
    <t>Total tests significant</t>
  </si>
  <si>
    <t>Total tests non-significant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</si>
</sst>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64" fontId="0" fillId="0" borderId="0" xfId="0" applyNumberFormat="1" applyFont="1"/>
    <xf numFmtId="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"/>
  <sheetViews>
    <sheetView tabSelected="1" zoomScale="70" zoomScaleNormal="70" workbookViewId="0">
      <selection activeCell="L43" sqref="L43"/>
    </sheetView>
  </sheetViews>
  <sheetFormatPr defaultRowHeight="15" x14ac:dyDescent="0.25"/>
  <cols>
    <col min="1" max="1" width="5.42578125" style="2" bestFit="1" customWidth="1"/>
    <col min="2" max="2" width="19.140625" style="1" bestFit="1" customWidth="1"/>
    <col min="3" max="3" width="3.42578125" style="1" bestFit="1" customWidth="1"/>
    <col min="4" max="4" width="56" style="1" bestFit="1" customWidth="1"/>
    <col min="5" max="5" width="5" style="1" bestFit="1" customWidth="1"/>
    <col min="6" max="6" width="19.5703125" style="1" bestFit="1" customWidth="1"/>
    <col min="7" max="7" width="20.42578125" style="1" bestFit="1" customWidth="1"/>
    <col min="8" max="8" width="17.42578125" style="1" bestFit="1" customWidth="1"/>
    <col min="9" max="9" width="19.140625" style="1" bestFit="1" customWidth="1"/>
    <col min="10" max="16384" width="9.140625" style="1"/>
  </cols>
  <sheetData>
    <row r="1" spans="1:11" s="4" customFormat="1" x14ac:dyDescent="0.25">
      <c r="A1" s="3" t="s">
        <v>491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498</v>
      </c>
      <c r="J1" s="4" t="s">
        <v>499</v>
      </c>
      <c r="K1" s="4" t="s">
        <v>500</v>
      </c>
    </row>
    <row r="2" spans="1:11" x14ac:dyDescent="0.25">
      <c r="A2" s="2">
        <v>1</v>
      </c>
      <c r="B2" s="1" t="s">
        <v>116</v>
      </c>
      <c r="C2" s="1" t="s">
        <v>8</v>
      </c>
      <c r="D2" s="1" t="s">
        <v>53</v>
      </c>
      <c r="E2" s="1">
        <v>150</v>
      </c>
      <c r="F2" s="1" t="s">
        <v>120</v>
      </c>
      <c r="G2" s="1" t="s">
        <v>121</v>
      </c>
      <c r="H2" s="1" t="s">
        <v>122</v>
      </c>
      <c r="I2" s="5">
        <v>1</v>
      </c>
      <c r="J2" s="6">
        <f>I2*E2</f>
        <v>150</v>
      </c>
      <c r="K2" s="6">
        <f>E2-J2</f>
        <v>0</v>
      </c>
    </row>
    <row r="3" spans="1:11" x14ac:dyDescent="0.25">
      <c r="A3" s="2">
        <v>1</v>
      </c>
      <c r="B3" s="1" t="s">
        <v>116</v>
      </c>
      <c r="C3" s="1" t="s">
        <v>8</v>
      </c>
      <c r="D3" s="1" t="s">
        <v>49</v>
      </c>
      <c r="E3" s="1">
        <v>150</v>
      </c>
      <c r="F3" s="1" t="s">
        <v>117</v>
      </c>
      <c r="G3" s="1" t="s">
        <v>118</v>
      </c>
      <c r="H3" s="1" t="s">
        <v>119</v>
      </c>
      <c r="I3" s="5">
        <v>0.98699999999999999</v>
      </c>
      <c r="J3" s="6">
        <f t="shared" ref="J3:J66" si="0">I3*E3</f>
        <v>148.05000000000001</v>
      </c>
      <c r="K3" s="6">
        <f t="shared" ref="K3:K66" si="1">E3-J3</f>
        <v>1.9499999999999886</v>
      </c>
    </row>
    <row r="4" spans="1:11" x14ac:dyDescent="0.25">
      <c r="A4" s="2">
        <v>1</v>
      </c>
      <c r="B4" s="1" t="s">
        <v>116</v>
      </c>
      <c r="C4" s="1" t="s">
        <v>8</v>
      </c>
      <c r="D4" s="1" t="s">
        <v>57</v>
      </c>
      <c r="E4" s="1">
        <v>150</v>
      </c>
      <c r="F4" s="1" t="s">
        <v>123</v>
      </c>
      <c r="G4" s="1" t="s">
        <v>124</v>
      </c>
      <c r="H4" s="1" t="s">
        <v>125</v>
      </c>
      <c r="I4" s="5">
        <v>0.99299999999999999</v>
      </c>
      <c r="J4" s="6">
        <f t="shared" si="0"/>
        <v>148.94999999999999</v>
      </c>
      <c r="K4" s="6">
        <f t="shared" si="1"/>
        <v>1.0500000000000114</v>
      </c>
    </row>
    <row r="5" spans="1:11" x14ac:dyDescent="0.25">
      <c r="A5" s="2">
        <v>1</v>
      </c>
      <c r="B5" s="1" t="s">
        <v>116</v>
      </c>
      <c r="C5" s="1" t="s">
        <v>8</v>
      </c>
      <c r="D5" s="1" t="s">
        <v>61</v>
      </c>
      <c r="E5" s="1">
        <v>200</v>
      </c>
      <c r="F5" s="1" t="s">
        <v>126</v>
      </c>
      <c r="G5" s="1" t="s">
        <v>127</v>
      </c>
      <c r="H5" s="1" t="s">
        <v>128</v>
      </c>
      <c r="I5" s="5">
        <v>0.88</v>
      </c>
      <c r="J5" s="6">
        <f t="shared" si="0"/>
        <v>176</v>
      </c>
      <c r="K5" s="6">
        <f t="shared" si="1"/>
        <v>24</v>
      </c>
    </row>
    <row r="6" spans="1:11" x14ac:dyDescent="0.25">
      <c r="A6" s="2">
        <v>1</v>
      </c>
      <c r="B6" s="1" t="s">
        <v>116</v>
      </c>
      <c r="C6" s="1" t="s">
        <v>8</v>
      </c>
      <c r="D6" s="1" t="s">
        <v>65</v>
      </c>
      <c r="E6" s="1">
        <v>200</v>
      </c>
      <c r="F6" s="1" t="s">
        <v>129</v>
      </c>
      <c r="G6" s="1" t="s">
        <v>130</v>
      </c>
      <c r="H6" s="1" t="s">
        <v>131</v>
      </c>
      <c r="I6" s="5">
        <v>0.61499999999999999</v>
      </c>
      <c r="J6" s="6">
        <f t="shared" si="0"/>
        <v>123</v>
      </c>
      <c r="K6" s="6">
        <f t="shared" si="1"/>
        <v>77</v>
      </c>
    </row>
    <row r="7" spans="1:11" x14ac:dyDescent="0.25">
      <c r="A7" s="2" t="s">
        <v>33</v>
      </c>
      <c r="B7" s="1" t="s">
        <v>33</v>
      </c>
      <c r="C7" s="1" t="s">
        <v>33</v>
      </c>
      <c r="D7" s="1" t="s">
        <v>33</v>
      </c>
      <c r="E7" s="1" t="s">
        <v>33</v>
      </c>
      <c r="F7" s="1" t="s">
        <v>33</v>
      </c>
      <c r="G7" s="1" t="s">
        <v>33</v>
      </c>
      <c r="H7" s="1" t="s">
        <v>33</v>
      </c>
      <c r="I7" s="5" t="s">
        <v>33</v>
      </c>
      <c r="J7" s="5" t="s">
        <v>33</v>
      </c>
      <c r="K7" s="5" t="s">
        <v>33</v>
      </c>
    </row>
    <row r="8" spans="1:11" x14ac:dyDescent="0.25">
      <c r="A8" s="2">
        <v>2</v>
      </c>
      <c r="B8" s="1" t="s">
        <v>107</v>
      </c>
      <c r="C8" s="1" t="s">
        <v>8</v>
      </c>
      <c r="D8" s="1" t="s">
        <v>69</v>
      </c>
      <c r="E8" s="1">
        <v>150</v>
      </c>
      <c r="F8" s="1" t="s">
        <v>108</v>
      </c>
      <c r="G8" s="1" t="s">
        <v>109</v>
      </c>
      <c r="H8" s="1" t="s">
        <v>37</v>
      </c>
      <c r="I8" s="5">
        <v>1</v>
      </c>
      <c r="J8" s="6">
        <f t="shared" si="0"/>
        <v>150</v>
      </c>
      <c r="K8" s="6">
        <f t="shared" si="1"/>
        <v>0</v>
      </c>
    </row>
    <row r="9" spans="1:11" x14ac:dyDescent="0.25">
      <c r="A9" s="2">
        <v>2</v>
      </c>
      <c r="B9" s="1" t="s">
        <v>107</v>
      </c>
      <c r="C9" s="1" t="s">
        <v>8</v>
      </c>
      <c r="D9" s="1" t="s">
        <v>73</v>
      </c>
      <c r="E9" s="1">
        <v>150</v>
      </c>
      <c r="F9" s="1" t="s">
        <v>110</v>
      </c>
      <c r="G9" s="1" t="s">
        <v>111</v>
      </c>
      <c r="H9" s="1" t="s">
        <v>37</v>
      </c>
      <c r="I9" s="5">
        <v>1</v>
      </c>
      <c r="J9" s="6">
        <f t="shared" si="0"/>
        <v>150</v>
      </c>
      <c r="K9" s="6">
        <f t="shared" si="1"/>
        <v>0</v>
      </c>
    </row>
    <row r="10" spans="1:11" x14ac:dyDescent="0.25">
      <c r="A10" s="2">
        <v>2</v>
      </c>
      <c r="B10" s="1" t="s">
        <v>107</v>
      </c>
      <c r="C10" s="1" t="s">
        <v>8</v>
      </c>
      <c r="D10" s="1" t="s">
        <v>76</v>
      </c>
      <c r="E10" s="1">
        <v>150</v>
      </c>
      <c r="F10" s="1" t="s">
        <v>112</v>
      </c>
      <c r="G10" s="1" t="s">
        <v>113</v>
      </c>
      <c r="H10" s="1" t="s">
        <v>37</v>
      </c>
      <c r="I10" s="5">
        <v>1</v>
      </c>
      <c r="J10" s="6">
        <f t="shared" si="0"/>
        <v>150</v>
      </c>
      <c r="K10" s="6">
        <f t="shared" si="1"/>
        <v>0</v>
      </c>
    </row>
    <row r="11" spans="1:11" x14ac:dyDescent="0.25">
      <c r="A11" s="2">
        <v>2</v>
      </c>
      <c r="B11" s="1" t="s">
        <v>107</v>
      </c>
      <c r="C11" s="1" t="s">
        <v>8</v>
      </c>
      <c r="D11" s="1" t="s">
        <v>80</v>
      </c>
      <c r="E11" s="1">
        <v>150</v>
      </c>
      <c r="F11" s="1" t="s">
        <v>114</v>
      </c>
      <c r="G11" s="1" t="s">
        <v>115</v>
      </c>
      <c r="H11" s="1" t="s">
        <v>37</v>
      </c>
      <c r="I11" s="5">
        <v>1</v>
      </c>
      <c r="J11" s="6">
        <f t="shared" si="0"/>
        <v>150</v>
      </c>
      <c r="K11" s="6">
        <f t="shared" si="1"/>
        <v>0</v>
      </c>
    </row>
    <row r="12" spans="1:11" x14ac:dyDescent="0.25">
      <c r="A12" s="2" t="s">
        <v>33</v>
      </c>
      <c r="B12" s="1" t="s">
        <v>33</v>
      </c>
      <c r="C12" s="1" t="s">
        <v>33</v>
      </c>
      <c r="D12" s="1" t="s">
        <v>33</v>
      </c>
      <c r="E12" s="1" t="s">
        <v>33</v>
      </c>
      <c r="F12" s="1" t="s">
        <v>33</v>
      </c>
      <c r="G12" s="1" t="s">
        <v>33</v>
      </c>
      <c r="H12" s="1" t="s">
        <v>33</v>
      </c>
      <c r="I12" s="5" t="s">
        <v>33</v>
      </c>
      <c r="J12" s="5" t="s">
        <v>33</v>
      </c>
      <c r="K12" s="5" t="s">
        <v>33</v>
      </c>
    </row>
    <row r="13" spans="1:11" x14ac:dyDescent="0.25">
      <c r="A13" s="2">
        <v>3</v>
      </c>
      <c r="B13" s="1" t="s">
        <v>34</v>
      </c>
      <c r="C13" s="1" t="s">
        <v>8</v>
      </c>
      <c r="D13" s="1" t="s">
        <v>13</v>
      </c>
      <c r="E13" s="1">
        <v>100</v>
      </c>
      <c r="F13" s="1" t="s">
        <v>35</v>
      </c>
      <c r="G13" s="1" t="s">
        <v>36</v>
      </c>
      <c r="H13" s="1" t="s">
        <v>37</v>
      </c>
      <c r="I13" s="5">
        <v>1</v>
      </c>
      <c r="J13" s="6">
        <f t="shared" si="0"/>
        <v>100</v>
      </c>
      <c r="K13" s="6">
        <f t="shared" si="1"/>
        <v>0</v>
      </c>
    </row>
    <row r="14" spans="1:11" x14ac:dyDescent="0.25">
      <c r="A14" s="2">
        <v>3</v>
      </c>
      <c r="B14" s="1" t="s">
        <v>34</v>
      </c>
      <c r="C14" s="1" t="s">
        <v>8</v>
      </c>
      <c r="D14" s="1" t="s">
        <v>9</v>
      </c>
      <c r="E14" s="1">
        <v>100</v>
      </c>
      <c r="F14" s="1" t="s">
        <v>38</v>
      </c>
      <c r="G14" s="1" t="s">
        <v>39</v>
      </c>
      <c r="H14" s="1" t="s">
        <v>37</v>
      </c>
      <c r="I14" s="5">
        <v>1</v>
      </c>
      <c r="J14" s="6">
        <f t="shared" si="0"/>
        <v>100</v>
      </c>
      <c r="K14" s="6">
        <f t="shared" si="1"/>
        <v>0</v>
      </c>
    </row>
    <row r="15" spans="1:11" x14ac:dyDescent="0.25">
      <c r="A15" s="2">
        <v>3</v>
      </c>
      <c r="B15" s="1" t="s">
        <v>34</v>
      </c>
      <c r="C15" s="1" t="s">
        <v>8</v>
      </c>
      <c r="D15" s="1" t="s">
        <v>29</v>
      </c>
      <c r="E15" s="1">
        <v>150</v>
      </c>
      <c r="F15" s="1" t="s">
        <v>40</v>
      </c>
      <c r="G15" s="1" t="s">
        <v>41</v>
      </c>
      <c r="H15" s="1" t="s">
        <v>37</v>
      </c>
      <c r="I15" s="5">
        <v>1</v>
      </c>
      <c r="J15" s="6">
        <f t="shared" si="0"/>
        <v>150</v>
      </c>
      <c r="K15" s="6">
        <f t="shared" si="1"/>
        <v>0</v>
      </c>
    </row>
    <row r="16" spans="1:11" x14ac:dyDescent="0.25">
      <c r="A16" s="2">
        <v>3</v>
      </c>
      <c r="B16" s="1" t="s">
        <v>34</v>
      </c>
      <c r="C16" s="1" t="s">
        <v>8</v>
      </c>
      <c r="D16" s="1" t="s">
        <v>25</v>
      </c>
      <c r="E16" s="1">
        <v>150</v>
      </c>
      <c r="F16" s="1" t="s">
        <v>42</v>
      </c>
      <c r="G16" s="1" t="s">
        <v>43</v>
      </c>
      <c r="H16" s="1" t="s">
        <v>37</v>
      </c>
      <c r="I16" s="5">
        <v>1</v>
      </c>
      <c r="J16" s="6">
        <f t="shared" si="0"/>
        <v>150</v>
      </c>
      <c r="K16" s="6">
        <f t="shared" si="1"/>
        <v>0</v>
      </c>
    </row>
    <row r="17" spans="1:11" x14ac:dyDescent="0.25">
      <c r="A17" s="2">
        <v>3</v>
      </c>
      <c r="B17" s="1" t="s">
        <v>34</v>
      </c>
      <c r="C17" s="1" t="s">
        <v>8</v>
      </c>
      <c r="D17" s="1" t="s">
        <v>21</v>
      </c>
      <c r="E17" s="1">
        <v>150</v>
      </c>
      <c r="F17" s="1" t="s">
        <v>44</v>
      </c>
      <c r="G17" s="1" t="s">
        <v>45</v>
      </c>
      <c r="H17" s="1" t="s">
        <v>37</v>
      </c>
      <c r="I17" s="5">
        <v>1</v>
      </c>
      <c r="J17" s="6">
        <f t="shared" si="0"/>
        <v>150</v>
      </c>
      <c r="K17" s="6">
        <f t="shared" si="1"/>
        <v>0</v>
      </c>
    </row>
    <row r="18" spans="1:11" x14ac:dyDescent="0.25">
      <c r="A18" s="2">
        <v>3</v>
      </c>
      <c r="B18" s="1" t="s">
        <v>34</v>
      </c>
      <c r="C18" s="1" t="s">
        <v>8</v>
      </c>
      <c r="D18" s="1" t="s">
        <v>17</v>
      </c>
      <c r="E18" s="1">
        <v>150</v>
      </c>
      <c r="F18" s="1" t="s">
        <v>46</v>
      </c>
      <c r="G18" s="1" t="s">
        <v>47</v>
      </c>
      <c r="H18" s="1" t="s">
        <v>37</v>
      </c>
      <c r="I18" s="5">
        <v>1</v>
      </c>
      <c r="J18" s="6">
        <f t="shared" si="0"/>
        <v>150</v>
      </c>
      <c r="K18" s="6">
        <f t="shared" si="1"/>
        <v>0</v>
      </c>
    </row>
    <row r="19" spans="1:11" x14ac:dyDescent="0.25">
      <c r="A19" s="2" t="s">
        <v>33</v>
      </c>
      <c r="B19" s="1" t="s">
        <v>33</v>
      </c>
      <c r="C19" s="1" t="s">
        <v>33</v>
      </c>
      <c r="D19" s="1" t="s">
        <v>33</v>
      </c>
      <c r="E19" s="1" t="s">
        <v>33</v>
      </c>
      <c r="F19" s="1" t="s">
        <v>33</v>
      </c>
      <c r="G19" s="1" t="s">
        <v>33</v>
      </c>
      <c r="H19" s="1" t="s">
        <v>33</v>
      </c>
      <c r="I19" s="5" t="s">
        <v>33</v>
      </c>
      <c r="J19" s="5" t="s">
        <v>33</v>
      </c>
      <c r="K19" s="5" t="s">
        <v>33</v>
      </c>
    </row>
    <row r="20" spans="1:11" x14ac:dyDescent="0.25">
      <c r="A20" s="2">
        <v>4</v>
      </c>
      <c r="B20" s="1" t="s">
        <v>7</v>
      </c>
      <c r="C20" s="1" t="s">
        <v>8</v>
      </c>
      <c r="D20" s="1" t="s">
        <v>9</v>
      </c>
      <c r="E20" s="1">
        <v>54</v>
      </c>
      <c r="F20" s="1" t="s">
        <v>10</v>
      </c>
      <c r="G20" s="1" t="s">
        <v>11</v>
      </c>
      <c r="H20" s="1" t="s">
        <v>12</v>
      </c>
      <c r="I20" s="5">
        <v>0.96299999999999997</v>
      </c>
      <c r="J20" s="6">
        <f t="shared" si="0"/>
        <v>52.001999999999995</v>
      </c>
      <c r="K20" s="6">
        <f t="shared" si="1"/>
        <v>1.9980000000000047</v>
      </c>
    </row>
    <row r="21" spans="1:11" x14ac:dyDescent="0.25">
      <c r="A21" s="2">
        <v>4</v>
      </c>
      <c r="B21" s="1" t="s">
        <v>7</v>
      </c>
      <c r="C21" s="1" t="s">
        <v>8</v>
      </c>
      <c r="D21" s="1" t="s">
        <v>13</v>
      </c>
      <c r="E21" s="1">
        <v>54</v>
      </c>
      <c r="F21" s="1" t="s">
        <v>14</v>
      </c>
      <c r="G21" s="1" t="s">
        <v>15</v>
      </c>
      <c r="H21" s="1" t="s">
        <v>16</v>
      </c>
      <c r="I21" s="5">
        <v>0.96299999999999997</v>
      </c>
      <c r="J21" s="6">
        <f t="shared" si="0"/>
        <v>52.001999999999995</v>
      </c>
      <c r="K21" s="6">
        <f t="shared" si="1"/>
        <v>1.9980000000000047</v>
      </c>
    </row>
    <row r="22" spans="1:11" x14ac:dyDescent="0.25">
      <c r="A22" s="2">
        <v>4</v>
      </c>
      <c r="B22" s="1" t="s">
        <v>7</v>
      </c>
      <c r="C22" s="1" t="s">
        <v>8</v>
      </c>
      <c r="D22" s="1" t="s">
        <v>21</v>
      </c>
      <c r="E22" s="1">
        <v>81</v>
      </c>
      <c r="F22" s="1" t="s">
        <v>22</v>
      </c>
      <c r="G22" s="1" t="s">
        <v>23</v>
      </c>
      <c r="H22" s="1" t="s">
        <v>24</v>
      </c>
      <c r="I22" s="5">
        <v>0.65400000000000003</v>
      </c>
      <c r="J22" s="6">
        <f t="shared" si="0"/>
        <v>52.974000000000004</v>
      </c>
      <c r="K22" s="6">
        <f t="shared" si="1"/>
        <v>28.025999999999996</v>
      </c>
    </row>
    <row r="23" spans="1:11" x14ac:dyDescent="0.25">
      <c r="A23" s="2">
        <v>4</v>
      </c>
      <c r="B23" s="1" t="s">
        <v>7</v>
      </c>
      <c r="C23" s="1" t="s">
        <v>8</v>
      </c>
      <c r="D23" s="1" t="s">
        <v>17</v>
      </c>
      <c r="E23" s="1">
        <v>81</v>
      </c>
      <c r="F23" s="1" t="s">
        <v>18</v>
      </c>
      <c r="G23" s="1" t="s">
        <v>19</v>
      </c>
      <c r="H23" s="1" t="s">
        <v>20</v>
      </c>
      <c r="I23" s="5">
        <v>0.61699999999999999</v>
      </c>
      <c r="J23" s="6">
        <f t="shared" si="0"/>
        <v>49.976999999999997</v>
      </c>
      <c r="K23" s="6">
        <f t="shared" si="1"/>
        <v>31.023000000000003</v>
      </c>
    </row>
    <row r="24" spans="1:11" x14ac:dyDescent="0.25">
      <c r="A24" s="2">
        <v>4</v>
      </c>
      <c r="B24" s="1" t="s">
        <v>7</v>
      </c>
      <c r="C24" s="1" t="s">
        <v>8</v>
      </c>
      <c r="D24" s="1" t="s">
        <v>25</v>
      </c>
      <c r="E24" s="1">
        <v>81</v>
      </c>
      <c r="F24" s="1" t="s">
        <v>26</v>
      </c>
      <c r="G24" s="1" t="s">
        <v>27</v>
      </c>
      <c r="H24" s="1" t="s">
        <v>28</v>
      </c>
      <c r="I24" s="5">
        <v>0.59299999999999997</v>
      </c>
      <c r="J24" s="6">
        <f t="shared" si="0"/>
        <v>48.033000000000001</v>
      </c>
      <c r="K24" s="6">
        <f t="shared" si="1"/>
        <v>32.966999999999999</v>
      </c>
    </row>
    <row r="25" spans="1:11" x14ac:dyDescent="0.25">
      <c r="A25" s="2">
        <v>4</v>
      </c>
      <c r="B25" s="1" t="s">
        <v>7</v>
      </c>
      <c r="C25" s="1" t="s">
        <v>8</v>
      </c>
      <c r="D25" s="1" t="s">
        <v>29</v>
      </c>
      <c r="E25" s="1">
        <v>81</v>
      </c>
      <c r="F25" s="1" t="s">
        <v>30</v>
      </c>
      <c r="G25" s="1" t="s">
        <v>31</v>
      </c>
      <c r="H25" s="1" t="s">
        <v>32</v>
      </c>
      <c r="I25" s="5">
        <v>0.59299999999999997</v>
      </c>
      <c r="J25" s="6">
        <f t="shared" si="0"/>
        <v>48.033000000000001</v>
      </c>
      <c r="K25" s="6">
        <f t="shared" si="1"/>
        <v>32.966999999999999</v>
      </c>
    </row>
    <row r="26" spans="1:11" x14ac:dyDescent="0.25">
      <c r="A26" s="2" t="s">
        <v>33</v>
      </c>
      <c r="B26" s="1" t="s">
        <v>33</v>
      </c>
      <c r="C26" s="1" t="s">
        <v>33</v>
      </c>
      <c r="D26" s="1" t="s">
        <v>33</v>
      </c>
      <c r="E26" s="1" t="s">
        <v>33</v>
      </c>
      <c r="F26" s="1" t="s">
        <v>33</v>
      </c>
      <c r="G26" s="1" t="s">
        <v>33</v>
      </c>
      <c r="H26" s="1" t="s">
        <v>33</v>
      </c>
      <c r="I26" s="5" t="s">
        <v>33</v>
      </c>
      <c r="J26" s="6">
        <f>SUM(J20:J25)</f>
        <v>303.02100000000002</v>
      </c>
      <c r="K26" s="6">
        <f>SUM(K20:K25)</f>
        <v>128.97899999999998</v>
      </c>
    </row>
    <row r="27" spans="1:11" x14ac:dyDescent="0.25">
      <c r="A27" s="2" t="s">
        <v>492</v>
      </c>
      <c r="B27" s="1" t="s">
        <v>213</v>
      </c>
      <c r="C27" s="1" t="s">
        <v>8</v>
      </c>
      <c r="D27" s="1" t="s">
        <v>17</v>
      </c>
      <c r="E27" s="1">
        <v>27</v>
      </c>
      <c r="F27" s="1" t="s">
        <v>218</v>
      </c>
      <c r="G27" s="1" t="s">
        <v>219</v>
      </c>
      <c r="H27" s="1" t="s">
        <v>122</v>
      </c>
      <c r="I27" s="5">
        <v>1</v>
      </c>
      <c r="J27" s="6">
        <f t="shared" si="0"/>
        <v>27</v>
      </c>
      <c r="K27" s="6">
        <f t="shared" si="1"/>
        <v>0</v>
      </c>
    </row>
    <row r="28" spans="1:11" x14ac:dyDescent="0.25">
      <c r="A28" s="2" t="s">
        <v>492</v>
      </c>
      <c r="B28" s="1" t="s">
        <v>213</v>
      </c>
      <c r="C28" s="1" t="s">
        <v>8</v>
      </c>
      <c r="D28" s="1" t="s">
        <v>21</v>
      </c>
      <c r="E28" s="1">
        <v>27</v>
      </c>
      <c r="F28" s="1" t="s">
        <v>220</v>
      </c>
      <c r="G28" s="1" t="s">
        <v>221</v>
      </c>
      <c r="H28" s="1" t="s">
        <v>222</v>
      </c>
      <c r="I28" s="5">
        <v>1</v>
      </c>
      <c r="J28" s="6">
        <f t="shared" si="0"/>
        <v>27</v>
      </c>
      <c r="K28" s="6">
        <f t="shared" si="1"/>
        <v>0</v>
      </c>
    </row>
    <row r="29" spans="1:11" x14ac:dyDescent="0.25">
      <c r="A29" s="2" t="s">
        <v>492</v>
      </c>
      <c r="B29" s="1" t="s">
        <v>213</v>
      </c>
      <c r="C29" s="1" t="s">
        <v>8</v>
      </c>
      <c r="D29" s="1" t="s">
        <v>29</v>
      </c>
      <c r="E29" s="1">
        <v>27</v>
      </c>
      <c r="F29" s="1" t="s">
        <v>226</v>
      </c>
      <c r="G29" s="1" t="s">
        <v>227</v>
      </c>
      <c r="H29" s="1" t="s">
        <v>222</v>
      </c>
      <c r="I29" s="5">
        <v>1</v>
      </c>
      <c r="J29" s="6">
        <f t="shared" si="0"/>
        <v>27</v>
      </c>
      <c r="K29" s="6">
        <f t="shared" si="1"/>
        <v>0</v>
      </c>
    </row>
    <row r="30" spans="1:11" x14ac:dyDescent="0.25">
      <c r="A30" s="2" t="s">
        <v>492</v>
      </c>
      <c r="B30" s="1" t="s">
        <v>213</v>
      </c>
      <c r="C30" s="1" t="s">
        <v>8</v>
      </c>
      <c r="D30" s="1" t="s">
        <v>9</v>
      </c>
      <c r="E30" s="1">
        <v>18</v>
      </c>
      <c r="F30" s="1" t="s">
        <v>214</v>
      </c>
      <c r="G30" s="1" t="s">
        <v>215</v>
      </c>
      <c r="H30" s="1" t="s">
        <v>37</v>
      </c>
      <c r="I30" s="5">
        <v>1</v>
      </c>
      <c r="J30" s="6">
        <f t="shared" si="0"/>
        <v>18</v>
      </c>
      <c r="K30" s="6">
        <f t="shared" si="1"/>
        <v>0</v>
      </c>
    </row>
    <row r="31" spans="1:11" x14ac:dyDescent="0.25">
      <c r="A31" s="2" t="s">
        <v>492</v>
      </c>
      <c r="B31" s="1" t="s">
        <v>213</v>
      </c>
      <c r="C31" s="1" t="s">
        <v>8</v>
      </c>
      <c r="D31" s="1" t="s">
        <v>13</v>
      </c>
      <c r="E31" s="1">
        <v>18</v>
      </c>
      <c r="F31" s="1" t="s">
        <v>216</v>
      </c>
      <c r="G31" s="1" t="s">
        <v>217</v>
      </c>
      <c r="H31" s="1" t="s">
        <v>37</v>
      </c>
      <c r="I31" s="5">
        <v>1</v>
      </c>
      <c r="J31" s="6">
        <f t="shared" si="0"/>
        <v>18</v>
      </c>
      <c r="K31" s="6">
        <f t="shared" si="1"/>
        <v>0</v>
      </c>
    </row>
    <row r="32" spans="1:11" x14ac:dyDescent="0.25">
      <c r="A32" s="2" t="s">
        <v>492</v>
      </c>
      <c r="B32" s="1" t="s">
        <v>213</v>
      </c>
      <c r="C32" s="1" t="s">
        <v>8</v>
      </c>
      <c r="D32" s="1" t="s">
        <v>25</v>
      </c>
      <c r="E32" s="1">
        <v>27</v>
      </c>
      <c r="F32" s="1" t="s">
        <v>223</v>
      </c>
      <c r="G32" s="1" t="s">
        <v>224</v>
      </c>
      <c r="H32" s="1" t="s">
        <v>225</v>
      </c>
      <c r="I32" s="5">
        <v>0.96299999999999997</v>
      </c>
      <c r="J32" s="6">
        <f t="shared" si="0"/>
        <v>26.000999999999998</v>
      </c>
      <c r="K32" s="6">
        <f t="shared" si="1"/>
        <v>0.99900000000000233</v>
      </c>
    </row>
    <row r="33" spans="1:11" x14ac:dyDescent="0.25">
      <c r="A33" s="2" t="s">
        <v>33</v>
      </c>
      <c r="B33" s="1" t="s">
        <v>33</v>
      </c>
      <c r="C33" s="1" t="s">
        <v>33</v>
      </c>
      <c r="D33" s="1" t="s">
        <v>33</v>
      </c>
      <c r="E33" s="1" t="s">
        <v>33</v>
      </c>
      <c r="F33" s="1" t="s">
        <v>33</v>
      </c>
      <c r="G33" s="1" t="s">
        <v>33</v>
      </c>
      <c r="H33" s="1" t="s">
        <v>33</v>
      </c>
      <c r="I33" s="5" t="s">
        <v>33</v>
      </c>
      <c r="J33" s="6">
        <f>SUM(J27:J32)</f>
        <v>143.001</v>
      </c>
      <c r="K33" s="6">
        <f>SUM(K27:K32)</f>
        <v>0.99900000000000233</v>
      </c>
    </row>
    <row r="34" spans="1:11" x14ac:dyDescent="0.25">
      <c r="A34" s="2" t="s">
        <v>493</v>
      </c>
      <c r="B34" s="1" t="s">
        <v>228</v>
      </c>
      <c r="C34" s="1" t="s">
        <v>8</v>
      </c>
      <c r="D34" s="1" t="s">
        <v>9</v>
      </c>
      <c r="E34" s="1">
        <v>18</v>
      </c>
      <c r="F34" s="1" t="s">
        <v>229</v>
      </c>
      <c r="G34" s="1" t="s">
        <v>230</v>
      </c>
      <c r="H34" s="1" t="s">
        <v>231</v>
      </c>
      <c r="I34" s="5">
        <v>0.88900000000000001</v>
      </c>
      <c r="J34" s="6">
        <f t="shared" si="0"/>
        <v>16.001999999999999</v>
      </c>
      <c r="K34" s="6">
        <f t="shared" si="1"/>
        <v>1.9980000000000011</v>
      </c>
    </row>
    <row r="35" spans="1:11" x14ac:dyDescent="0.25">
      <c r="A35" s="2" t="s">
        <v>493</v>
      </c>
      <c r="B35" s="1" t="s">
        <v>228</v>
      </c>
      <c r="C35" s="1" t="s">
        <v>8</v>
      </c>
      <c r="D35" s="1" t="s">
        <v>13</v>
      </c>
      <c r="E35" s="1">
        <v>18</v>
      </c>
      <c r="F35" s="1" t="s">
        <v>232</v>
      </c>
      <c r="G35" s="1" t="s">
        <v>233</v>
      </c>
      <c r="H35" s="1" t="s">
        <v>234</v>
      </c>
      <c r="I35" s="5">
        <v>0.88900000000000001</v>
      </c>
      <c r="J35" s="6">
        <f t="shared" si="0"/>
        <v>16.001999999999999</v>
      </c>
      <c r="K35" s="6">
        <f t="shared" si="1"/>
        <v>1.9980000000000011</v>
      </c>
    </row>
    <row r="36" spans="1:11" x14ac:dyDescent="0.25">
      <c r="A36" s="2" t="s">
        <v>493</v>
      </c>
      <c r="B36" s="1" t="s">
        <v>228</v>
      </c>
      <c r="C36" s="1" t="s">
        <v>8</v>
      </c>
      <c r="D36" s="1" t="s">
        <v>21</v>
      </c>
      <c r="E36" s="1">
        <v>27</v>
      </c>
      <c r="F36" s="1" t="s">
        <v>238</v>
      </c>
      <c r="G36" s="1" t="s">
        <v>239</v>
      </c>
      <c r="H36" s="1" t="s">
        <v>240</v>
      </c>
      <c r="I36" s="5">
        <v>0.185</v>
      </c>
      <c r="J36" s="6">
        <f t="shared" si="0"/>
        <v>4.9950000000000001</v>
      </c>
      <c r="K36" s="6">
        <f t="shared" si="1"/>
        <v>22.004999999999999</v>
      </c>
    </row>
    <row r="37" spans="1:11" x14ac:dyDescent="0.25">
      <c r="A37" s="2" t="s">
        <v>493</v>
      </c>
      <c r="B37" s="1" t="s">
        <v>228</v>
      </c>
      <c r="C37" s="1" t="s">
        <v>8</v>
      </c>
      <c r="D37" s="1" t="s">
        <v>17</v>
      </c>
      <c r="E37" s="1">
        <v>27</v>
      </c>
      <c r="F37" s="1" t="s">
        <v>235</v>
      </c>
      <c r="G37" s="1" t="s">
        <v>236</v>
      </c>
      <c r="H37" s="1" t="s">
        <v>237</v>
      </c>
      <c r="I37" s="5">
        <v>7.3999999999999996E-2</v>
      </c>
      <c r="J37" s="6">
        <f t="shared" si="0"/>
        <v>1.998</v>
      </c>
      <c r="K37" s="6">
        <f t="shared" si="1"/>
        <v>25.001999999999999</v>
      </c>
    </row>
    <row r="38" spans="1:11" x14ac:dyDescent="0.25">
      <c r="A38" s="2" t="s">
        <v>493</v>
      </c>
      <c r="B38" s="1" t="s">
        <v>228</v>
      </c>
      <c r="C38" s="1" t="s">
        <v>8</v>
      </c>
      <c r="D38" s="1" t="s">
        <v>25</v>
      </c>
      <c r="E38" s="1">
        <v>27</v>
      </c>
      <c r="F38" s="1" t="s">
        <v>241</v>
      </c>
      <c r="G38" s="1" t="s">
        <v>242</v>
      </c>
      <c r="H38" s="1" t="s">
        <v>243</v>
      </c>
      <c r="I38" s="5">
        <v>0</v>
      </c>
      <c r="J38" s="6">
        <f t="shared" si="0"/>
        <v>0</v>
      </c>
      <c r="K38" s="6">
        <f t="shared" si="1"/>
        <v>27</v>
      </c>
    </row>
    <row r="39" spans="1:11" x14ac:dyDescent="0.25">
      <c r="A39" s="2" t="s">
        <v>493</v>
      </c>
      <c r="B39" s="1" t="s">
        <v>228</v>
      </c>
      <c r="C39" s="1" t="s">
        <v>8</v>
      </c>
      <c r="D39" s="1" t="s">
        <v>29</v>
      </c>
      <c r="E39" s="1">
        <v>27</v>
      </c>
      <c r="F39" s="1" t="s">
        <v>244</v>
      </c>
      <c r="G39" s="1" t="s">
        <v>245</v>
      </c>
      <c r="H39" s="1" t="s">
        <v>246</v>
      </c>
      <c r="I39" s="5">
        <v>0</v>
      </c>
      <c r="J39" s="6">
        <f t="shared" si="0"/>
        <v>0</v>
      </c>
      <c r="K39" s="6">
        <f t="shared" si="1"/>
        <v>27</v>
      </c>
    </row>
    <row r="40" spans="1:11" x14ac:dyDescent="0.25">
      <c r="A40" s="2" t="s">
        <v>33</v>
      </c>
      <c r="B40" s="1" t="s">
        <v>33</v>
      </c>
      <c r="C40" s="1" t="s">
        <v>33</v>
      </c>
      <c r="D40" s="1" t="s">
        <v>33</v>
      </c>
      <c r="E40" s="1" t="s">
        <v>33</v>
      </c>
      <c r="F40" s="1" t="s">
        <v>33</v>
      </c>
      <c r="G40" s="1" t="s">
        <v>33</v>
      </c>
      <c r="H40" s="1" t="s">
        <v>33</v>
      </c>
      <c r="I40" s="5" t="s">
        <v>33</v>
      </c>
      <c r="J40" s="6">
        <f>SUM(J34:J39)</f>
        <v>38.996999999999993</v>
      </c>
      <c r="K40" s="6">
        <f>SUM(K34:K39)</f>
        <v>105.003</v>
      </c>
    </row>
    <row r="41" spans="1:11" x14ac:dyDescent="0.25">
      <c r="A41" s="2" t="s">
        <v>494</v>
      </c>
      <c r="B41" s="1" t="s">
        <v>247</v>
      </c>
      <c r="C41" s="1" t="s">
        <v>8</v>
      </c>
      <c r="D41" s="1" t="s">
        <v>9</v>
      </c>
      <c r="E41" s="1">
        <v>18</v>
      </c>
      <c r="F41" s="1" t="s">
        <v>248</v>
      </c>
      <c r="G41" s="1" t="s">
        <v>249</v>
      </c>
      <c r="H41" s="1" t="s">
        <v>250</v>
      </c>
      <c r="I41" s="5">
        <v>0.88900000000000001</v>
      </c>
      <c r="J41" s="6">
        <f t="shared" si="0"/>
        <v>16.001999999999999</v>
      </c>
      <c r="K41" s="6">
        <f t="shared" si="1"/>
        <v>1.9980000000000011</v>
      </c>
    </row>
    <row r="42" spans="1:11" x14ac:dyDescent="0.25">
      <c r="A42" s="2" t="s">
        <v>494</v>
      </c>
      <c r="B42" s="1" t="s">
        <v>247</v>
      </c>
      <c r="C42" s="1" t="s">
        <v>8</v>
      </c>
      <c r="D42" s="1" t="s">
        <v>13</v>
      </c>
      <c r="E42" s="1">
        <v>18</v>
      </c>
      <c r="F42" s="1" t="s">
        <v>251</v>
      </c>
      <c r="G42" s="1" t="s">
        <v>252</v>
      </c>
      <c r="H42" s="1" t="s">
        <v>250</v>
      </c>
      <c r="I42" s="5">
        <v>0.88900000000000001</v>
      </c>
      <c r="J42" s="6">
        <f t="shared" si="0"/>
        <v>16.001999999999999</v>
      </c>
      <c r="K42" s="6">
        <f t="shared" si="1"/>
        <v>1.9980000000000011</v>
      </c>
    </row>
    <row r="43" spans="1:11" x14ac:dyDescent="0.25">
      <c r="A43" s="2" t="s">
        <v>494</v>
      </c>
      <c r="B43" s="1" t="s">
        <v>247</v>
      </c>
      <c r="C43" s="1" t="s">
        <v>8</v>
      </c>
      <c r="D43" s="1" t="s">
        <v>21</v>
      </c>
      <c r="E43" s="1">
        <v>27</v>
      </c>
      <c r="F43" s="1" t="s">
        <v>256</v>
      </c>
      <c r="G43" s="1" t="s">
        <v>257</v>
      </c>
      <c r="H43" s="1" t="s">
        <v>258</v>
      </c>
      <c r="I43" s="5">
        <v>0.70399999999999996</v>
      </c>
      <c r="J43" s="6">
        <f t="shared" si="0"/>
        <v>19.007999999999999</v>
      </c>
      <c r="K43" s="6">
        <f t="shared" si="1"/>
        <v>7.9920000000000009</v>
      </c>
    </row>
    <row r="44" spans="1:11" x14ac:dyDescent="0.25">
      <c r="A44" s="2" t="s">
        <v>494</v>
      </c>
      <c r="B44" s="1" t="s">
        <v>247</v>
      </c>
      <c r="C44" s="1" t="s">
        <v>8</v>
      </c>
      <c r="D44" s="1" t="s">
        <v>17</v>
      </c>
      <c r="E44" s="1">
        <v>27</v>
      </c>
      <c r="F44" s="1" t="s">
        <v>253</v>
      </c>
      <c r="G44" s="1" t="s">
        <v>254</v>
      </c>
      <c r="H44" s="1" t="s">
        <v>255</v>
      </c>
      <c r="I44" s="5">
        <v>0.70399999999999996</v>
      </c>
      <c r="J44" s="6">
        <f t="shared" si="0"/>
        <v>19.007999999999999</v>
      </c>
      <c r="K44" s="6">
        <f t="shared" si="1"/>
        <v>7.9920000000000009</v>
      </c>
    </row>
    <row r="45" spans="1:11" x14ac:dyDescent="0.25">
      <c r="A45" s="2" t="s">
        <v>494</v>
      </c>
      <c r="B45" s="1" t="s">
        <v>247</v>
      </c>
      <c r="C45" s="1" t="s">
        <v>8</v>
      </c>
      <c r="D45" s="1" t="s">
        <v>29</v>
      </c>
      <c r="E45" s="1">
        <v>27</v>
      </c>
      <c r="F45" s="1" t="s">
        <v>262</v>
      </c>
      <c r="G45" s="1" t="s">
        <v>263</v>
      </c>
      <c r="H45" s="1" t="s">
        <v>264</v>
      </c>
      <c r="I45" s="5">
        <v>0.74099999999999999</v>
      </c>
      <c r="J45" s="6">
        <f t="shared" si="0"/>
        <v>20.007000000000001</v>
      </c>
      <c r="K45" s="6">
        <f t="shared" si="1"/>
        <v>6.9929999999999986</v>
      </c>
    </row>
    <row r="46" spans="1:11" x14ac:dyDescent="0.25">
      <c r="A46" s="2" t="s">
        <v>494</v>
      </c>
      <c r="B46" s="1" t="s">
        <v>247</v>
      </c>
      <c r="C46" s="1" t="s">
        <v>8</v>
      </c>
      <c r="D46" s="1" t="s">
        <v>25</v>
      </c>
      <c r="E46" s="1">
        <v>27</v>
      </c>
      <c r="F46" s="1" t="s">
        <v>259</v>
      </c>
      <c r="G46" s="1" t="s">
        <v>260</v>
      </c>
      <c r="H46" s="1" t="s">
        <v>261</v>
      </c>
      <c r="I46" s="5">
        <v>0.66700000000000004</v>
      </c>
      <c r="J46" s="6">
        <f t="shared" si="0"/>
        <v>18.009</v>
      </c>
      <c r="K46" s="6">
        <f t="shared" si="1"/>
        <v>8.9909999999999997</v>
      </c>
    </row>
    <row r="47" spans="1:11" x14ac:dyDescent="0.25">
      <c r="A47" s="2" t="s">
        <v>33</v>
      </c>
      <c r="B47" s="1" t="s">
        <v>33</v>
      </c>
      <c r="C47" s="1" t="s">
        <v>33</v>
      </c>
      <c r="D47" s="1" t="s">
        <v>33</v>
      </c>
      <c r="E47" s="1" t="s">
        <v>33</v>
      </c>
      <c r="F47" s="1" t="s">
        <v>33</v>
      </c>
      <c r="G47" s="1" t="s">
        <v>33</v>
      </c>
      <c r="H47" s="1" t="s">
        <v>33</v>
      </c>
      <c r="I47" s="5" t="s">
        <v>33</v>
      </c>
      <c r="J47" s="6">
        <f>SUM(J41:J46)</f>
        <v>108.036</v>
      </c>
      <c r="K47" s="6">
        <f>SUM(K41:K46)</f>
        <v>35.963999999999999</v>
      </c>
    </row>
    <row r="48" spans="1:11" x14ac:dyDescent="0.25">
      <c r="A48" s="2">
        <v>5</v>
      </c>
      <c r="B48" s="1" t="s">
        <v>132</v>
      </c>
      <c r="C48" s="1" t="s">
        <v>133</v>
      </c>
      <c r="D48" s="1" t="s">
        <v>163</v>
      </c>
      <c r="E48" s="1">
        <v>150</v>
      </c>
      <c r="F48" s="1" t="s">
        <v>164</v>
      </c>
      <c r="G48" s="1" t="s">
        <v>165</v>
      </c>
      <c r="H48" s="1" t="s">
        <v>166</v>
      </c>
      <c r="I48" s="5">
        <v>0.04</v>
      </c>
      <c r="J48" s="6">
        <f t="shared" si="0"/>
        <v>6</v>
      </c>
      <c r="K48" s="6">
        <f t="shared" si="1"/>
        <v>144</v>
      </c>
    </row>
    <row r="49" spans="1:11" x14ac:dyDescent="0.25">
      <c r="A49" s="2">
        <v>5</v>
      </c>
      <c r="B49" s="1" t="s">
        <v>132</v>
      </c>
      <c r="C49" s="1" t="s">
        <v>133</v>
      </c>
      <c r="D49" s="1" t="s">
        <v>192</v>
      </c>
      <c r="E49" s="1">
        <v>450</v>
      </c>
      <c r="F49" s="1" t="s">
        <v>193</v>
      </c>
      <c r="G49" s="1" t="s">
        <v>194</v>
      </c>
      <c r="H49" s="1" t="s">
        <v>195</v>
      </c>
      <c r="I49" s="5">
        <v>4.0000000000000001E-3</v>
      </c>
      <c r="J49" s="6">
        <f t="shared" si="0"/>
        <v>1.8</v>
      </c>
      <c r="K49" s="6">
        <f t="shared" si="1"/>
        <v>448.2</v>
      </c>
    </row>
    <row r="50" spans="1:11" x14ac:dyDescent="0.25">
      <c r="A50" s="2">
        <v>5</v>
      </c>
      <c r="B50" s="1" t="s">
        <v>132</v>
      </c>
      <c r="C50" s="1" t="s">
        <v>133</v>
      </c>
      <c r="D50" s="1" t="s">
        <v>84</v>
      </c>
      <c r="E50" s="1">
        <v>750</v>
      </c>
      <c r="F50" s="1" t="s">
        <v>179</v>
      </c>
      <c r="G50" s="1" t="s">
        <v>180</v>
      </c>
      <c r="H50" s="1" t="s">
        <v>181</v>
      </c>
      <c r="I50" s="5">
        <v>3.0000000000000001E-3</v>
      </c>
      <c r="J50" s="6">
        <f t="shared" si="0"/>
        <v>2.25</v>
      </c>
      <c r="K50" s="6">
        <f t="shared" si="1"/>
        <v>747.75</v>
      </c>
    </row>
    <row r="51" spans="1:11" x14ac:dyDescent="0.25">
      <c r="A51" s="2">
        <v>5</v>
      </c>
      <c r="B51" s="1" t="s">
        <v>132</v>
      </c>
      <c r="C51" s="1" t="s">
        <v>133</v>
      </c>
      <c r="D51" s="1" t="s">
        <v>25</v>
      </c>
      <c r="E51" s="1">
        <v>1050</v>
      </c>
      <c r="F51" s="1" t="s">
        <v>185</v>
      </c>
      <c r="G51" s="1" t="s">
        <v>186</v>
      </c>
      <c r="H51" s="1" t="s">
        <v>187</v>
      </c>
      <c r="I51" s="5">
        <v>4.0000000000000001E-3</v>
      </c>
      <c r="J51" s="6">
        <f t="shared" si="0"/>
        <v>4.2</v>
      </c>
      <c r="K51" s="6">
        <f t="shared" si="1"/>
        <v>1045.8</v>
      </c>
    </row>
    <row r="52" spans="1:11" x14ac:dyDescent="0.25">
      <c r="A52" s="2">
        <v>5</v>
      </c>
      <c r="B52" s="1" t="s">
        <v>132</v>
      </c>
      <c r="C52" s="1" t="s">
        <v>133</v>
      </c>
      <c r="D52" s="1" t="s">
        <v>29</v>
      </c>
      <c r="E52" s="1">
        <v>1050</v>
      </c>
      <c r="F52" s="1" t="s">
        <v>182</v>
      </c>
      <c r="G52" s="1" t="s">
        <v>183</v>
      </c>
      <c r="H52" s="1" t="s">
        <v>184</v>
      </c>
      <c r="I52" s="5">
        <v>3.0000000000000001E-3</v>
      </c>
      <c r="J52" s="6">
        <f t="shared" si="0"/>
        <v>3.15</v>
      </c>
      <c r="K52" s="6">
        <f t="shared" si="1"/>
        <v>1046.8499999999999</v>
      </c>
    </row>
    <row r="53" spans="1:11" x14ac:dyDescent="0.25">
      <c r="A53" s="2">
        <v>5</v>
      </c>
      <c r="B53" s="1" t="s">
        <v>132</v>
      </c>
      <c r="C53" s="1" t="s">
        <v>133</v>
      </c>
      <c r="D53" s="1" t="s">
        <v>153</v>
      </c>
      <c r="E53" s="1">
        <v>450</v>
      </c>
      <c r="F53" s="1" t="s">
        <v>154</v>
      </c>
      <c r="G53" s="1" t="s">
        <v>155</v>
      </c>
      <c r="H53" s="1" t="s">
        <v>156</v>
      </c>
      <c r="I53" s="5">
        <v>0</v>
      </c>
      <c r="J53" s="6">
        <f t="shared" si="0"/>
        <v>0</v>
      </c>
      <c r="K53" s="6">
        <f t="shared" si="1"/>
        <v>450</v>
      </c>
    </row>
    <row r="54" spans="1:11" x14ac:dyDescent="0.25">
      <c r="A54" s="2">
        <v>5</v>
      </c>
      <c r="B54" s="1" t="s">
        <v>132</v>
      </c>
      <c r="C54" s="1" t="s">
        <v>133</v>
      </c>
      <c r="D54" s="1" t="s">
        <v>21</v>
      </c>
      <c r="E54" s="1">
        <v>1050</v>
      </c>
      <c r="F54" s="1" t="s">
        <v>140</v>
      </c>
      <c r="G54" s="1" t="s">
        <v>141</v>
      </c>
      <c r="H54" s="1" t="s">
        <v>142</v>
      </c>
      <c r="I54" s="5">
        <v>3.0000000000000001E-3</v>
      </c>
      <c r="J54" s="6">
        <f t="shared" si="0"/>
        <v>3.15</v>
      </c>
      <c r="K54" s="6">
        <f t="shared" si="1"/>
        <v>1046.8499999999999</v>
      </c>
    </row>
    <row r="55" spans="1:11" x14ac:dyDescent="0.25">
      <c r="A55" s="2">
        <v>5</v>
      </c>
      <c r="B55" s="1" t="s">
        <v>132</v>
      </c>
      <c r="C55" s="1" t="s">
        <v>133</v>
      </c>
      <c r="D55" s="1" t="s">
        <v>17</v>
      </c>
      <c r="E55" s="1">
        <v>1050</v>
      </c>
      <c r="F55" s="1" t="s">
        <v>143</v>
      </c>
      <c r="G55" s="1" t="s">
        <v>144</v>
      </c>
      <c r="H55" s="1" t="s">
        <v>145</v>
      </c>
      <c r="I55" s="5">
        <v>3.0000000000000001E-3</v>
      </c>
      <c r="J55" s="6">
        <f t="shared" si="0"/>
        <v>3.15</v>
      </c>
      <c r="K55" s="6">
        <f t="shared" si="1"/>
        <v>1046.8499999999999</v>
      </c>
    </row>
    <row r="56" spans="1:11" x14ac:dyDescent="0.25">
      <c r="A56" s="2">
        <v>5</v>
      </c>
      <c r="B56" s="1" t="s">
        <v>132</v>
      </c>
      <c r="C56" s="1" t="s">
        <v>133</v>
      </c>
      <c r="D56" s="1" t="s">
        <v>196</v>
      </c>
      <c r="E56" s="1">
        <v>300</v>
      </c>
      <c r="F56" s="1" t="s">
        <v>197</v>
      </c>
      <c r="G56" s="1" t="s">
        <v>198</v>
      </c>
      <c r="H56" s="1" t="s">
        <v>199</v>
      </c>
      <c r="I56" s="5">
        <v>0</v>
      </c>
      <c r="J56" s="6">
        <f t="shared" si="0"/>
        <v>0</v>
      </c>
      <c r="K56" s="6">
        <f t="shared" si="1"/>
        <v>300</v>
      </c>
    </row>
    <row r="57" spans="1:11" x14ac:dyDescent="0.25">
      <c r="A57" s="2">
        <v>5</v>
      </c>
      <c r="B57" s="1" t="s">
        <v>132</v>
      </c>
      <c r="C57" s="1" t="s">
        <v>133</v>
      </c>
      <c r="D57" s="1" t="s">
        <v>100</v>
      </c>
      <c r="E57" s="1">
        <v>750</v>
      </c>
      <c r="F57" s="1" t="s">
        <v>134</v>
      </c>
      <c r="G57" s="1" t="s">
        <v>135</v>
      </c>
      <c r="H57" s="1" t="s">
        <v>136</v>
      </c>
      <c r="I57" s="5">
        <v>0</v>
      </c>
      <c r="J57" s="6">
        <f t="shared" si="0"/>
        <v>0</v>
      </c>
      <c r="K57" s="6">
        <f t="shared" si="1"/>
        <v>750</v>
      </c>
    </row>
    <row r="58" spans="1:11" x14ac:dyDescent="0.25">
      <c r="A58" s="2">
        <v>5</v>
      </c>
      <c r="B58" s="1" t="s">
        <v>132</v>
      </c>
      <c r="C58" s="1" t="s">
        <v>133</v>
      </c>
      <c r="D58" s="1" t="s">
        <v>9</v>
      </c>
      <c r="E58" s="1">
        <v>900</v>
      </c>
      <c r="F58" s="1" t="s">
        <v>160</v>
      </c>
      <c r="G58" s="1" t="s">
        <v>161</v>
      </c>
      <c r="H58" s="1" t="s">
        <v>162</v>
      </c>
      <c r="I58" s="5">
        <v>0</v>
      </c>
      <c r="J58" s="6">
        <f t="shared" si="0"/>
        <v>0</v>
      </c>
      <c r="K58" s="6">
        <f t="shared" si="1"/>
        <v>900</v>
      </c>
    </row>
    <row r="59" spans="1:11" x14ac:dyDescent="0.25">
      <c r="A59" s="2">
        <v>5</v>
      </c>
      <c r="B59" s="1" t="s">
        <v>132</v>
      </c>
      <c r="C59" s="1" t="s">
        <v>133</v>
      </c>
      <c r="D59" s="1" t="s">
        <v>13</v>
      </c>
      <c r="E59" s="1">
        <v>900</v>
      </c>
      <c r="F59" s="1" t="s">
        <v>190</v>
      </c>
      <c r="G59" s="1" t="s">
        <v>191</v>
      </c>
      <c r="H59" s="1" t="s">
        <v>162</v>
      </c>
      <c r="I59" s="5">
        <v>0</v>
      </c>
      <c r="J59" s="6">
        <f t="shared" si="0"/>
        <v>0</v>
      </c>
      <c r="K59" s="6">
        <f t="shared" si="1"/>
        <v>900</v>
      </c>
    </row>
    <row r="60" spans="1:11" x14ac:dyDescent="0.25">
      <c r="A60" s="2">
        <v>5</v>
      </c>
      <c r="B60" s="1" t="s">
        <v>132</v>
      </c>
      <c r="C60" s="1" t="s">
        <v>133</v>
      </c>
      <c r="D60" s="1" t="s">
        <v>76</v>
      </c>
      <c r="E60" s="1">
        <v>750</v>
      </c>
      <c r="F60" s="1" t="s">
        <v>170</v>
      </c>
      <c r="G60" s="1" t="s">
        <v>171</v>
      </c>
      <c r="H60" s="1" t="s">
        <v>172</v>
      </c>
      <c r="I60" s="5">
        <v>0</v>
      </c>
      <c r="J60" s="6">
        <f t="shared" si="0"/>
        <v>0</v>
      </c>
      <c r="K60" s="6">
        <f t="shared" si="1"/>
        <v>750</v>
      </c>
    </row>
    <row r="61" spans="1:11" x14ac:dyDescent="0.25">
      <c r="A61" s="2">
        <v>5</v>
      </c>
      <c r="B61" s="1" t="s">
        <v>132</v>
      </c>
      <c r="C61" s="1" t="s">
        <v>133</v>
      </c>
      <c r="D61" s="1" t="s">
        <v>80</v>
      </c>
      <c r="E61" s="1">
        <v>750</v>
      </c>
      <c r="F61" s="1" t="s">
        <v>210</v>
      </c>
      <c r="G61" s="1" t="s">
        <v>211</v>
      </c>
      <c r="H61" s="1" t="s">
        <v>212</v>
      </c>
      <c r="I61" s="5">
        <v>0</v>
      </c>
      <c r="J61" s="6">
        <f t="shared" si="0"/>
        <v>0</v>
      </c>
      <c r="K61" s="6">
        <f t="shared" si="1"/>
        <v>750</v>
      </c>
    </row>
    <row r="62" spans="1:11" x14ac:dyDescent="0.25">
      <c r="A62" s="2">
        <v>5</v>
      </c>
      <c r="B62" s="1" t="s">
        <v>132</v>
      </c>
      <c r="C62" s="1" t="s">
        <v>133</v>
      </c>
      <c r="D62" s="1" t="s">
        <v>49</v>
      </c>
      <c r="E62" s="1">
        <v>600</v>
      </c>
      <c r="F62" s="1" t="s">
        <v>173</v>
      </c>
      <c r="G62" s="1" t="s">
        <v>174</v>
      </c>
      <c r="H62" s="1" t="s">
        <v>175</v>
      </c>
      <c r="I62" s="5">
        <v>0</v>
      </c>
      <c r="J62" s="6">
        <f t="shared" si="0"/>
        <v>0</v>
      </c>
      <c r="K62" s="6">
        <f t="shared" si="1"/>
        <v>600</v>
      </c>
    </row>
    <row r="63" spans="1:11" x14ac:dyDescent="0.25">
      <c r="A63" s="2">
        <v>5</v>
      </c>
      <c r="B63" s="1" t="s">
        <v>132</v>
      </c>
      <c r="C63" s="1" t="s">
        <v>133</v>
      </c>
      <c r="D63" s="1" t="s">
        <v>69</v>
      </c>
      <c r="E63" s="1">
        <v>750</v>
      </c>
      <c r="F63" s="1" t="s">
        <v>150</v>
      </c>
      <c r="G63" s="1" t="s">
        <v>151</v>
      </c>
      <c r="H63" s="1" t="s">
        <v>152</v>
      </c>
      <c r="I63" s="5">
        <v>0</v>
      </c>
      <c r="J63" s="6">
        <f t="shared" si="0"/>
        <v>0</v>
      </c>
      <c r="K63" s="6">
        <f t="shared" si="1"/>
        <v>750</v>
      </c>
    </row>
    <row r="64" spans="1:11" x14ac:dyDescent="0.25">
      <c r="A64" s="2">
        <v>5</v>
      </c>
      <c r="B64" s="1" t="s">
        <v>132</v>
      </c>
      <c r="C64" s="1" t="s">
        <v>133</v>
      </c>
      <c r="D64" s="1" t="s">
        <v>73</v>
      </c>
      <c r="E64" s="1">
        <v>750</v>
      </c>
      <c r="F64" s="1" t="s">
        <v>200</v>
      </c>
      <c r="G64" s="1" t="s">
        <v>201</v>
      </c>
      <c r="H64" s="1" t="s">
        <v>152</v>
      </c>
      <c r="I64" s="5">
        <v>0</v>
      </c>
      <c r="J64" s="6">
        <f t="shared" si="0"/>
        <v>0</v>
      </c>
      <c r="K64" s="6">
        <f t="shared" si="1"/>
        <v>750</v>
      </c>
    </row>
    <row r="65" spans="1:11" x14ac:dyDescent="0.25">
      <c r="A65" s="2">
        <v>5</v>
      </c>
      <c r="B65" s="1" t="s">
        <v>132</v>
      </c>
      <c r="C65" s="1" t="s">
        <v>133</v>
      </c>
      <c r="D65" s="1" t="s">
        <v>206</v>
      </c>
      <c r="E65" s="1">
        <v>150</v>
      </c>
      <c r="F65" s="1" t="s">
        <v>207</v>
      </c>
      <c r="G65" s="1" t="s">
        <v>208</v>
      </c>
      <c r="H65" s="1" t="s">
        <v>209</v>
      </c>
      <c r="I65" s="5">
        <v>0</v>
      </c>
      <c r="J65" s="6">
        <f t="shared" si="0"/>
        <v>0</v>
      </c>
      <c r="K65" s="6">
        <f t="shared" si="1"/>
        <v>150</v>
      </c>
    </row>
    <row r="66" spans="1:11" x14ac:dyDescent="0.25">
      <c r="A66" s="2">
        <v>5</v>
      </c>
      <c r="B66" s="1" t="s">
        <v>132</v>
      </c>
      <c r="C66" s="1" t="s">
        <v>133</v>
      </c>
      <c r="D66" s="1" t="s">
        <v>57</v>
      </c>
      <c r="E66" s="1">
        <v>600</v>
      </c>
      <c r="F66" s="1" t="s">
        <v>137</v>
      </c>
      <c r="G66" s="1" t="s">
        <v>138</v>
      </c>
      <c r="H66" s="1" t="s">
        <v>139</v>
      </c>
      <c r="I66" s="5">
        <v>0</v>
      </c>
      <c r="J66" s="6">
        <f t="shared" si="0"/>
        <v>0</v>
      </c>
      <c r="K66" s="6">
        <f t="shared" si="1"/>
        <v>600</v>
      </c>
    </row>
    <row r="67" spans="1:11" x14ac:dyDescent="0.25">
      <c r="A67" s="2">
        <v>5</v>
      </c>
      <c r="B67" s="1" t="s">
        <v>132</v>
      </c>
      <c r="C67" s="1" t="s">
        <v>133</v>
      </c>
      <c r="D67" s="1" t="s">
        <v>53</v>
      </c>
      <c r="E67" s="1">
        <v>600</v>
      </c>
      <c r="F67" s="1" t="s">
        <v>176</v>
      </c>
      <c r="G67" s="1" t="s">
        <v>177</v>
      </c>
      <c r="H67" s="1" t="s">
        <v>178</v>
      </c>
      <c r="I67" s="5">
        <v>0</v>
      </c>
      <c r="J67" s="6">
        <f t="shared" ref="J67:J129" si="2">I67*E67</f>
        <v>0</v>
      </c>
      <c r="K67" s="6">
        <f t="shared" ref="K67:K130" si="3">E67-J67</f>
        <v>600</v>
      </c>
    </row>
    <row r="68" spans="1:11" x14ac:dyDescent="0.25">
      <c r="A68" s="2">
        <v>5</v>
      </c>
      <c r="B68" s="1" t="s">
        <v>132</v>
      </c>
      <c r="C68" s="1" t="s">
        <v>133</v>
      </c>
      <c r="D68" s="1" t="s">
        <v>65</v>
      </c>
      <c r="E68" s="1">
        <v>750</v>
      </c>
      <c r="F68" s="1" t="s">
        <v>167</v>
      </c>
      <c r="G68" s="1" t="s">
        <v>168</v>
      </c>
      <c r="H68" s="1" t="s">
        <v>169</v>
      </c>
      <c r="I68" s="5">
        <v>0</v>
      </c>
      <c r="J68" s="6">
        <f t="shared" si="2"/>
        <v>0</v>
      </c>
      <c r="K68" s="6">
        <f t="shared" si="3"/>
        <v>750</v>
      </c>
    </row>
    <row r="69" spans="1:11" x14ac:dyDescent="0.25">
      <c r="A69" s="2">
        <v>5</v>
      </c>
      <c r="B69" s="1" t="s">
        <v>132</v>
      </c>
      <c r="C69" s="1" t="s">
        <v>133</v>
      </c>
      <c r="D69" s="1" t="s">
        <v>61</v>
      </c>
      <c r="E69" s="1">
        <v>750</v>
      </c>
      <c r="F69" s="1" t="s">
        <v>188</v>
      </c>
      <c r="G69" s="1" t="s">
        <v>189</v>
      </c>
      <c r="H69" s="1" t="s">
        <v>169</v>
      </c>
      <c r="I69" s="5">
        <v>0</v>
      </c>
      <c r="J69" s="6">
        <f t="shared" si="2"/>
        <v>0</v>
      </c>
      <c r="K69" s="6">
        <f t="shared" si="3"/>
        <v>750</v>
      </c>
    </row>
    <row r="70" spans="1:11" x14ac:dyDescent="0.25">
      <c r="A70" s="2">
        <v>5</v>
      </c>
      <c r="B70" s="1" t="s">
        <v>132</v>
      </c>
      <c r="C70" s="1" t="s">
        <v>133</v>
      </c>
      <c r="D70" s="1" t="s">
        <v>202</v>
      </c>
      <c r="E70" s="1">
        <v>90</v>
      </c>
      <c r="F70" s="1" t="s">
        <v>203</v>
      </c>
      <c r="G70" s="1" t="s">
        <v>204</v>
      </c>
      <c r="H70" s="1" t="s">
        <v>205</v>
      </c>
      <c r="I70" s="5">
        <v>0</v>
      </c>
      <c r="J70" s="6">
        <f t="shared" si="2"/>
        <v>0</v>
      </c>
      <c r="K70" s="6">
        <f t="shared" si="3"/>
        <v>90</v>
      </c>
    </row>
    <row r="71" spans="1:11" x14ac:dyDescent="0.25">
      <c r="A71" s="2">
        <v>5</v>
      </c>
      <c r="B71" s="1" t="s">
        <v>132</v>
      </c>
      <c r="C71" s="1" t="s">
        <v>133</v>
      </c>
      <c r="D71" s="1" t="s">
        <v>146</v>
      </c>
      <c r="E71" s="1">
        <v>90</v>
      </c>
      <c r="F71" s="1" t="s">
        <v>147</v>
      </c>
      <c r="G71" s="1" t="s">
        <v>148</v>
      </c>
      <c r="H71" s="1" t="s">
        <v>149</v>
      </c>
      <c r="I71" s="5">
        <v>0</v>
      </c>
      <c r="J71" s="6">
        <f t="shared" si="2"/>
        <v>0</v>
      </c>
      <c r="K71" s="6">
        <f t="shared" si="3"/>
        <v>90</v>
      </c>
    </row>
    <row r="72" spans="1:11" x14ac:dyDescent="0.25">
      <c r="A72" s="2">
        <v>5</v>
      </c>
      <c r="B72" s="1" t="s">
        <v>132</v>
      </c>
      <c r="C72" s="1" t="s">
        <v>133</v>
      </c>
      <c r="D72" s="1" t="s">
        <v>157</v>
      </c>
      <c r="E72" s="1">
        <v>90</v>
      </c>
      <c r="F72" s="1" t="s">
        <v>158</v>
      </c>
      <c r="G72" s="1" t="s">
        <v>159</v>
      </c>
      <c r="H72" s="1" t="s">
        <v>149</v>
      </c>
      <c r="I72" s="5">
        <v>0</v>
      </c>
      <c r="J72" s="6">
        <f t="shared" si="2"/>
        <v>0</v>
      </c>
      <c r="K72" s="6">
        <f t="shared" si="3"/>
        <v>90</v>
      </c>
    </row>
    <row r="73" spans="1:11" x14ac:dyDescent="0.25">
      <c r="A73" s="2" t="s">
        <v>33</v>
      </c>
      <c r="B73" s="1" t="s">
        <v>33</v>
      </c>
      <c r="C73" s="1" t="s">
        <v>33</v>
      </c>
      <c r="D73" s="1" t="s">
        <v>33</v>
      </c>
      <c r="E73" s="1" t="s">
        <v>33</v>
      </c>
      <c r="F73" s="1" t="s">
        <v>33</v>
      </c>
      <c r="G73" s="1" t="s">
        <v>33</v>
      </c>
      <c r="H73" s="1" t="s">
        <v>33</v>
      </c>
      <c r="I73" s="5" t="s">
        <v>33</v>
      </c>
      <c r="J73" s="5" t="s">
        <v>33</v>
      </c>
      <c r="K73" s="5" t="s">
        <v>33</v>
      </c>
    </row>
    <row r="74" spans="1:11" x14ac:dyDescent="0.25">
      <c r="A74" s="2">
        <v>6</v>
      </c>
      <c r="B74" s="1" t="s">
        <v>48</v>
      </c>
      <c r="C74" s="1" t="s">
        <v>8</v>
      </c>
      <c r="D74" s="1" t="s">
        <v>69</v>
      </c>
      <c r="E74" s="1">
        <v>25</v>
      </c>
      <c r="F74" s="1" t="s">
        <v>70</v>
      </c>
      <c r="G74" s="1" t="s">
        <v>71</v>
      </c>
      <c r="H74" s="1" t="s">
        <v>72</v>
      </c>
      <c r="I74" s="5">
        <v>1</v>
      </c>
      <c r="J74" s="6">
        <f t="shared" si="2"/>
        <v>25</v>
      </c>
      <c r="K74" s="6">
        <f t="shared" si="3"/>
        <v>0</v>
      </c>
    </row>
    <row r="75" spans="1:11" x14ac:dyDescent="0.25">
      <c r="A75" s="2">
        <v>6</v>
      </c>
      <c r="B75" s="1" t="s">
        <v>48</v>
      </c>
      <c r="C75" s="1" t="s">
        <v>8</v>
      </c>
      <c r="D75" s="1" t="s">
        <v>73</v>
      </c>
      <c r="E75" s="1">
        <v>25</v>
      </c>
      <c r="F75" s="1" t="s">
        <v>74</v>
      </c>
      <c r="G75" s="1" t="s">
        <v>75</v>
      </c>
      <c r="H75" s="1" t="s">
        <v>72</v>
      </c>
      <c r="I75" s="5">
        <v>1</v>
      </c>
      <c r="J75" s="6">
        <f t="shared" si="2"/>
        <v>25</v>
      </c>
      <c r="K75" s="6">
        <f t="shared" si="3"/>
        <v>0</v>
      </c>
    </row>
    <row r="76" spans="1:11" x14ac:dyDescent="0.25">
      <c r="A76" s="2">
        <v>6</v>
      </c>
      <c r="B76" s="1" t="s">
        <v>48</v>
      </c>
      <c r="C76" s="1" t="s">
        <v>8</v>
      </c>
      <c r="D76" s="1" t="s">
        <v>100</v>
      </c>
      <c r="E76" s="1">
        <v>25</v>
      </c>
      <c r="F76" s="1" t="s">
        <v>101</v>
      </c>
      <c r="G76" s="1" t="s">
        <v>102</v>
      </c>
      <c r="H76" s="1" t="s">
        <v>72</v>
      </c>
      <c r="I76" s="5">
        <v>1</v>
      </c>
      <c r="J76" s="6">
        <f t="shared" si="2"/>
        <v>25</v>
      </c>
      <c r="K76" s="6">
        <f t="shared" si="3"/>
        <v>0</v>
      </c>
    </row>
    <row r="77" spans="1:11" x14ac:dyDescent="0.25">
      <c r="A77" s="2">
        <v>6</v>
      </c>
      <c r="B77" s="1" t="s">
        <v>48</v>
      </c>
      <c r="C77" s="1" t="s">
        <v>8</v>
      </c>
      <c r="D77" s="1" t="s">
        <v>9</v>
      </c>
      <c r="E77" s="1">
        <v>30</v>
      </c>
      <c r="F77" s="1" t="s">
        <v>103</v>
      </c>
      <c r="G77" s="1" t="s">
        <v>104</v>
      </c>
      <c r="H77" s="1" t="s">
        <v>72</v>
      </c>
      <c r="I77" s="5">
        <v>1</v>
      </c>
      <c r="J77" s="6">
        <f t="shared" si="2"/>
        <v>30</v>
      </c>
      <c r="K77" s="6">
        <f t="shared" si="3"/>
        <v>0</v>
      </c>
    </row>
    <row r="78" spans="1:11" x14ac:dyDescent="0.25">
      <c r="A78" s="2">
        <v>6</v>
      </c>
      <c r="B78" s="1" t="s">
        <v>48</v>
      </c>
      <c r="C78" s="1" t="s">
        <v>8</v>
      </c>
      <c r="D78" s="1" t="s">
        <v>13</v>
      </c>
      <c r="E78" s="1">
        <v>30</v>
      </c>
      <c r="F78" s="1" t="s">
        <v>105</v>
      </c>
      <c r="G78" s="1" t="s">
        <v>106</v>
      </c>
      <c r="H78" s="1" t="s">
        <v>72</v>
      </c>
      <c r="I78" s="5">
        <v>1</v>
      </c>
      <c r="J78" s="6">
        <f t="shared" si="2"/>
        <v>30</v>
      </c>
      <c r="K78" s="6">
        <f t="shared" si="3"/>
        <v>0</v>
      </c>
    </row>
    <row r="79" spans="1:11" x14ac:dyDescent="0.25">
      <c r="A79" s="2">
        <v>6</v>
      </c>
      <c r="B79" s="1" t="s">
        <v>48</v>
      </c>
      <c r="C79" s="1" t="s">
        <v>8</v>
      </c>
      <c r="D79" s="1" t="s">
        <v>76</v>
      </c>
      <c r="E79" s="1">
        <v>25</v>
      </c>
      <c r="F79" s="1" t="s">
        <v>77</v>
      </c>
      <c r="G79" s="1" t="s">
        <v>78</v>
      </c>
      <c r="H79" s="1" t="s">
        <v>79</v>
      </c>
      <c r="I79" s="5">
        <v>1</v>
      </c>
      <c r="J79" s="6">
        <f t="shared" si="2"/>
        <v>25</v>
      </c>
      <c r="K79" s="6">
        <f t="shared" si="3"/>
        <v>0</v>
      </c>
    </row>
    <row r="80" spans="1:11" x14ac:dyDescent="0.25">
      <c r="A80" s="2">
        <v>6</v>
      </c>
      <c r="B80" s="1" t="s">
        <v>48</v>
      </c>
      <c r="C80" s="1" t="s">
        <v>8</v>
      </c>
      <c r="D80" s="1" t="s">
        <v>84</v>
      </c>
      <c r="E80" s="1">
        <v>25</v>
      </c>
      <c r="F80" s="1" t="s">
        <v>85</v>
      </c>
      <c r="G80" s="1" t="s">
        <v>86</v>
      </c>
      <c r="H80" s="1" t="s">
        <v>87</v>
      </c>
      <c r="I80" s="5">
        <v>0.96</v>
      </c>
      <c r="J80" s="6">
        <f t="shared" si="2"/>
        <v>24</v>
      </c>
      <c r="K80" s="6">
        <f t="shared" si="3"/>
        <v>1</v>
      </c>
    </row>
    <row r="81" spans="1:11" x14ac:dyDescent="0.25">
      <c r="A81" s="2">
        <v>6</v>
      </c>
      <c r="B81" s="1" t="s">
        <v>48</v>
      </c>
      <c r="C81" s="1" t="s">
        <v>8</v>
      </c>
      <c r="D81" s="1" t="s">
        <v>25</v>
      </c>
      <c r="E81" s="1">
        <v>35</v>
      </c>
      <c r="F81" s="1" t="s">
        <v>94</v>
      </c>
      <c r="G81" s="1" t="s">
        <v>95</v>
      </c>
      <c r="H81" s="1" t="s">
        <v>96</v>
      </c>
      <c r="I81" s="5">
        <v>0.88600000000000001</v>
      </c>
      <c r="J81" s="6">
        <f t="shared" si="2"/>
        <v>31.01</v>
      </c>
      <c r="K81" s="6">
        <f t="shared" si="3"/>
        <v>3.9899999999999984</v>
      </c>
    </row>
    <row r="82" spans="1:11" x14ac:dyDescent="0.25">
      <c r="A82" s="2">
        <v>6</v>
      </c>
      <c r="B82" s="1" t="s">
        <v>48</v>
      </c>
      <c r="C82" s="1" t="s">
        <v>8</v>
      </c>
      <c r="D82" s="1" t="s">
        <v>29</v>
      </c>
      <c r="E82" s="1">
        <v>35</v>
      </c>
      <c r="F82" s="1" t="s">
        <v>97</v>
      </c>
      <c r="G82" s="1" t="s">
        <v>98</v>
      </c>
      <c r="H82" s="1" t="s">
        <v>99</v>
      </c>
      <c r="I82" s="5">
        <v>0.68600000000000005</v>
      </c>
      <c r="J82" s="6">
        <f t="shared" si="2"/>
        <v>24.01</v>
      </c>
      <c r="K82" s="6">
        <f t="shared" si="3"/>
        <v>10.989999999999998</v>
      </c>
    </row>
    <row r="83" spans="1:11" x14ac:dyDescent="0.25">
      <c r="A83" s="2">
        <v>6</v>
      </c>
      <c r="B83" s="1" t="s">
        <v>48</v>
      </c>
      <c r="C83" s="1" t="s">
        <v>8</v>
      </c>
      <c r="D83" s="1" t="s">
        <v>21</v>
      </c>
      <c r="E83" s="1">
        <v>35</v>
      </c>
      <c r="F83" s="1" t="s">
        <v>91</v>
      </c>
      <c r="G83" s="1" t="s">
        <v>92</v>
      </c>
      <c r="H83" s="1" t="s">
        <v>93</v>
      </c>
      <c r="I83" s="5">
        <v>0.68600000000000005</v>
      </c>
      <c r="J83" s="6">
        <f t="shared" si="2"/>
        <v>24.01</v>
      </c>
      <c r="K83" s="6">
        <f t="shared" si="3"/>
        <v>10.989999999999998</v>
      </c>
    </row>
    <row r="84" spans="1:11" x14ac:dyDescent="0.25">
      <c r="A84" s="2">
        <v>6</v>
      </c>
      <c r="B84" s="1" t="s">
        <v>48</v>
      </c>
      <c r="C84" s="1" t="s">
        <v>8</v>
      </c>
      <c r="D84" s="1" t="s">
        <v>17</v>
      </c>
      <c r="E84" s="1">
        <v>35</v>
      </c>
      <c r="F84" s="1" t="s">
        <v>88</v>
      </c>
      <c r="G84" s="1" t="s">
        <v>89</v>
      </c>
      <c r="H84" s="1" t="s">
        <v>90</v>
      </c>
      <c r="I84" s="5">
        <v>0.57099999999999995</v>
      </c>
      <c r="J84" s="6">
        <f t="shared" si="2"/>
        <v>19.984999999999999</v>
      </c>
      <c r="K84" s="6">
        <f t="shared" si="3"/>
        <v>15.015000000000001</v>
      </c>
    </row>
    <row r="85" spans="1:11" x14ac:dyDescent="0.25">
      <c r="A85" s="2">
        <v>6</v>
      </c>
      <c r="B85" s="1" t="s">
        <v>48</v>
      </c>
      <c r="C85" s="1" t="s">
        <v>8</v>
      </c>
      <c r="D85" s="1" t="s">
        <v>80</v>
      </c>
      <c r="E85" s="1">
        <v>25</v>
      </c>
      <c r="F85" s="1" t="s">
        <v>81</v>
      </c>
      <c r="G85" s="1" t="s">
        <v>82</v>
      </c>
      <c r="H85" s="1" t="s">
        <v>83</v>
      </c>
      <c r="I85" s="5">
        <v>0.72</v>
      </c>
      <c r="J85" s="6">
        <f t="shared" si="2"/>
        <v>18</v>
      </c>
      <c r="K85" s="6">
        <f t="shared" si="3"/>
        <v>7</v>
      </c>
    </row>
    <row r="86" spans="1:11" x14ac:dyDescent="0.25">
      <c r="A86" s="2">
        <v>6</v>
      </c>
      <c r="B86" s="1" t="s">
        <v>48</v>
      </c>
      <c r="C86" s="1" t="s">
        <v>8</v>
      </c>
      <c r="D86" s="1" t="s">
        <v>49</v>
      </c>
      <c r="E86" s="1">
        <v>20</v>
      </c>
      <c r="F86" s="1" t="s">
        <v>50</v>
      </c>
      <c r="G86" s="1" t="s">
        <v>51</v>
      </c>
      <c r="H86" s="1" t="s">
        <v>52</v>
      </c>
      <c r="I86" s="5">
        <v>0.2</v>
      </c>
      <c r="J86" s="6">
        <f t="shared" si="2"/>
        <v>4</v>
      </c>
      <c r="K86" s="6">
        <f t="shared" si="3"/>
        <v>16</v>
      </c>
    </row>
    <row r="87" spans="1:11" x14ac:dyDescent="0.25">
      <c r="A87" s="2">
        <v>6</v>
      </c>
      <c r="B87" s="1" t="s">
        <v>48</v>
      </c>
      <c r="C87" s="1" t="s">
        <v>8</v>
      </c>
      <c r="D87" s="1" t="s">
        <v>53</v>
      </c>
      <c r="E87" s="1">
        <v>20</v>
      </c>
      <c r="F87" s="1" t="s">
        <v>54</v>
      </c>
      <c r="G87" s="1" t="s">
        <v>55</v>
      </c>
      <c r="H87" s="1" t="s">
        <v>56</v>
      </c>
      <c r="I87" s="5">
        <v>0.2</v>
      </c>
      <c r="J87" s="6">
        <f t="shared" si="2"/>
        <v>4</v>
      </c>
      <c r="K87" s="6">
        <f t="shared" si="3"/>
        <v>16</v>
      </c>
    </row>
    <row r="88" spans="1:11" x14ac:dyDescent="0.25">
      <c r="A88" s="2">
        <v>6</v>
      </c>
      <c r="B88" s="1" t="s">
        <v>48</v>
      </c>
      <c r="C88" s="1" t="s">
        <v>8</v>
      </c>
      <c r="D88" s="1" t="s">
        <v>61</v>
      </c>
      <c r="E88" s="1">
        <v>25</v>
      </c>
      <c r="F88" s="1" t="s">
        <v>62</v>
      </c>
      <c r="G88" s="1" t="s">
        <v>63</v>
      </c>
      <c r="H88" s="1" t="s">
        <v>64</v>
      </c>
      <c r="I88" s="5">
        <v>0.16</v>
      </c>
      <c r="J88" s="6">
        <f t="shared" si="2"/>
        <v>4</v>
      </c>
      <c r="K88" s="6">
        <f t="shared" si="3"/>
        <v>21</v>
      </c>
    </row>
    <row r="89" spans="1:11" x14ac:dyDescent="0.25">
      <c r="A89" s="2">
        <v>6</v>
      </c>
      <c r="B89" s="1" t="s">
        <v>48</v>
      </c>
      <c r="C89" s="1" t="s">
        <v>8</v>
      </c>
      <c r="D89" s="1" t="s">
        <v>57</v>
      </c>
      <c r="E89" s="1">
        <v>20</v>
      </c>
      <c r="F89" s="1" t="s">
        <v>58</v>
      </c>
      <c r="G89" s="1" t="s">
        <v>59</v>
      </c>
      <c r="H89" s="1" t="s">
        <v>60</v>
      </c>
      <c r="I89" s="5">
        <v>0.2</v>
      </c>
      <c r="J89" s="6">
        <f t="shared" si="2"/>
        <v>4</v>
      </c>
      <c r="K89" s="6">
        <f t="shared" si="3"/>
        <v>16</v>
      </c>
    </row>
    <row r="90" spans="1:11" x14ac:dyDescent="0.25">
      <c r="A90" s="2">
        <v>6</v>
      </c>
      <c r="B90" s="1" t="s">
        <v>48</v>
      </c>
      <c r="C90" s="1" t="s">
        <v>8</v>
      </c>
      <c r="D90" s="1" t="s">
        <v>65</v>
      </c>
      <c r="E90" s="1">
        <v>25</v>
      </c>
      <c r="F90" s="1" t="s">
        <v>66</v>
      </c>
      <c r="G90" s="1" t="s">
        <v>67</v>
      </c>
      <c r="H90" s="1" t="s">
        <v>68</v>
      </c>
      <c r="I90" s="5">
        <v>0.16</v>
      </c>
      <c r="J90" s="6">
        <f t="shared" si="2"/>
        <v>4</v>
      </c>
      <c r="K90" s="6">
        <f t="shared" si="3"/>
        <v>21</v>
      </c>
    </row>
    <row r="91" spans="1:11" x14ac:dyDescent="0.25">
      <c r="A91" s="2" t="s">
        <v>33</v>
      </c>
      <c r="B91" s="1" t="s">
        <v>33</v>
      </c>
      <c r="C91" s="1" t="s">
        <v>33</v>
      </c>
      <c r="D91" s="1" t="s">
        <v>33</v>
      </c>
      <c r="E91" s="1" t="s">
        <v>33</v>
      </c>
      <c r="F91" s="1" t="s">
        <v>33</v>
      </c>
      <c r="G91" s="1" t="s">
        <v>33</v>
      </c>
      <c r="H91" s="1" t="s">
        <v>33</v>
      </c>
      <c r="I91" s="5" t="s">
        <v>33</v>
      </c>
      <c r="J91" s="5" t="s">
        <v>33</v>
      </c>
      <c r="K91" s="5" t="s">
        <v>33</v>
      </c>
    </row>
    <row r="92" spans="1:11" x14ac:dyDescent="0.25">
      <c r="A92" s="2">
        <v>7</v>
      </c>
      <c r="B92" s="1" t="s">
        <v>265</v>
      </c>
      <c r="C92" s="1" t="s">
        <v>133</v>
      </c>
      <c r="D92" s="1" t="s">
        <v>57</v>
      </c>
      <c r="E92" s="1">
        <v>75</v>
      </c>
      <c r="F92" s="1" t="s">
        <v>269</v>
      </c>
      <c r="G92" s="1" t="s">
        <v>270</v>
      </c>
      <c r="H92" s="1" t="s">
        <v>37</v>
      </c>
      <c r="I92" s="5">
        <v>1</v>
      </c>
      <c r="J92" s="6">
        <f t="shared" si="2"/>
        <v>75</v>
      </c>
      <c r="K92" s="6">
        <f t="shared" si="3"/>
        <v>0</v>
      </c>
    </row>
    <row r="93" spans="1:11" x14ac:dyDescent="0.25">
      <c r="A93" s="2">
        <v>7</v>
      </c>
      <c r="B93" s="1" t="s">
        <v>265</v>
      </c>
      <c r="C93" s="1" t="s">
        <v>133</v>
      </c>
      <c r="D93" s="1" t="s">
        <v>49</v>
      </c>
      <c r="E93" s="1">
        <v>75</v>
      </c>
      <c r="F93" s="1" t="s">
        <v>289</v>
      </c>
      <c r="G93" s="1" t="s">
        <v>290</v>
      </c>
      <c r="H93" s="1" t="s">
        <v>37</v>
      </c>
      <c r="I93" s="5">
        <v>1</v>
      </c>
      <c r="J93" s="6">
        <f t="shared" si="2"/>
        <v>75</v>
      </c>
      <c r="K93" s="6">
        <f t="shared" si="3"/>
        <v>0</v>
      </c>
    </row>
    <row r="94" spans="1:11" x14ac:dyDescent="0.25">
      <c r="A94" s="2">
        <v>7</v>
      </c>
      <c r="B94" s="1" t="s">
        <v>265</v>
      </c>
      <c r="C94" s="1" t="s">
        <v>133</v>
      </c>
      <c r="D94" s="1" t="s">
        <v>53</v>
      </c>
      <c r="E94" s="1">
        <v>75</v>
      </c>
      <c r="F94" s="1" t="s">
        <v>291</v>
      </c>
      <c r="G94" s="1" t="s">
        <v>292</v>
      </c>
      <c r="H94" s="1" t="s">
        <v>37</v>
      </c>
      <c r="I94" s="5">
        <v>1</v>
      </c>
      <c r="J94" s="6">
        <f t="shared" si="2"/>
        <v>75</v>
      </c>
      <c r="K94" s="6">
        <f t="shared" si="3"/>
        <v>0</v>
      </c>
    </row>
    <row r="95" spans="1:11" x14ac:dyDescent="0.25">
      <c r="A95" s="2">
        <v>7</v>
      </c>
      <c r="B95" s="1" t="s">
        <v>265</v>
      </c>
      <c r="C95" s="1" t="s">
        <v>133</v>
      </c>
      <c r="D95" s="1" t="s">
        <v>61</v>
      </c>
      <c r="E95" s="1">
        <v>100</v>
      </c>
      <c r="F95" s="1" t="s">
        <v>301</v>
      </c>
      <c r="G95" s="1" t="s">
        <v>302</v>
      </c>
      <c r="H95" s="1" t="s">
        <v>37</v>
      </c>
      <c r="I95" s="5">
        <v>1</v>
      </c>
      <c r="J95" s="6">
        <f t="shared" si="2"/>
        <v>100</v>
      </c>
      <c r="K95" s="6">
        <f t="shared" si="3"/>
        <v>0</v>
      </c>
    </row>
    <row r="96" spans="1:11" x14ac:dyDescent="0.25">
      <c r="A96" s="2">
        <v>7</v>
      </c>
      <c r="B96" s="1" t="s">
        <v>265</v>
      </c>
      <c r="C96" s="1" t="s">
        <v>133</v>
      </c>
      <c r="D96" s="1" t="s">
        <v>65</v>
      </c>
      <c r="E96" s="1">
        <v>100</v>
      </c>
      <c r="F96" s="1" t="s">
        <v>283</v>
      </c>
      <c r="G96" s="1" t="s">
        <v>284</v>
      </c>
      <c r="H96" s="1" t="s">
        <v>285</v>
      </c>
      <c r="I96" s="5">
        <v>0.75</v>
      </c>
      <c r="J96" s="6">
        <f t="shared" si="2"/>
        <v>75</v>
      </c>
      <c r="K96" s="6">
        <f t="shared" si="3"/>
        <v>25</v>
      </c>
    </row>
    <row r="97" spans="1:11" x14ac:dyDescent="0.25">
      <c r="A97" s="2">
        <v>7</v>
      </c>
      <c r="B97" s="1" t="s">
        <v>265</v>
      </c>
      <c r="C97" s="1" t="s">
        <v>133</v>
      </c>
      <c r="D97" s="1" t="s">
        <v>76</v>
      </c>
      <c r="E97" s="1">
        <v>50</v>
      </c>
      <c r="F97" s="1" t="s">
        <v>286</v>
      </c>
      <c r="G97" s="1" t="s">
        <v>287</v>
      </c>
      <c r="H97" s="1" t="s">
        <v>288</v>
      </c>
      <c r="I97" s="5">
        <v>0</v>
      </c>
      <c r="J97" s="6">
        <f t="shared" si="2"/>
        <v>0</v>
      </c>
      <c r="K97" s="6">
        <f t="shared" si="3"/>
        <v>50</v>
      </c>
    </row>
    <row r="98" spans="1:11" x14ac:dyDescent="0.25">
      <c r="A98" s="2">
        <v>7</v>
      </c>
      <c r="B98" s="1" t="s">
        <v>265</v>
      </c>
      <c r="C98" s="1" t="s">
        <v>133</v>
      </c>
      <c r="D98" s="1" t="s">
        <v>9</v>
      </c>
      <c r="E98" s="1">
        <v>100</v>
      </c>
      <c r="F98" s="1" t="s">
        <v>280</v>
      </c>
      <c r="G98" s="1" t="s">
        <v>281</v>
      </c>
      <c r="H98" s="1" t="s">
        <v>282</v>
      </c>
      <c r="I98" s="5">
        <v>0</v>
      </c>
      <c r="J98" s="6">
        <f t="shared" si="2"/>
        <v>0</v>
      </c>
      <c r="K98" s="6">
        <f t="shared" si="3"/>
        <v>100</v>
      </c>
    </row>
    <row r="99" spans="1:11" x14ac:dyDescent="0.25">
      <c r="A99" s="2">
        <v>7</v>
      </c>
      <c r="B99" s="1" t="s">
        <v>265</v>
      </c>
      <c r="C99" s="1" t="s">
        <v>133</v>
      </c>
      <c r="D99" s="1" t="s">
        <v>100</v>
      </c>
      <c r="E99" s="1">
        <v>75</v>
      </c>
      <c r="F99" s="1" t="s">
        <v>266</v>
      </c>
      <c r="G99" s="1" t="s">
        <v>267</v>
      </c>
      <c r="H99" s="1" t="s">
        <v>268</v>
      </c>
      <c r="I99" s="5">
        <v>0</v>
      </c>
      <c r="J99" s="6">
        <f t="shared" si="2"/>
        <v>0</v>
      </c>
      <c r="K99" s="6">
        <f t="shared" si="3"/>
        <v>75</v>
      </c>
    </row>
    <row r="100" spans="1:11" x14ac:dyDescent="0.25">
      <c r="A100" s="2">
        <v>7</v>
      </c>
      <c r="B100" s="1" t="s">
        <v>265</v>
      </c>
      <c r="C100" s="1" t="s">
        <v>133</v>
      </c>
      <c r="D100" s="1" t="s">
        <v>21</v>
      </c>
      <c r="E100" s="1">
        <v>125</v>
      </c>
      <c r="F100" s="1" t="s">
        <v>271</v>
      </c>
      <c r="G100" s="1" t="s">
        <v>272</v>
      </c>
      <c r="H100" s="1" t="s">
        <v>273</v>
      </c>
      <c r="I100" s="5">
        <v>0</v>
      </c>
      <c r="J100" s="6">
        <f t="shared" si="2"/>
        <v>0</v>
      </c>
      <c r="K100" s="6">
        <f t="shared" si="3"/>
        <v>125</v>
      </c>
    </row>
    <row r="101" spans="1:11" x14ac:dyDescent="0.25">
      <c r="A101" s="2">
        <v>7</v>
      </c>
      <c r="B101" s="1" t="s">
        <v>265</v>
      </c>
      <c r="C101" s="1" t="s">
        <v>133</v>
      </c>
      <c r="D101" s="1" t="s">
        <v>80</v>
      </c>
      <c r="E101" s="1">
        <v>50</v>
      </c>
      <c r="F101" s="1" t="s">
        <v>305</v>
      </c>
      <c r="G101" s="1" t="s">
        <v>306</v>
      </c>
      <c r="H101" s="1" t="s">
        <v>307</v>
      </c>
      <c r="I101" s="5">
        <v>0</v>
      </c>
      <c r="J101" s="6">
        <f t="shared" si="2"/>
        <v>0</v>
      </c>
      <c r="K101" s="6">
        <f t="shared" si="3"/>
        <v>50</v>
      </c>
    </row>
    <row r="102" spans="1:11" x14ac:dyDescent="0.25">
      <c r="A102" s="2">
        <v>7</v>
      </c>
      <c r="B102" s="1" t="s">
        <v>265</v>
      </c>
      <c r="C102" s="1" t="s">
        <v>133</v>
      </c>
      <c r="D102" s="1" t="s">
        <v>84</v>
      </c>
      <c r="E102" s="1">
        <v>75</v>
      </c>
      <c r="F102" s="1" t="s">
        <v>293</v>
      </c>
      <c r="G102" s="1" t="s">
        <v>294</v>
      </c>
      <c r="H102" s="1" t="s">
        <v>295</v>
      </c>
      <c r="I102" s="5">
        <v>0</v>
      </c>
      <c r="J102" s="6">
        <f t="shared" si="2"/>
        <v>0</v>
      </c>
      <c r="K102" s="6">
        <f t="shared" si="3"/>
        <v>75</v>
      </c>
    </row>
    <row r="103" spans="1:11" x14ac:dyDescent="0.25">
      <c r="A103" s="2">
        <v>7</v>
      </c>
      <c r="B103" s="1" t="s">
        <v>265</v>
      </c>
      <c r="C103" s="1" t="s">
        <v>133</v>
      </c>
      <c r="D103" s="1" t="s">
        <v>25</v>
      </c>
      <c r="E103" s="1">
        <v>125</v>
      </c>
      <c r="F103" s="1" t="s">
        <v>298</v>
      </c>
      <c r="G103" s="1" t="s">
        <v>299</v>
      </c>
      <c r="H103" s="1" t="s">
        <v>300</v>
      </c>
      <c r="I103" s="5">
        <v>0</v>
      </c>
      <c r="J103" s="6">
        <f t="shared" si="2"/>
        <v>0</v>
      </c>
      <c r="K103" s="6">
        <f t="shared" si="3"/>
        <v>125</v>
      </c>
    </row>
    <row r="104" spans="1:11" x14ac:dyDescent="0.25">
      <c r="A104" s="2">
        <v>7</v>
      </c>
      <c r="B104" s="1" t="s">
        <v>265</v>
      </c>
      <c r="C104" s="1" t="s">
        <v>133</v>
      </c>
      <c r="D104" s="1" t="s">
        <v>17</v>
      </c>
      <c r="E104" s="1">
        <v>125</v>
      </c>
      <c r="F104" s="1" t="s">
        <v>274</v>
      </c>
      <c r="G104" s="1" t="s">
        <v>275</v>
      </c>
      <c r="H104" s="1" t="s">
        <v>276</v>
      </c>
      <c r="I104" s="5">
        <v>0</v>
      </c>
      <c r="J104" s="6">
        <f t="shared" si="2"/>
        <v>0</v>
      </c>
      <c r="K104" s="6">
        <f t="shared" si="3"/>
        <v>125</v>
      </c>
    </row>
    <row r="105" spans="1:11" x14ac:dyDescent="0.25">
      <c r="A105" s="2">
        <v>7</v>
      </c>
      <c r="B105" s="1" t="s">
        <v>265</v>
      </c>
      <c r="C105" s="1" t="s">
        <v>133</v>
      </c>
      <c r="D105" s="1" t="s">
        <v>29</v>
      </c>
      <c r="E105" s="1">
        <v>125</v>
      </c>
      <c r="F105" s="1" t="s">
        <v>296</v>
      </c>
      <c r="G105" s="1" t="s">
        <v>297</v>
      </c>
      <c r="H105" s="1" t="s">
        <v>276</v>
      </c>
      <c r="I105" s="5">
        <v>0</v>
      </c>
      <c r="J105" s="6">
        <f t="shared" si="2"/>
        <v>0</v>
      </c>
      <c r="K105" s="6">
        <f t="shared" si="3"/>
        <v>125</v>
      </c>
    </row>
    <row r="106" spans="1:11" x14ac:dyDescent="0.25">
      <c r="A106" s="2">
        <v>7</v>
      </c>
      <c r="B106" s="1" t="s">
        <v>265</v>
      </c>
      <c r="C106" s="1" t="s">
        <v>133</v>
      </c>
      <c r="D106" s="1" t="s">
        <v>69</v>
      </c>
      <c r="E106" s="1">
        <v>25</v>
      </c>
      <c r="F106" s="1" t="s">
        <v>277</v>
      </c>
      <c r="G106" s="1" t="s">
        <v>278</v>
      </c>
      <c r="H106" s="1" t="s">
        <v>279</v>
      </c>
      <c r="I106" s="5">
        <v>0</v>
      </c>
      <c r="J106" s="6">
        <f t="shared" si="2"/>
        <v>0</v>
      </c>
      <c r="K106" s="6">
        <f t="shared" si="3"/>
        <v>25</v>
      </c>
    </row>
    <row r="107" spans="1:11" x14ac:dyDescent="0.25">
      <c r="A107" s="2">
        <v>7</v>
      </c>
      <c r="B107" s="1" t="s">
        <v>265</v>
      </c>
      <c r="C107" s="1" t="s">
        <v>133</v>
      </c>
      <c r="D107" s="1" t="s">
        <v>13</v>
      </c>
      <c r="E107" s="1">
        <v>100</v>
      </c>
      <c r="F107" s="1" t="s">
        <v>303</v>
      </c>
      <c r="G107" s="1" t="s">
        <v>304</v>
      </c>
      <c r="H107" s="1" t="s">
        <v>279</v>
      </c>
      <c r="I107" s="5">
        <v>0</v>
      </c>
      <c r="J107" s="6">
        <f t="shared" si="2"/>
        <v>0</v>
      </c>
      <c r="K107" s="6">
        <f t="shared" si="3"/>
        <v>100</v>
      </c>
    </row>
    <row r="108" spans="1:11" x14ac:dyDescent="0.25">
      <c r="A108" s="2" t="s">
        <v>33</v>
      </c>
      <c r="B108" s="1" t="s">
        <v>33</v>
      </c>
      <c r="C108" s="1" t="s">
        <v>33</v>
      </c>
      <c r="D108" s="1" t="s">
        <v>33</v>
      </c>
      <c r="E108" s="1" t="s">
        <v>33</v>
      </c>
      <c r="F108" s="1" t="s">
        <v>33</v>
      </c>
      <c r="G108" s="1" t="s">
        <v>33</v>
      </c>
      <c r="H108" s="1" t="s">
        <v>33</v>
      </c>
      <c r="I108" s="5" t="s">
        <v>33</v>
      </c>
      <c r="J108" s="5" t="s">
        <v>33</v>
      </c>
      <c r="K108" s="5" t="s">
        <v>33</v>
      </c>
    </row>
    <row r="109" spans="1:11" x14ac:dyDescent="0.25">
      <c r="A109" s="2" t="s">
        <v>496</v>
      </c>
      <c r="B109" s="1" t="s">
        <v>359</v>
      </c>
      <c r="C109" s="1" t="s">
        <v>133</v>
      </c>
      <c r="D109" s="1" t="s">
        <v>65</v>
      </c>
      <c r="E109" s="1">
        <v>40</v>
      </c>
      <c r="F109" s="1" t="s">
        <v>368</v>
      </c>
      <c r="G109" s="1" t="s">
        <v>369</v>
      </c>
      <c r="H109" s="1" t="s">
        <v>72</v>
      </c>
      <c r="I109" s="5">
        <v>1</v>
      </c>
      <c r="J109" s="6">
        <f t="shared" si="2"/>
        <v>40</v>
      </c>
      <c r="K109" s="6">
        <f t="shared" si="3"/>
        <v>0</v>
      </c>
    </row>
    <row r="110" spans="1:11" x14ac:dyDescent="0.25">
      <c r="A110" s="2" t="s">
        <v>496</v>
      </c>
      <c r="B110" s="1" t="s">
        <v>359</v>
      </c>
      <c r="C110" s="1" t="s">
        <v>133</v>
      </c>
      <c r="D110" s="1" t="s">
        <v>80</v>
      </c>
      <c r="E110" s="1">
        <v>20</v>
      </c>
      <c r="F110" s="1" t="s">
        <v>377</v>
      </c>
      <c r="G110" s="1" t="s">
        <v>378</v>
      </c>
      <c r="H110" s="1" t="s">
        <v>222</v>
      </c>
      <c r="I110" s="5">
        <v>1</v>
      </c>
      <c r="J110" s="6">
        <f t="shared" si="2"/>
        <v>20</v>
      </c>
      <c r="K110" s="6">
        <f t="shared" si="3"/>
        <v>0</v>
      </c>
    </row>
    <row r="111" spans="1:11" x14ac:dyDescent="0.25">
      <c r="A111" s="2" t="s">
        <v>496</v>
      </c>
      <c r="B111" s="1" t="s">
        <v>359</v>
      </c>
      <c r="C111" s="1" t="s">
        <v>133</v>
      </c>
      <c r="D111" s="1" t="s">
        <v>49</v>
      </c>
      <c r="E111" s="1">
        <v>30</v>
      </c>
      <c r="F111" s="1" t="s">
        <v>360</v>
      </c>
      <c r="G111" s="1" t="s">
        <v>361</v>
      </c>
      <c r="H111" s="1" t="s">
        <v>37</v>
      </c>
      <c r="I111" s="5">
        <v>1</v>
      </c>
      <c r="J111" s="6">
        <f t="shared" si="2"/>
        <v>30</v>
      </c>
      <c r="K111" s="6">
        <f t="shared" si="3"/>
        <v>0</v>
      </c>
    </row>
    <row r="112" spans="1:11" x14ac:dyDescent="0.25">
      <c r="A112" s="2" t="s">
        <v>496</v>
      </c>
      <c r="B112" s="1" t="s">
        <v>359</v>
      </c>
      <c r="C112" s="1" t="s">
        <v>133</v>
      </c>
      <c r="D112" s="1" t="s">
        <v>53</v>
      </c>
      <c r="E112" s="1">
        <v>30</v>
      </c>
      <c r="F112" s="1" t="s">
        <v>362</v>
      </c>
      <c r="G112" s="1" t="s">
        <v>363</v>
      </c>
      <c r="H112" s="1" t="s">
        <v>37</v>
      </c>
      <c r="I112" s="5">
        <v>1</v>
      </c>
      <c r="J112" s="6">
        <f t="shared" si="2"/>
        <v>30</v>
      </c>
      <c r="K112" s="6">
        <f t="shared" si="3"/>
        <v>0</v>
      </c>
    </row>
    <row r="113" spans="1:11" x14ac:dyDescent="0.25">
      <c r="A113" s="2" t="s">
        <v>496</v>
      </c>
      <c r="B113" s="1" t="s">
        <v>359</v>
      </c>
      <c r="C113" s="1" t="s">
        <v>133</v>
      </c>
      <c r="D113" s="1" t="s">
        <v>57</v>
      </c>
      <c r="E113" s="1">
        <v>30</v>
      </c>
      <c r="F113" s="1" t="s">
        <v>364</v>
      </c>
      <c r="G113" s="1" t="s">
        <v>365</v>
      </c>
      <c r="H113" s="1" t="s">
        <v>37</v>
      </c>
      <c r="I113" s="5">
        <v>1</v>
      </c>
      <c r="J113" s="6">
        <f t="shared" si="2"/>
        <v>30</v>
      </c>
      <c r="K113" s="6">
        <f t="shared" si="3"/>
        <v>0</v>
      </c>
    </row>
    <row r="114" spans="1:11" x14ac:dyDescent="0.25">
      <c r="A114" s="2" t="s">
        <v>496</v>
      </c>
      <c r="B114" s="1" t="s">
        <v>359</v>
      </c>
      <c r="C114" s="1" t="s">
        <v>133</v>
      </c>
      <c r="D114" s="1" t="s">
        <v>61</v>
      </c>
      <c r="E114" s="1">
        <v>40</v>
      </c>
      <c r="F114" s="1" t="s">
        <v>366</v>
      </c>
      <c r="G114" s="1" t="s">
        <v>367</v>
      </c>
      <c r="H114" s="1" t="s">
        <v>37</v>
      </c>
      <c r="I114" s="5">
        <v>1</v>
      </c>
      <c r="J114" s="6">
        <f t="shared" si="2"/>
        <v>40</v>
      </c>
      <c r="K114" s="6">
        <f t="shared" si="3"/>
        <v>0</v>
      </c>
    </row>
    <row r="115" spans="1:11" x14ac:dyDescent="0.25">
      <c r="A115" s="2" t="s">
        <v>496</v>
      </c>
      <c r="B115" s="1" t="s">
        <v>359</v>
      </c>
      <c r="C115" s="1" t="s">
        <v>133</v>
      </c>
      <c r="D115" s="1" t="s">
        <v>76</v>
      </c>
      <c r="E115" s="1">
        <v>20</v>
      </c>
      <c r="F115" s="1" t="s">
        <v>375</v>
      </c>
      <c r="G115" s="1" t="s">
        <v>376</v>
      </c>
      <c r="H115" s="1" t="s">
        <v>37</v>
      </c>
      <c r="I115" s="5">
        <v>1</v>
      </c>
      <c r="J115" s="6">
        <f t="shared" si="2"/>
        <v>20</v>
      </c>
      <c r="K115" s="6">
        <f t="shared" si="3"/>
        <v>0</v>
      </c>
    </row>
    <row r="116" spans="1:11" x14ac:dyDescent="0.25">
      <c r="A116" s="2" t="s">
        <v>496</v>
      </c>
      <c r="B116" s="1" t="s">
        <v>359</v>
      </c>
      <c r="C116" s="1" t="s">
        <v>133</v>
      </c>
      <c r="D116" s="1" t="s">
        <v>69</v>
      </c>
      <c r="E116" s="1">
        <v>10</v>
      </c>
      <c r="F116" s="1" t="s">
        <v>396</v>
      </c>
      <c r="G116" s="1" t="s">
        <v>397</v>
      </c>
      <c r="H116" s="1" t="s">
        <v>398</v>
      </c>
      <c r="I116" s="5">
        <v>0</v>
      </c>
      <c r="J116" s="6">
        <f t="shared" si="2"/>
        <v>0</v>
      </c>
      <c r="K116" s="6">
        <f t="shared" si="3"/>
        <v>10</v>
      </c>
    </row>
    <row r="117" spans="1:11" x14ac:dyDescent="0.25">
      <c r="A117" s="2" t="s">
        <v>496</v>
      </c>
      <c r="B117" s="1" t="s">
        <v>359</v>
      </c>
      <c r="C117" s="1" t="s">
        <v>133</v>
      </c>
      <c r="D117" s="1" t="s">
        <v>9</v>
      </c>
      <c r="E117" s="1">
        <v>40</v>
      </c>
      <c r="F117" s="1" t="s">
        <v>370</v>
      </c>
      <c r="G117" s="1" t="s">
        <v>371</v>
      </c>
      <c r="H117" s="1" t="s">
        <v>372</v>
      </c>
      <c r="I117" s="5">
        <v>0.75</v>
      </c>
      <c r="J117" s="6">
        <f t="shared" si="2"/>
        <v>30</v>
      </c>
      <c r="K117" s="6">
        <f t="shared" si="3"/>
        <v>10</v>
      </c>
    </row>
    <row r="118" spans="1:11" x14ac:dyDescent="0.25">
      <c r="A118" s="2" t="s">
        <v>496</v>
      </c>
      <c r="B118" s="1" t="s">
        <v>359</v>
      </c>
      <c r="C118" s="1" t="s">
        <v>133</v>
      </c>
      <c r="D118" s="1" t="s">
        <v>13</v>
      </c>
      <c r="E118" s="1">
        <v>40</v>
      </c>
      <c r="F118" s="1" t="s">
        <v>373</v>
      </c>
      <c r="G118" s="1" t="s">
        <v>374</v>
      </c>
      <c r="H118" s="1" t="s">
        <v>372</v>
      </c>
      <c r="I118" s="5">
        <v>0.75</v>
      </c>
      <c r="J118" s="6">
        <f t="shared" si="2"/>
        <v>30</v>
      </c>
      <c r="K118" s="6">
        <f t="shared" si="3"/>
        <v>10</v>
      </c>
    </row>
    <row r="119" spans="1:11" x14ac:dyDescent="0.25">
      <c r="A119" s="2" t="s">
        <v>496</v>
      </c>
      <c r="B119" s="1" t="s">
        <v>359</v>
      </c>
      <c r="C119" s="1" t="s">
        <v>133</v>
      </c>
      <c r="D119" s="1" t="s">
        <v>84</v>
      </c>
      <c r="E119" s="1">
        <v>30</v>
      </c>
      <c r="F119" s="1" t="s">
        <v>382</v>
      </c>
      <c r="G119" s="1" t="s">
        <v>383</v>
      </c>
      <c r="H119" s="1" t="s">
        <v>384</v>
      </c>
      <c r="I119" s="5">
        <v>0.3</v>
      </c>
      <c r="J119" s="6">
        <f t="shared" si="2"/>
        <v>9</v>
      </c>
      <c r="K119" s="6">
        <f t="shared" si="3"/>
        <v>21</v>
      </c>
    </row>
    <row r="120" spans="1:11" x14ac:dyDescent="0.25">
      <c r="A120" s="2" t="s">
        <v>496</v>
      </c>
      <c r="B120" s="1" t="s">
        <v>359</v>
      </c>
      <c r="C120" s="1" t="s">
        <v>133</v>
      </c>
      <c r="D120" s="1" t="s">
        <v>100</v>
      </c>
      <c r="E120" s="1">
        <v>30</v>
      </c>
      <c r="F120" s="1" t="s">
        <v>379</v>
      </c>
      <c r="G120" s="1" t="s">
        <v>380</v>
      </c>
      <c r="H120" s="1" t="s">
        <v>381</v>
      </c>
      <c r="I120" s="5">
        <v>0.33300000000000002</v>
      </c>
      <c r="J120" s="6">
        <f t="shared" si="2"/>
        <v>9.99</v>
      </c>
      <c r="K120" s="6">
        <f t="shared" si="3"/>
        <v>20.009999999999998</v>
      </c>
    </row>
    <row r="121" spans="1:11" x14ac:dyDescent="0.25">
      <c r="A121" s="2" t="s">
        <v>496</v>
      </c>
      <c r="B121" s="1" t="s">
        <v>359</v>
      </c>
      <c r="C121" s="1" t="s">
        <v>133</v>
      </c>
      <c r="D121" s="1" t="s">
        <v>21</v>
      </c>
      <c r="E121" s="1">
        <v>50</v>
      </c>
      <c r="F121" s="1" t="s">
        <v>388</v>
      </c>
      <c r="G121" s="1" t="s">
        <v>389</v>
      </c>
      <c r="H121" s="1" t="s">
        <v>390</v>
      </c>
      <c r="I121" s="5">
        <v>0.16</v>
      </c>
      <c r="J121" s="6">
        <f t="shared" si="2"/>
        <v>8</v>
      </c>
      <c r="K121" s="6">
        <f t="shared" si="3"/>
        <v>42</v>
      </c>
    </row>
    <row r="122" spans="1:11" x14ac:dyDescent="0.25">
      <c r="A122" s="2" t="s">
        <v>496</v>
      </c>
      <c r="B122" s="1" t="s">
        <v>359</v>
      </c>
      <c r="C122" s="1" t="s">
        <v>133</v>
      </c>
      <c r="D122" s="1" t="s">
        <v>25</v>
      </c>
      <c r="E122" s="1">
        <v>50</v>
      </c>
      <c r="F122" s="1" t="s">
        <v>391</v>
      </c>
      <c r="G122" s="1" t="s">
        <v>392</v>
      </c>
      <c r="H122" s="1" t="s">
        <v>393</v>
      </c>
      <c r="I122" s="5">
        <v>0.14000000000000001</v>
      </c>
      <c r="J122" s="6">
        <f t="shared" si="2"/>
        <v>7.0000000000000009</v>
      </c>
      <c r="K122" s="6">
        <f t="shared" si="3"/>
        <v>43</v>
      </c>
    </row>
    <row r="123" spans="1:11" x14ac:dyDescent="0.25">
      <c r="A123" s="2" t="s">
        <v>496</v>
      </c>
      <c r="B123" s="1" t="s">
        <v>359</v>
      </c>
      <c r="C123" s="1" t="s">
        <v>133</v>
      </c>
      <c r="D123" s="1" t="s">
        <v>29</v>
      </c>
      <c r="E123" s="1">
        <v>50</v>
      </c>
      <c r="F123" s="1" t="s">
        <v>385</v>
      </c>
      <c r="G123" s="1" t="s">
        <v>394</v>
      </c>
      <c r="H123" s="1" t="s">
        <v>395</v>
      </c>
      <c r="I123" s="5">
        <v>0.14000000000000001</v>
      </c>
      <c r="J123" s="6">
        <f t="shared" si="2"/>
        <v>7.0000000000000009</v>
      </c>
      <c r="K123" s="6">
        <f t="shared" si="3"/>
        <v>43</v>
      </c>
    </row>
    <row r="124" spans="1:11" x14ac:dyDescent="0.25">
      <c r="A124" s="2" t="s">
        <v>496</v>
      </c>
      <c r="B124" s="1" t="s">
        <v>359</v>
      </c>
      <c r="C124" s="1" t="s">
        <v>133</v>
      </c>
      <c r="D124" s="1" t="s">
        <v>17</v>
      </c>
      <c r="E124" s="1">
        <v>50</v>
      </c>
      <c r="F124" s="1" t="s">
        <v>385</v>
      </c>
      <c r="G124" s="1" t="s">
        <v>386</v>
      </c>
      <c r="H124" s="1" t="s">
        <v>387</v>
      </c>
      <c r="I124" s="5">
        <v>0.12</v>
      </c>
      <c r="J124" s="6">
        <f t="shared" si="2"/>
        <v>6</v>
      </c>
      <c r="K124" s="6">
        <f t="shared" si="3"/>
        <v>44</v>
      </c>
    </row>
    <row r="125" spans="1:11" x14ac:dyDescent="0.25">
      <c r="A125" s="2" t="s">
        <v>33</v>
      </c>
      <c r="B125" s="1" t="s">
        <v>33</v>
      </c>
      <c r="C125" s="1" t="s">
        <v>33</v>
      </c>
      <c r="D125" s="1" t="s">
        <v>33</v>
      </c>
      <c r="E125" s="1" t="s">
        <v>33</v>
      </c>
      <c r="F125" s="1" t="s">
        <v>33</v>
      </c>
      <c r="G125" s="1" t="s">
        <v>33</v>
      </c>
      <c r="H125" s="1" t="s">
        <v>33</v>
      </c>
      <c r="I125" s="5" t="s">
        <v>33</v>
      </c>
      <c r="J125" s="5" t="s">
        <v>33</v>
      </c>
      <c r="K125" s="5" t="s">
        <v>33</v>
      </c>
    </row>
    <row r="126" spans="1:11" x14ac:dyDescent="0.25">
      <c r="A126" s="2" t="s">
        <v>497</v>
      </c>
      <c r="B126" s="1" t="s">
        <v>399</v>
      </c>
      <c r="C126" s="1" t="s">
        <v>133</v>
      </c>
      <c r="D126" s="1" t="s">
        <v>49</v>
      </c>
      <c r="E126" s="1">
        <v>300</v>
      </c>
      <c r="F126" s="1" t="s">
        <v>400</v>
      </c>
      <c r="G126" s="1" t="s">
        <v>401</v>
      </c>
      <c r="H126" s="1" t="s">
        <v>37</v>
      </c>
      <c r="I126" s="5">
        <v>1</v>
      </c>
      <c r="J126" s="6">
        <f t="shared" si="2"/>
        <v>300</v>
      </c>
      <c r="K126" s="6">
        <f t="shared" si="3"/>
        <v>0</v>
      </c>
    </row>
    <row r="127" spans="1:11" x14ac:dyDescent="0.25">
      <c r="A127" s="2" t="s">
        <v>497</v>
      </c>
      <c r="B127" s="1" t="s">
        <v>399</v>
      </c>
      <c r="C127" s="1" t="s">
        <v>133</v>
      </c>
      <c r="D127" s="1" t="s">
        <v>53</v>
      </c>
      <c r="E127" s="1">
        <v>300</v>
      </c>
      <c r="F127" s="1" t="s">
        <v>402</v>
      </c>
      <c r="G127" s="1" t="s">
        <v>403</v>
      </c>
      <c r="H127" s="1" t="s">
        <v>37</v>
      </c>
      <c r="I127" s="5">
        <v>1</v>
      </c>
      <c r="J127" s="6">
        <f t="shared" si="2"/>
        <v>300</v>
      </c>
      <c r="K127" s="6">
        <f t="shared" si="3"/>
        <v>0</v>
      </c>
    </row>
    <row r="128" spans="1:11" x14ac:dyDescent="0.25">
      <c r="A128" s="2" t="s">
        <v>497</v>
      </c>
      <c r="B128" s="1" t="s">
        <v>399</v>
      </c>
      <c r="C128" s="1" t="s">
        <v>133</v>
      </c>
      <c r="D128" s="1" t="s">
        <v>57</v>
      </c>
      <c r="E128" s="1">
        <v>300</v>
      </c>
      <c r="F128" s="1" t="s">
        <v>404</v>
      </c>
      <c r="G128" s="1" t="s">
        <v>405</v>
      </c>
      <c r="H128" s="1" t="s">
        <v>37</v>
      </c>
      <c r="I128" s="5">
        <v>1</v>
      </c>
      <c r="J128" s="6">
        <f t="shared" si="2"/>
        <v>300</v>
      </c>
      <c r="K128" s="6">
        <f t="shared" si="3"/>
        <v>0</v>
      </c>
    </row>
    <row r="129" spans="1:11" x14ac:dyDescent="0.25">
      <c r="A129" s="2" t="s">
        <v>497</v>
      </c>
      <c r="B129" s="1" t="s">
        <v>399</v>
      </c>
      <c r="C129" s="1" t="s">
        <v>133</v>
      </c>
      <c r="D129" s="1" t="s">
        <v>61</v>
      </c>
      <c r="E129" s="1">
        <v>400</v>
      </c>
      <c r="F129" s="1" t="s">
        <v>406</v>
      </c>
      <c r="G129" s="1" t="s">
        <v>407</v>
      </c>
      <c r="H129" s="1" t="s">
        <v>37</v>
      </c>
      <c r="I129" s="5">
        <v>1</v>
      </c>
      <c r="J129" s="6">
        <f t="shared" si="2"/>
        <v>400</v>
      </c>
      <c r="K129" s="6">
        <f t="shared" si="3"/>
        <v>0</v>
      </c>
    </row>
    <row r="130" spans="1:11" x14ac:dyDescent="0.25">
      <c r="A130" s="2" t="s">
        <v>497</v>
      </c>
      <c r="B130" s="1" t="s">
        <v>399</v>
      </c>
      <c r="C130" s="1" t="s">
        <v>133</v>
      </c>
      <c r="D130" s="1" t="s">
        <v>9</v>
      </c>
      <c r="E130" s="1">
        <v>220</v>
      </c>
      <c r="F130" s="1" t="s">
        <v>437</v>
      </c>
      <c r="G130" s="1" t="s">
        <v>438</v>
      </c>
      <c r="H130" s="1" t="s">
        <v>37</v>
      </c>
      <c r="I130" s="5">
        <v>1</v>
      </c>
      <c r="J130" s="6">
        <f t="shared" ref="J130:J177" si="4">I130*E130</f>
        <v>220</v>
      </c>
      <c r="K130" s="6">
        <f t="shared" si="3"/>
        <v>0</v>
      </c>
    </row>
    <row r="131" spans="1:11" x14ac:dyDescent="0.25">
      <c r="A131" s="2" t="s">
        <v>497</v>
      </c>
      <c r="B131" s="1" t="s">
        <v>399</v>
      </c>
      <c r="C131" s="1" t="s">
        <v>133</v>
      </c>
      <c r="D131" s="1" t="s">
        <v>13</v>
      </c>
      <c r="E131" s="1">
        <v>220</v>
      </c>
      <c r="F131" s="1" t="s">
        <v>439</v>
      </c>
      <c r="G131" s="1" t="s">
        <v>440</v>
      </c>
      <c r="H131" s="1" t="s">
        <v>37</v>
      </c>
      <c r="I131" s="5">
        <v>1</v>
      </c>
      <c r="J131" s="6">
        <f t="shared" si="4"/>
        <v>220</v>
      </c>
      <c r="K131" s="6">
        <f t="shared" ref="K131:K177" si="5">E131-J131</f>
        <v>0</v>
      </c>
    </row>
    <row r="132" spans="1:11" x14ac:dyDescent="0.25">
      <c r="A132" s="2" t="s">
        <v>497</v>
      </c>
      <c r="B132" s="1" t="s">
        <v>399</v>
      </c>
      <c r="C132" s="1" t="s">
        <v>133</v>
      </c>
      <c r="D132" s="1" t="s">
        <v>65</v>
      </c>
      <c r="E132" s="1">
        <v>400</v>
      </c>
      <c r="F132" s="1" t="s">
        <v>408</v>
      </c>
      <c r="G132" s="1" t="s">
        <v>409</v>
      </c>
      <c r="H132" s="1" t="s">
        <v>410</v>
      </c>
      <c r="I132" s="5">
        <v>0.93</v>
      </c>
      <c r="J132" s="6">
        <f t="shared" si="4"/>
        <v>372</v>
      </c>
      <c r="K132" s="6">
        <f t="shared" si="5"/>
        <v>28</v>
      </c>
    </row>
    <row r="133" spans="1:11" x14ac:dyDescent="0.25">
      <c r="A133" s="2" t="s">
        <v>497</v>
      </c>
      <c r="B133" s="1" t="s">
        <v>399</v>
      </c>
      <c r="C133" s="1" t="s">
        <v>133</v>
      </c>
      <c r="D133" s="1" t="s">
        <v>84</v>
      </c>
      <c r="E133" s="1">
        <v>130</v>
      </c>
      <c r="F133" s="1" t="s">
        <v>417</v>
      </c>
      <c r="G133" s="1" t="s">
        <v>418</v>
      </c>
      <c r="H133" s="1" t="s">
        <v>419</v>
      </c>
      <c r="I133" s="5">
        <v>0.7</v>
      </c>
      <c r="J133" s="6">
        <f t="shared" si="4"/>
        <v>91</v>
      </c>
      <c r="K133" s="6">
        <f t="shared" si="5"/>
        <v>39</v>
      </c>
    </row>
    <row r="134" spans="1:11" x14ac:dyDescent="0.25">
      <c r="A134" s="2" t="s">
        <v>497</v>
      </c>
      <c r="B134" s="1" t="s">
        <v>399</v>
      </c>
      <c r="C134" s="1" t="s">
        <v>133</v>
      </c>
      <c r="D134" s="1" t="s">
        <v>76</v>
      </c>
      <c r="E134" s="1">
        <v>300</v>
      </c>
      <c r="F134" s="1" t="s">
        <v>411</v>
      </c>
      <c r="G134" s="1" t="s">
        <v>412</v>
      </c>
      <c r="H134" s="1" t="s">
        <v>413</v>
      </c>
      <c r="I134" s="5">
        <v>0.76700000000000002</v>
      </c>
      <c r="J134" s="6">
        <f t="shared" si="4"/>
        <v>230.1</v>
      </c>
      <c r="K134" s="6">
        <f t="shared" si="5"/>
        <v>69.900000000000006</v>
      </c>
    </row>
    <row r="135" spans="1:11" x14ac:dyDescent="0.25">
      <c r="A135" s="2" t="s">
        <v>497</v>
      </c>
      <c r="B135" s="1" t="s">
        <v>399</v>
      </c>
      <c r="C135" s="1" t="s">
        <v>133</v>
      </c>
      <c r="D135" s="1" t="s">
        <v>80</v>
      </c>
      <c r="E135" s="1">
        <v>300</v>
      </c>
      <c r="F135" s="1" t="s">
        <v>414</v>
      </c>
      <c r="G135" s="1" t="s">
        <v>415</v>
      </c>
      <c r="H135" s="1" t="s">
        <v>416</v>
      </c>
      <c r="I135" s="5">
        <v>0.60299999999999998</v>
      </c>
      <c r="J135" s="6">
        <f t="shared" si="4"/>
        <v>180.9</v>
      </c>
      <c r="K135" s="6">
        <f t="shared" si="5"/>
        <v>119.1</v>
      </c>
    </row>
    <row r="136" spans="1:11" x14ac:dyDescent="0.25">
      <c r="A136" s="2" t="s">
        <v>497</v>
      </c>
      <c r="B136" s="1" t="s">
        <v>399</v>
      </c>
      <c r="C136" s="1" t="s">
        <v>133</v>
      </c>
      <c r="D136" s="1" t="s">
        <v>100</v>
      </c>
      <c r="E136" s="1">
        <v>170</v>
      </c>
      <c r="F136" s="1" t="s">
        <v>441</v>
      </c>
      <c r="G136" s="1" t="s">
        <v>442</v>
      </c>
      <c r="H136" s="1" t="s">
        <v>443</v>
      </c>
      <c r="I136" s="5">
        <v>0.54100000000000004</v>
      </c>
      <c r="J136" s="6">
        <f t="shared" si="4"/>
        <v>91.970000000000013</v>
      </c>
      <c r="K136" s="6">
        <f t="shared" si="5"/>
        <v>78.029999999999987</v>
      </c>
    </row>
    <row r="137" spans="1:11" x14ac:dyDescent="0.25">
      <c r="A137" s="2" t="s">
        <v>497</v>
      </c>
      <c r="B137" s="1" t="s">
        <v>399</v>
      </c>
      <c r="C137" s="1" t="s">
        <v>133</v>
      </c>
      <c r="D137" s="1" t="s">
        <v>69</v>
      </c>
      <c r="E137" s="1">
        <v>300</v>
      </c>
      <c r="F137" s="1" t="s">
        <v>423</v>
      </c>
      <c r="G137" s="1" t="s">
        <v>424</v>
      </c>
      <c r="H137" s="1" t="s">
        <v>425</v>
      </c>
      <c r="I137" s="5">
        <v>0.48299999999999998</v>
      </c>
      <c r="J137" s="6">
        <f t="shared" si="4"/>
        <v>144.9</v>
      </c>
      <c r="K137" s="6">
        <f t="shared" si="5"/>
        <v>155.1</v>
      </c>
    </row>
    <row r="138" spans="1:11" x14ac:dyDescent="0.25">
      <c r="A138" s="2" t="s">
        <v>497</v>
      </c>
      <c r="B138" s="1" t="s">
        <v>399</v>
      </c>
      <c r="C138" s="1" t="s">
        <v>133</v>
      </c>
      <c r="D138" s="1" t="s">
        <v>21</v>
      </c>
      <c r="E138" s="1">
        <v>190</v>
      </c>
      <c r="F138" s="1" t="s">
        <v>429</v>
      </c>
      <c r="G138" s="1" t="s">
        <v>430</v>
      </c>
      <c r="H138" s="1" t="s">
        <v>431</v>
      </c>
      <c r="I138" s="5">
        <v>0.63200000000000001</v>
      </c>
      <c r="J138" s="6">
        <f t="shared" si="4"/>
        <v>120.08</v>
      </c>
      <c r="K138" s="6">
        <f t="shared" si="5"/>
        <v>69.92</v>
      </c>
    </row>
    <row r="139" spans="1:11" x14ac:dyDescent="0.25">
      <c r="A139" s="2" t="s">
        <v>497</v>
      </c>
      <c r="B139" s="1" t="s">
        <v>399</v>
      </c>
      <c r="C139" s="1" t="s">
        <v>133</v>
      </c>
      <c r="D139" s="1" t="s">
        <v>17</v>
      </c>
      <c r="E139" s="1">
        <v>190</v>
      </c>
      <c r="F139" s="1" t="s">
        <v>426</v>
      </c>
      <c r="G139" s="1" t="s">
        <v>427</v>
      </c>
      <c r="H139" s="1" t="s">
        <v>428</v>
      </c>
      <c r="I139" s="5">
        <v>0.63200000000000001</v>
      </c>
      <c r="J139" s="6">
        <f t="shared" si="4"/>
        <v>120.08</v>
      </c>
      <c r="K139" s="6">
        <f t="shared" si="5"/>
        <v>69.92</v>
      </c>
    </row>
    <row r="140" spans="1:11" x14ac:dyDescent="0.25">
      <c r="A140" s="2" t="s">
        <v>497</v>
      </c>
      <c r="B140" s="1" t="s">
        <v>399</v>
      </c>
      <c r="C140" s="1" t="s">
        <v>133</v>
      </c>
      <c r="D140" s="1" t="s">
        <v>25</v>
      </c>
      <c r="E140" s="1">
        <v>190</v>
      </c>
      <c r="F140" s="1" t="s">
        <v>432</v>
      </c>
      <c r="G140" s="1" t="s">
        <v>433</v>
      </c>
      <c r="H140" s="1" t="s">
        <v>434</v>
      </c>
      <c r="I140" s="5">
        <v>0.63200000000000001</v>
      </c>
      <c r="J140" s="6">
        <f t="shared" si="4"/>
        <v>120.08</v>
      </c>
      <c r="K140" s="6">
        <f t="shared" si="5"/>
        <v>69.92</v>
      </c>
    </row>
    <row r="141" spans="1:11" x14ac:dyDescent="0.25">
      <c r="A141" s="2" t="s">
        <v>497</v>
      </c>
      <c r="B141" s="1" t="s">
        <v>399</v>
      </c>
      <c r="C141" s="1" t="s">
        <v>133</v>
      </c>
      <c r="D141" s="1" t="s">
        <v>29</v>
      </c>
      <c r="E141" s="1">
        <v>190</v>
      </c>
      <c r="F141" s="1" t="s">
        <v>435</v>
      </c>
      <c r="G141" s="1" t="s">
        <v>436</v>
      </c>
      <c r="H141" s="1" t="s">
        <v>434</v>
      </c>
      <c r="I141" s="5">
        <v>0.63200000000000001</v>
      </c>
      <c r="J141" s="6">
        <f t="shared" si="4"/>
        <v>120.08</v>
      </c>
      <c r="K141" s="6">
        <f t="shared" si="5"/>
        <v>69.92</v>
      </c>
    </row>
    <row r="142" spans="1:11" x14ac:dyDescent="0.25">
      <c r="A142" s="2" t="s">
        <v>497</v>
      </c>
      <c r="B142" s="1" t="s">
        <v>399</v>
      </c>
      <c r="C142" s="1" t="s">
        <v>133</v>
      </c>
      <c r="D142" s="1" t="s">
        <v>73</v>
      </c>
      <c r="E142" s="1">
        <v>300</v>
      </c>
      <c r="F142" s="1" t="s">
        <v>420</v>
      </c>
      <c r="G142" s="1" t="s">
        <v>421</v>
      </c>
      <c r="H142" s="1" t="s">
        <v>422</v>
      </c>
      <c r="I142" s="5">
        <v>0.38300000000000001</v>
      </c>
      <c r="J142" s="6">
        <f t="shared" si="4"/>
        <v>114.9</v>
      </c>
      <c r="K142" s="6">
        <f t="shared" si="5"/>
        <v>185.1</v>
      </c>
    </row>
    <row r="143" spans="1:11" x14ac:dyDescent="0.25">
      <c r="A143" s="2" t="s">
        <v>33</v>
      </c>
      <c r="B143" s="1" t="s">
        <v>33</v>
      </c>
      <c r="C143" s="1" t="s">
        <v>33</v>
      </c>
      <c r="D143" s="1" t="s">
        <v>33</v>
      </c>
      <c r="E143" s="1" t="s">
        <v>33</v>
      </c>
      <c r="F143" s="1" t="s">
        <v>33</v>
      </c>
      <c r="G143" s="1" t="s">
        <v>33</v>
      </c>
      <c r="H143" s="1" t="s">
        <v>33</v>
      </c>
      <c r="I143" s="5" t="s">
        <v>33</v>
      </c>
      <c r="J143" s="5" t="s">
        <v>33</v>
      </c>
      <c r="K143" s="5" t="s">
        <v>33</v>
      </c>
    </row>
    <row r="144" spans="1:11" x14ac:dyDescent="0.25">
      <c r="A144" s="2" t="s">
        <v>495</v>
      </c>
      <c r="B144" s="1" t="s">
        <v>308</v>
      </c>
      <c r="C144" s="1" t="s">
        <v>133</v>
      </c>
      <c r="D144" s="1" t="s">
        <v>57</v>
      </c>
      <c r="E144" s="1">
        <v>750</v>
      </c>
      <c r="F144" s="1" t="s">
        <v>315</v>
      </c>
      <c r="G144" s="1" t="s">
        <v>316</v>
      </c>
      <c r="H144" s="1" t="s">
        <v>317</v>
      </c>
      <c r="I144" s="5">
        <v>0.95599999999999996</v>
      </c>
      <c r="J144" s="6">
        <f t="shared" si="4"/>
        <v>717</v>
      </c>
      <c r="K144" s="6">
        <f t="shared" si="5"/>
        <v>33</v>
      </c>
    </row>
    <row r="145" spans="1:11" x14ac:dyDescent="0.25">
      <c r="A145" s="2" t="s">
        <v>495</v>
      </c>
      <c r="B145" s="1" t="s">
        <v>308</v>
      </c>
      <c r="C145" s="1" t="s">
        <v>133</v>
      </c>
      <c r="D145" s="1" t="s">
        <v>53</v>
      </c>
      <c r="E145" s="1">
        <v>750</v>
      </c>
      <c r="F145" s="1" t="s">
        <v>312</v>
      </c>
      <c r="G145" s="1" t="s">
        <v>313</v>
      </c>
      <c r="H145" s="1" t="s">
        <v>314</v>
      </c>
      <c r="I145" s="5">
        <v>0.92800000000000005</v>
      </c>
      <c r="J145" s="6">
        <f t="shared" si="4"/>
        <v>696</v>
      </c>
      <c r="K145" s="6">
        <f t="shared" si="5"/>
        <v>54</v>
      </c>
    </row>
    <row r="146" spans="1:11" x14ac:dyDescent="0.25">
      <c r="A146" s="2" t="s">
        <v>495</v>
      </c>
      <c r="B146" s="1" t="s">
        <v>308</v>
      </c>
      <c r="C146" s="1" t="s">
        <v>133</v>
      </c>
      <c r="D146" s="1" t="s">
        <v>61</v>
      </c>
      <c r="E146" s="1">
        <v>1000</v>
      </c>
      <c r="F146" s="1" t="s">
        <v>318</v>
      </c>
      <c r="G146" s="1" t="s">
        <v>319</v>
      </c>
      <c r="H146" s="1" t="s">
        <v>320</v>
      </c>
      <c r="I146" s="5">
        <v>0.93500000000000005</v>
      </c>
      <c r="J146" s="6">
        <f t="shared" si="4"/>
        <v>935</v>
      </c>
      <c r="K146" s="6">
        <f t="shared" si="5"/>
        <v>65</v>
      </c>
    </row>
    <row r="147" spans="1:11" x14ac:dyDescent="0.25">
      <c r="A147" s="2" t="s">
        <v>495</v>
      </c>
      <c r="B147" s="1" t="s">
        <v>308</v>
      </c>
      <c r="C147" s="1" t="s">
        <v>133</v>
      </c>
      <c r="D147" s="1" t="s">
        <v>49</v>
      </c>
      <c r="E147" s="1">
        <v>750</v>
      </c>
      <c r="F147" s="1" t="s">
        <v>309</v>
      </c>
      <c r="G147" s="1" t="s">
        <v>310</v>
      </c>
      <c r="H147" s="1" t="s">
        <v>311</v>
      </c>
      <c r="I147" s="5">
        <v>0.83599999999999997</v>
      </c>
      <c r="J147" s="6">
        <f t="shared" si="4"/>
        <v>627</v>
      </c>
      <c r="K147" s="6">
        <f t="shared" si="5"/>
        <v>123</v>
      </c>
    </row>
    <row r="148" spans="1:11" x14ac:dyDescent="0.25">
      <c r="A148" s="2" t="s">
        <v>495</v>
      </c>
      <c r="B148" s="1" t="s">
        <v>308</v>
      </c>
      <c r="C148" s="1" t="s">
        <v>133</v>
      </c>
      <c r="D148" s="1" t="s">
        <v>65</v>
      </c>
      <c r="E148" s="1">
        <v>1000</v>
      </c>
      <c r="F148" s="1" t="s">
        <v>321</v>
      </c>
      <c r="G148" s="1" t="s">
        <v>322</v>
      </c>
      <c r="H148" s="1" t="s">
        <v>323</v>
      </c>
      <c r="I148" s="5">
        <v>0.66100000000000003</v>
      </c>
      <c r="J148" s="6">
        <f t="shared" si="4"/>
        <v>661</v>
      </c>
      <c r="K148" s="6">
        <f t="shared" si="5"/>
        <v>339</v>
      </c>
    </row>
    <row r="149" spans="1:11" x14ac:dyDescent="0.25">
      <c r="A149" s="2" t="s">
        <v>495</v>
      </c>
      <c r="B149" s="1" t="s">
        <v>308</v>
      </c>
      <c r="C149" s="1" t="s">
        <v>133</v>
      </c>
      <c r="D149" s="1" t="s">
        <v>9</v>
      </c>
      <c r="E149" s="1">
        <v>550</v>
      </c>
      <c r="F149" s="1" t="s">
        <v>345</v>
      </c>
      <c r="G149" s="1" t="s">
        <v>346</v>
      </c>
      <c r="H149" s="1" t="s">
        <v>347</v>
      </c>
      <c r="I149" s="5">
        <v>2E-3</v>
      </c>
      <c r="J149" s="6">
        <f t="shared" si="4"/>
        <v>1.1000000000000001</v>
      </c>
      <c r="K149" s="6">
        <f t="shared" si="5"/>
        <v>548.9</v>
      </c>
    </row>
    <row r="150" spans="1:11" x14ac:dyDescent="0.25">
      <c r="A150" s="2" t="s">
        <v>495</v>
      </c>
      <c r="B150" s="1" t="s">
        <v>308</v>
      </c>
      <c r="C150" s="1" t="s">
        <v>133</v>
      </c>
      <c r="D150" s="1" t="s">
        <v>21</v>
      </c>
      <c r="E150" s="1">
        <v>475</v>
      </c>
      <c r="F150" s="1" t="s">
        <v>333</v>
      </c>
      <c r="G150" s="1" t="s">
        <v>334</v>
      </c>
      <c r="H150" s="1" t="s">
        <v>335</v>
      </c>
      <c r="I150" s="5">
        <v>6.0000000000000001E-3</v>
      </c>
      <c r="J150" s="6">
        <f t="shared" si="4"/>
        <v>2.85</v>
      </c>
      <c r="K150" s="6">
        <f t="shared" si="5"/>
        <v>472.15</v>
      </c>
    </row>
    <row r="151" spans="1:11" x14ac:dyDescent="0.25">
      <c r="A151" s="2" t="s">
        <v>495</v>
      </c>
      <c r="B151" s="1" t="s">
        <v>308</v>
      </c>
      <c r="C151" s="1" t="s">
        <v>133</v>
      </c>
      <c r="D151" s="1" t="s">
        <v>29</v>
      </c>
      <c r="E151" s="1">
        <v>475</v>
      </c>
      <c r="F151" s="1" t="s">
        <v>342</v>
      </c>
      <c r="G151" s="1" t="s">
        <v>343</v>
      </c>
      <c r="H151" s="1" t="s">
        <v>344</v>
      </c>
      <c r="I151" s="5">
        <v>6.0000000000000001E-3</v>
      </c>
      <c r="J151" s="6">
        <f t="shared" si="4"/>
        <v>2.85</v>
      </c>
      <c r="K151" s="6">
        <f t="shared" si="5"/>
        <v>472.15</v>
      </c>
    </row>
    <row r="152" spans="1:11" x14ac:dyDescent="0.25">
      <c r="A152" s="2" t="s">
        <v>495</v>
      </c>
      <c r="B152" s="1" t="s">
        <v>308</v>
      </c>
      <c r="C152" s="1" t="s">
        <v>133</v>
      </c>
      <c r="D152" s="1" t="s">
        <v>17</v>
      </c>
      <c r="E152" s="1">
        <v>475</v>
      </c>
      <c r="F152" s="1" t="s">
        <v>330</v>
      </c>
      <c r="G152" s="1" t="s">
        <v>331</v>
      </c>
      <c r="H152" s="1" t="s">
        <v>332</v>
      </c>
      <c r="I152" s="5">
        <v>6.0000000000000001E-3</v>
      </c>
      <c r="J152" s="6">
        <f t="shared" si="4"/>
        <v>2.85</v>
      </c>
      <c r="K152" s="6">
        <f t="shared" si="5"/>
        <v>472.15</v>
      </c>
    </row>
    <row r="153" spans="1:11" x14ac:dyDescent="0.25">
      <c r="A153" s="2" t="s">
        <v>495</v>
      </c>
      <c r="B153" s="1" t="s">
        <v>308</v>
      </c>
      <c r="C153" s="1" t="s">
        <v>133</v>
      </c>
      <c r="D153" s="1" t="s">
        <v>25</v>
      </c>
      <c r="E153" s="1">
        <v>475</v>
      </c>
      <c r="F153" s="1" t="s">
        <v>339</v>
      </c>
      <c r="G153" s="1" t="s">
        <v>340</v>
      </c>
      <c r="H153" s="1" t="s">
        <v>341</v>
      </c>
      <c r="I153" s="5">
        <v>6.0000000000000001E-3</v>
      </c>
      <c r="J153" s="6">
        <f t="shared" si="4"/>
        <v>2.85</v>
      </c>
      <c r="K153" s="6">
        <f t="shared" si="5"/>
        <v>472.15</v>
      </c>
    </row>
    <row r="154" spans="1:11" x14ac:dyDescent="0.25">
      <c r="A154" s="2" t="s">
        <v>495</v>
      </c>
      <c r="B154" s="1" t="s">
        <v>308</v>
      </c>
      <c r="C154" s="1" t="s">
        <v>133</v>
      </c>
      <c r="D154" s="1" t="s">
        <v>84</v>
      </c>
      <c r="E154" s="1">
        <v>325</v>
      </c>
      <c r="F154" s="1" t="s">
        <v>336</v>
      </c>
      <c r="G154" s="1" t="s">
        <v>337</v>
      </c>
      <c r="H154" s="1" t="s">
        <v>338</v>
      </c>
      <c r="I154" s="5">
        <v>6.0000000000000001E-3</v>
      </c>
      <c r="J154" s="6">
        <f t="shared" si="4"/>
        <v>1.95</v>
      </c>
      <c r="K154" s="6">
        <f t="shared" si="5"/>
        <v>323.05</v>
      </c>
    </row>
    <row r="155" spans="1:11" x14ac:dyDescent="0.25">
      <c r="A155" s="2" t="s">
        <v>495</v>
      </c>
      <c r="B155" s="1" t="s">
        <v>308</v>
      </c>
      <c r="C155" s="1" t="s">
        <v>133</v>
      </c>
      <c r="D155" s="1" t="s">
        <v>76</v>
      </c>
      <c r="E155" s="1">
        <v>750</v>
      </c>
      <c r="F155" s="1" t="s">
        <v>324</v>
      </c>
      <c r="G155" s="1" t="s">
        <v>325</v>
      </c>
      <c r="H155" s="1" t="s">
        <v>326</v>
      </c>
      <c r="I155" s="5">
        <v>5.0000000000000001E-3</v>
      </c>
      <c r="J155" s="6">
        <f t="shared" si="4"/>
        <v>3.75</v>
      </c>
      <c r="K155" s="6">
        <f t="shared" si="5"/>
        <v>746.25</v>
      </c>
    </row>
    <row r="156" spans="1:11" x14ac:dyDescent="0.25">
      <c r="A156" s="2" t="s">
        <v>495</v>
      </c>
      <c r="B156" s="1" t="s">
        <v>308</v>
      </c>
      <c r="C156" s="1" t="s">
        <v>133</v>
      </c>
      <c r="D156" s="1" t="s">
        <v>13</v>
      </c>
      <c r="E156" s="1">
        <v>550</v>
      </c>
      <c r="F156" s="1" t="s">
        <v>356</v>
      </c>
      <c r="G156" s="1" t="s">
        <v>357</v>
      </c>
      <c r="H156" s="1" t="s">
        <v>358</v>
      </c>
      <c r="I156" s="5">
        <v>0</v>
      </c>
      <c r="J156" s="6">
        <f t="shared" si="4"/>
        <v>0</v>
      </c>
      <c r="K156" s="6">
        <f t="shared" si="5"/>
        <v>550</v>
      </c>
    </row>
    <row r="157" spans="1:11" x14ac:dyDescent="0.25">
      <c r="A157" s="2" t="s">
        <v>495</v>
      </c>
      <c r="B157" s="1" t="s">
        <v>308</v>
      </c>
      <c r="C157" s="1" t="s">
        <v>133</v>
      </c>
      <c r="D157" s="1" t="s">
        <v>80</v>
      </c>
      <c r="E157" s="1">
        <v>750</v>
      </c>
      <c r="F157" s="1" t="s">
        <v>327</v>
      </c>
      <c r="G157" s="1" t="s">
        <v>328</v>
      </c>
      <c r="H157" s="1" t="s">
        <v>329</v>
      </c>
      <c r="I157" s="5">
        <v>1E-3</v>
      </c>
      <c r="J157" s="6">
        <f t="shared" si="4"/>
        <v>0.75</v>
      </c>
      <c r="K157" s="6">
        <f t="shared" si="5"/>
        <v>749.25</v>
      </c>
    </row>
    <row r="158" spans="1:11" x14ac:dyDescent="0.25">
      <c r="A158" s="2" t="s">
        <v>495</v>
      </c>
      <c r="B158" s="1" t="s">
        <v>308</v>
      </c>
      <c r="C158" s="1" t="s">
        <v>133</v>
      </c>
      <c r="D158" s="1" t="s">
        <v>100</v>
      </c>
      <c r="E158" s="1">
        <v>425</v>
      </c>
      <c r="F158" s="1" t="s">
        <v>354</v>
      </c>
      <c r="G158" s="1" t="s">
        <v>355</v>
      </c>
      <c r="H158" s="1" t="s">
        <v>169</v>
      </c>
      <c r="I158" s="5">
        <v>0</v>
      </c>
      <c r="J158" s="6">
        <f t="shared" si="4"/>
        <v>0</v>
      </c>
      <c r="K158" s="6">
        <f t="shared" si="5"/>
        <v>425</v>
      </c>
    </row>
    <row r="159" spans="1:11" x14ac:dyDescent="0.25">
      <c r="A159" s="2" t="s">
        <v>495</v>
      </c>
      <c r="B159" s="1" t="s">
        <v>308</v>
      </c>
      <c r="C159" s="1" t="s">
        <v>133</v>
      </c>
      <c r="D159" s="1" t="s">
        <v>73</v>
      </c>
      <c r="E159" s="1">
        <v>750</v>
      </c>
      <c r="F159" s="1" t="s">
        <v>348</v>
      </c>
      <c r="G159" s="1" t="s">
        <v>349</v>
      </c>
      <c r="H159" s="1" t="s">
        <v>350</v>
      </c>
      <c r="I159" s="5">
        <v>0</v>
      </c>
      <c r="J159" s="6">
        <f t="shared" si="4"/>
        <v>0</v>
      </c>
      <c r="K159" s="6">
        <f t="shared" si="5"/>
        <v>750</v>
      </c>
    </row>
    <row r="160" spans="1:11" x14ac:dyDescent="0.25">
      <c r="A160" s="2" t="s">
        <v>495</v>
      </c>
      <c r="B160" s="1" t="s">
        <v>308</v>
      </c>
      <c r="C160" s="1" t="s">
        <v>133</v>
      </c>
      <c r="D160" s="1" t="s">
        <v>69</v>
      </c>
      <c r="E160" s="1">
        <v>750</v>
      </c>
      <c r="F160" s="1" t="s">
        <v>351</v>
      </c>
      <c r="G160" s="1" t="s">
        <v>352</v>
      </c>
      <c r="H160" s="1" t="s">
        <v>353</v>
      </c>
      <c r="I160" s="5">
        <v>0</v>
      </c>
      <c r="J160" s="6">
        <f t="shared" si="4"/>
        <v>0</v>
      </c>
      <c r="K160" s="6">
        <f t="shared" si="5"/>
        <v>750</v>
      </c>
    </row>
    <row r="161" spans="1:11" x14ac:dyDescent="0.25">
      <c r="A161" s="2" t="s">
        <v>33</v>
      </c>
      <c r="B161" s="1" t="s">
        <v>33</v>
      </c>
      <c r="C161" s="1" t="s">
        <v>33</v>
      </c>
      <c r="D161" s="1" t="s">
        <v>33</v>
      </c>
      <c r="E161" s="1" t="s">
        <v>33</v>
      </c>
      <c r="F161" s="1" t="s">
        <v>33</v>
      </c>
      <c r="G161" s="1" t="s">
        <v>33</v>
      </c>
      <c r="H161" s="1" t="s">
        <v>33</v>
      </c>
      <c r="I161" s="5" t="s">
        <v>33</v>
      </c>
      <c r="J161" s="5" t="s">
        <v>33</v>
      </c>
      <c r="K161" s="5" t="s">
        <v>33</v>
      </c>
    </row>
    <row r="162" spans="1:11" x14ac:dyDescent="0.25">
      <c r="A162" s="2">
        <v>8</v>
      </c>
      <c r="B162" s="1" t="s">
        <v>444</v>
      </c>
      <c r="C162" s="1" t="s">
        <v>133</v>
      </c>
      <c r="D162" s="1" t="s">
        <v>69</v>
      </c>
      <c r="E162" s="1">
        <v>1</v>
      </c>
      <c r="F162" s="1" t="s">
        <v>454</v>
      </c>
      <c r="G162" s="1" t="s">
        <v>455</v>
      </c>
      <c r="H162" s="1" t="s">
        <v>456</v>
      </c>
      <c r="I162" s="5">
        <v>0</v>
      </c>
      <c r="J162" s="6">
        <f t="shared" si="4"/>
        <v>0</v>
      </c>
      <c r="K162" s="6">
        <f t="shared" si="5"/>
        <v>1</v>
      </c>
    </row>
    <row r="163" spans="1:11" x14ac:dyDescent="0.25">
      <c r="A163" s="2">
        <v>8</v>
      </c>
      <c r="B163" s="1" t="s">
        <v>444</v>
      </c>
      <c r="C163" s="1" t="s">
        <v>133</v>
      </c>
      <c r="D163" s="1" t="s">
        <v>80</v>
      </c>
      <c r="E163" s="1">
        <v>1</v>
      </c>
      <c r="F163" s="1" t="s">
        <v>474</v>
      </c>
      <c r="G163" s="1" t="s">
        <v>475</v>
      </c>
      <c r="H163" s="1" t="s">
        <v>476</v>
      </c>
      <c r="I163" s="5">
        <v>0</v>
      </c>
      <c r="J163" s="6">
        <f t="shared" si="4"/>
        <v>0</v>
      </c>
      <c r="K163" s="6">
        <f t="shared" si="5"/>
        <v>1</v>
      </c>
    </row>
    <row r="164" spans="1:11" x14ac:dyDescent="0.25">
      <c r="A164" s="2">
        <v>8</v>
      </c>
      <c r="B164" s="1" t="s">
        <v>444</v>
      </c>
      <c r="C164" s="1" t="s">
        <v>133</v>
      </c>
      <c r="D164" s="1" t="s">
        <v>57</v>
      </c>
      <c r="E164" s="1">
        <v>1</v>
      </c>
      <c r="F164" s="1" t="s">
        <v>454</v>
      </c>
      <c r="G164" s="1" t="s">
        <v>483</v>
      </c>
      <c r="H164" s="1" t="s">
        <v>484</v>
      </c>
      <c r="I164" s="5">
        <v>0</v>
      </c>
      <c r="J164" s="6">
        <f t="shared" si="4"/>
        <v>0</v>
      </c>
      <c r="K164" s="6">
        <f t="shared" si="5"/>
        <v>1</v>
      </c>
    </row>
    <row r="165" spans="1:11" x14ac:dyDescent="0.25">
      <c r="A165" s="2">
        <v>8</v>
      </c>
      <c r="B165" s="1" t="s">
        <v>444</v>
      </c>
      <c r="C165" s="1" t="s">
        <v>133</v>
      </c>
      <c r="D165" s="1" t="s">
        <v>76</v>
      </c>
      <c r="E165" s="1">
        <v>1</v>
      </c>
      <c r="F165" s="1" t="s">
        <v>460</v>
      </c>
      <c r="G165" s="1" t="s">
        <v>461</v>
      </c>
      <c r="H165" s="1" t="s">
        <v>462</v>
      </c>
      <c r="I165" s="5">
        <v>0</v>
      </c>
      <c r="J165" s="6">
        <f t="shared" si="4"/>
        <v>0</v>
      </c>
      <c r="K165" s="6">
        <f t="shared" si="5"/>
        <v>1</v>
      </c>
    </row>
    <row r="166" spans="1:11" x14ac:dyDescent="0.25">
      <c r="A166" s="2">
        <v>8</v>
      </c>
      <c r="B166" s="1" t="s">
        <v>444</v>
      </c>
      <c r="C166" s="1" t="s">
        <v>133</v>
      </c>
      <c r="D166" s="1" t="s">
        <v>65</v>
      </c>
      <c r="E166" s="1">
        <v>1</v>
      </c>
      <c r="F166" s="1" t="s">
        <v>488</v>
      </c>
      <c r="G166" s="1" t="s">
        <v>489</v>
      </c>
      <c r="H166" s="1" t="s">
        <v>490</v>
      </c>
      <c r="I166" s="5">
        <v>0</v>
      </c>
      <c r="J166" s="6">
        <f t="shared" si="4"/>
        <v>0</v>
      </c>
      <c r="K166" s="6">
        <f t="shared" si="5"/>
        <v>1</v>
      </c>
    </row>
    <row r="167" spans="1:11" x14ac:dyDescent="0.25">
      <c r="A167" s="2">
        <v>8</v>
      </c>
      <c r="B167" s="1" t="s">
        <v>444</v>
      </c>
      <c r="C167" s="1" t="s">
        <v>133</v>
      </c>
      <c r="D167" s="1" t="s">
        <v>61</v>
      </c>
      <c r="E167" s="1">
        <v>1</v>
      </c>
      <c r="F167" s="1" t="s">
        <v>485</v>
      </c>
      <c r="G167" s="1" t="s">
        <v>486</v>
      </c>
      <c r="H167" s="1" t="s">
        <v>487</v>
      </c>
      <c r="I167" s="5">
        <v>0</v>
      </c>
      <c r="J167" s="6">
        <f t="shared" si="4"/>
        <v>0</v>
      </c>
      <c r="K167" s="6">
        <f t="shared" si="5"/>
        <v>1</v>
      </c>
    </row>
    <row r="168" spans="1:11" x14ac:dyDescent="0.25">
      <c r="A168" s="2">
        <v>8</v>
      </c>
      <c r="B168" s="1" t="s">
        <v>444</v>
      </c>
      <c r="C168" s="1" t="s">
        <v>133</v>
      </c>
      <c r="D168" s="1" t="s">
        <v>100</v>
      </c>
      <c r="E168" s="1">
        <v>1</v>
      </c>
      <c r="F168" s="1" t="s">
        <v>445</v>
      </c>
      <c r="G168" s="1" t="s">
        <v>446</v>
      </c>
      <c r="H168" s="1" t="s">
        <v>447</v>
      </c>
      <c r="I168" s="5">
        <v>0</v>
      </c>
      <c r="J168" s="6">
        <f t="shared" si="4"/>
        <v>0</v>
      </c>
      <c r="K168" s="6">
        <f t="shared" si="5"/>
        <v>1</v>
      </c>
    </row>
    <row r="169" spans="1:11" x14ac:dyDescent="0.25">
      <c r="A169" s="2">
        <v>8</v>
      </c>
      <c r="B169" s="1" t="s">
        <v>444</v>
      </c>
      <c r="C169" s="1" t="s">
        <v>133</v>
      </c>
      <c r="D169" s="1" t="s">
        <v>84</v>
      </c>
      <c r="E169" s="1">
        <v>1</v>
      </c>
      <c r="F169" s="1" t="s">
        <v>463</v>
      </c>
      <c r="G169" s="1" t="s">
        <v>464</v>
      </c>
      <c r="H169" s="1" t="s">
        <v>465</v>
      </c>
      <c r="I169" s="5">
        <v>0</v>
      </c>
      <c r="J169" s="6">
        <f t="shared" si="4"/>
        <v>0</v>
      </c>
      <c r="K169" s="6">
        <f t="shared" si="5"/>
        <v>1</v>
      </c>
    </row>
    <row r="170" spans="1:11" x14ac:dyDescent="0.25">
      <c r="A170" s="2">
        <v>8</v>
      </c>
      <c r="B170" s="1" t="s">
        <v>444</v>
      </c>
      <c r="C170" s="1" t="s">
        <v>133</v>
      </c>
      <c r="D170" s="1" t="s">
        <v>13</v>
      </c>
      <c r="E170" s="1">
        <v>1</v>
      </c>
      <c r="F170" s="1" t="s">
        <v>448</v>
      </c>
      <c r="G170" s="1" t="s">
        <v>472</v>
      </c>
      <c r="H170" s="1" t="s">
        <v>473</v>
      </c>
      <c r="I170" s="5">
        <v>0</v>
      </c>
      <c r="J170" s="6">
        <f t="shared" si="4"/>
        <v>0</v>
      </c>
      <c r="K170" s="6">
        <f t="shared" si="5"/>
        <v>1</v>
      </c>
    </row>
    <row r="171" spans="1:11" x14ac:dyDescent="0.25">
      <c r="A171" s="2">
        <v>8</v>
      </c>
      <c r="B171" s="1" t="s">
        <v>444</v>
      </c>
      <c r="C171" s="1" t="s">
        <v>133</v>
      </c>
      <c r="D171" s="1" t="s">
        <v>49</v>
      </c>
      <c r="E171" s="1">
        <v>1</v>
      </c>
      <c r="F171" s="1" t="s">
        <v>477</v>
      </c>
      <c r="G171" s="1" t="s">
        <v>478</v>
      </c>
      <c r="H171" s="1" t="s">
        <v>479</v>
      </c>
      <c r="I171" s="5">
        <v>0</v>
      </c>
      <c r="J171" s="6">
        <f t="shared" si="4"/>
        <v>0</v>
      </c>
      <c r="K171" s="6">
        <f t="shared" si="5"/>
        <v>1</v>
      </c>
    </row>
    <row r="172" spans="1:11" x14ac:dyDescent="0.25">
      <c r="A172" s="2">
        <v>8</v>
      </c>
      <c r="B172" s="1" t="s">
        <v>444</v>
      </c>
      <c r="C172" s="1" t="s">
        <v>133</v>
      </c>
      <c r="D172" s="1" t="s">
        <v>25</v>
      </c>
      <c r="E172" s="1">
        <v>1</v>
      </c>
      <c r="F172" s="1" t="s">
        <v>469</v>
      </c>
      <c r="G172" s="1" t="s">
        <v>470</v>
      </c>
      <c r="H172" s="1" t="s">
        <v>471</v>
      </c>
      <c r="I172" s="5">
        <v>0</v>
      </c>
      <c r="J172" s="6">
        <f t="shared" si="4"/>
        <v>0</v>
      </c>
      <c r="K172" s="6">
        <f t="shared" si="5"/>
        <v>1</v>
      </c>
    </row>
    <row r="173" spans="1:11" x14ac:dyDescent="0.25">
      <c r="A173" s="2">
        <v>8</v>
      </c>
      <c r="B173" s="1" t="s">
        <v>444</v>
      </c>
      <c r="C173" s="1" t="s">
        <v>133</v>
      </c>
      <c r="D173" s="1" t="s">
        <v>53</v>
      </c>
      <c r="E173" s="1">
        <v>1</v>
      </c>
      <c r="F173" s="1" t="s">
        <v>480</v>
      </c>
      <c r="G173" s="1" t="s">
        <v>481</v>
      </c>
      <c r="H173" s="1" t="s">
        <v>482</v>
      </c>
      <c r="I173" s="5">
        <v>0</v>
      </c>
      <c r="J173" s="6">
        <f t="shared" si="4"/>
        <v>0</v>
      </c>
      <c r="K173" s="6">
        <f t="shared" si="5"/>
        <v>1</v>
      </c>
    </row>
    <row r="174" spans="1:11" x14ac:dyDescent="0.25">
      <c r="A174" s="2">
        <v>8</v>
      </c>
      <c r="B174" s="1" t="s">
        <v>444</v>
      </c>
      <c r="C174" s="1" t="s">
        <v>133</v>
      </c>
      <c r="D174" s="1" t="s">
        <v>21</v>
      </c>
      <c r="E174" s="1">
        <v>1</v>
      </c>
      <c r="F174" s="1" t="s">
        <v>448</v>
      </c>
      <c r="G174" s="1" t="s">
        <v>449</v>
      </c>
      <c r="H174" s="1" t="s">
        <v>450</v>
      </c>
      <c r="I174" s="5">
        <v>0</v>
      </c>
      <c r="J174" s="6">
        <f t="shared" si="4"/>
        <v>0</v>
      </c>
      <c r="K174" s="6">
        <f t="shared" si="5"/>
        <v>1</v>
      </c>
    </row>
    <row r="175" spans="1:11" x14ac:dyDescent="0.25">
      <c r="A175" s="2">
        <v>8</v>
      </c>
      <c r="B175" s="1" t="s">
        <v>444</v>
      </c>
      <c r="C175" s="1" t="s">
        <v>133</v>
      </c>
      <c r="D175" s="1" t="s">
        <v>17</v>
      </c>
      <c r="E175" s="1">
        <v>1</v>
      </c>
      <c r="F175" s="1" t="s">
        <v>451</v>
      </c>
      <c r="G175" s="1" t="s">
        <v>452</v>
      </c>
      <c r="H175" s="1" t="s">
        <v>453</v>
      </c>
      <c r="I175" s="5">
        <v>0</v>
      </c>
      <c r="J175" s="6">
        <f t="shared" si="4"/>
        <v>0</v>
      </c>
      <c r="K175" s="6">
        <f t="shared" si="5"/>
        <v>1</v>
      </c>
    </row>
    <row r="176" spans="1:11" x14ac:dyDescent="0.25">
      <c r="A176" s="2">
        <v>8</v>
      </c>
      <c r="B176" s="1" t="s">
        <v>444</v>
      </c>
      <c r="C176" s="1" t="s">
        <v>133</v>
      </c>
      <c r="D176" s="1" t="s">
        <v>29</v>
      </c>
      <c r="E176" s="1">
        <v>1</v>
      </c>
      <c r="F176" s="1" t="s">
        <v>466</v>
      </c>
      <c r="G176" s="1" t="s">
        <v>467</v>
      </c>
      <c r="H176" s="1" t="s">
        <v>468</v>
      </c>
      <c r="I176" s="5">
        <v>0</v>
      </c>
      <c r="J176" s="6">
        <f t="shared" si="4"/>
        <v>0</v>
      </c>
      <c r="K176" s="6">
        <f t="shared" si="5"/>
        <v>1</v>
      </c>
    </row>
    <row r="177" spans="1:11" x14ac:dyDescent="0.25">
      <c r="A177" s="2">
        <v>8</v>
      </c>
      <c r="B177" s="1" t="s">
        <v>444</v>
      </c>
      <c r="C177" s="1" t="s">
        <v>133</v>
      </c>
      <c r="D177" s="1" t="s">
        <v>9</v>
      </c>
      <c r="E177" s="1">
        <v>1</v>
      </c>
      <c r="F177" s="1" t="s">
        <v>457</v>
      </c>
      <c r="G177" s="1" t="s">
        <v>458</v>
      </c>
      <c r="H177" s="1" t="s">
        <v>459</v>
      </c>
      <c r="I177" s="5">
        <v>0</v>
      </c>
      <c r="J177" s="6">
        <f t="shared" si="4"/>
        <v>0</v>
      </c>
      <c r="K177" s="6">
        <f t="shared" si="5"/>
        <v>1</v>
      </c>
    </row>
  </sheetData>
  <sortState ref="A2:I177">
    <sortCondition ref="A2:A177"/>
    <sortCondition ref="H2:H1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PartitionedP_summaries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Hipp</dc:creator>
  <cp:lastModifiedBy>Andrew Hipp</cp:lastModifiedBy>
  <dcterms:created xsi:type="dcterms:W3CDTF">2022-11-16T16:43:50Z</dcterms:created>
  <dcterms:modified xsi:type="dcterms:W3CDTF">2022-11-22T12:46:33Z</dcterms:modified>
</cp:coreProperties>
</file>