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V:\3_All Staff Folders\Clinical Outcomes Analysis Team\02 Projects\04 R Projects\fantasy_premier_league\documents\"/>
    </mc:Choice>
  </mc:AlternateContent>
  <xr:revisionPtr revIDLastSave="0" documentId="13_ncr:1_{991026D6-CBFB-420B-9228-3471255F8BF5}" xr6:coauthVersionLast="47" xr6:coauthVersionMax="47" xr10:uidLastSave="{00000000-0000-0000-0000-000000000000}"/>
  <bookViews>
    <workbookView xWindow="0" yWindow="0" windowWidth="25800" windowHeight="21000" xr2:uid="{494B151D-BEE9-4216-8A98-C206EE8569D5}"/>
  </bookViews>
  <sheets>
    <sheet name="draft_data" sheetId="11" r:id="rId1"/>
    <sheet name="draft_order" sheetId="3" r:id="rId2"/>
    <sheet name="matrix" sheetId="7" r:id="rId3"/>
    <sheet name="awards" sheetId="6" r:id="rId4"/>
  </sheets>
  <definedNames>
    <definedName name="ExternalData_1" localSheetId="2" hidden="1">matrix!$M$6:$P$9</definedName>
    <definedName name="ExternalData_2" localSheetId="2" hidden="1">matrix!$R$6:$U$1191</definedName>
    <definedName name="ExternalData_3" localSheetId="0" hidden="1">draft_data!$B$9:$L$600</definedName>
    <definedName name="_xlnm.Print_Area" localSheetId="1">draft_order!$A$1:$D$20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0" i="11" l="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2" i="11"/>
  <c r="N463"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M7" i="11" l="1"/>
  <c r="L7" i="11"/>
  <c r="K7" i="11"/>
  <c r="J7" i="11"/>
  <c r="D5" i="11"/>
  <c r="J6" i="11" l="1"/>
  <c r="L5" i="11"/>
  <c r="K5" i="11"/>
  <c r="M5" i="11"/>
  <c r="K6" i="11"/>
  <c r="L6" i="11"/>
  <c r="M6" i="11"/>
  <c r="J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<sst xmlns="http://schemas.openxmlformats.org/spreadsheetml/2006/main" count="7834" uniqueCount="753">
  <si>
    <t>Team</t>
  </si>
  <si>
    <t>De Bruyne</t>
  </si>
  <si>
    <t>Haaland</t>
  </si>
  <si>
    <t>Son</t>
  </si>
  <si>
    <t>Alexander-Arnold</t>
  </si>
  <si>
    <t>Sterling</t>
  </si>
  <si>
    <t>Foden</t>
  </si>
  <si>
    <t>James</t>
  </si>
  <si>
    <t>Luis Diaz</t>
  </si>
  <si>
    <t>Kulusevski</t>
  </si>
  <si>
    <t>Robertson</t>
  </si>
  <si>
    <t>Darwin</t>
  </si>
  <si>
    <t>Mount</t>
  </si>
  <si>
    <t>Saka</t>
  </si>
  <si>
    <t>GK</t>
  </si>
  <si>
    <t>Bowen</t>
  </si>
  <si>
    <t>Chilwell</t>
  </si>
  <si>
    <t>Martinelli</t>
  </si>
  <si>
    <t>Ramsdale</t>
  </si>
  <si>
    <t>Toney</t>
  </si>
  <si>
    <t>Calvert-Lewin</t>
  </si>
  <si>
    <t>Neto</t>
  </si>
  <si>
    <t>Bernardo</t>
  </si>
  <si>
    <t>Maddison</t>
  </si>
  <si>
    <t>Antonio</t>
  </si>
  <si>
    <t>Sancho</t>
  </si>
  <si>
    <t>Wilson</t>
  </si>
  <si>
    <t>Stones</t>
  </si>
  <si>
    <t>Trossard</t>
  </si>
  <si>
    <t>Martinez</t>
  </si>
  <si>
    <t>Pope</t>
  </si>
  <si>
    <t>Rashford</t>
  </si>
  <si>
    <t>Walker</t>
  </si>
  <si>
    <t>Pickford</t>
  </si>
  <si>
    <t>Welbeck</t>
  </si>
  <si>
    <t>Gabriel</t>
  </si>
  <si>
    <t>Sanchez</t>
  </si>
  <si>
    <t>Watkins</t>
  </si>
  <si>
    <t>Fabianski</t>
  </si>
  <si>
    <t>Travers</t>
  </si>
  <si>
    <t>Havertz</t>
  </si>
  <si>
    <t>Romero</t>
  </si>
  <si>
    <t>Gray</t>
  </si>
  <si>
    <t>Henderson</t>
  </si>
  <si>
    <t>Gordon</t>
  </si>
  <si>
    <t>Awoniyi</t>
  </si>
  <si>
    <t>Johnson</t>
  </si>
  <si>
    <t>Podence</t>
  </si>
  <si>
    <t>Ake</t>
  </si>
  <si>
    <t>Mbeumo</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</si>
  <si>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</si>
  <si>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</si>
  <si>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</si>
  <si>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</si>
  <si>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</si>
  <si>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</si>
  <si>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</si>
  <si>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</si>
  <si>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</si>
  <si>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</si>
  <si>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</si>
  <si>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</si>
  <si>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</si>
  <si>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</si>
  <si>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</si>
  <si>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</si>
  <si>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</si>
  <si>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</si>
  <si>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</si>
  <si>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</si>
  <si>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</si>
  <si>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</si>
  <si>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</si>
  <si>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</si>
  <si>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</si>
  <si>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</si>
  <si>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</si>
  <si>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</si>
  <si>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</si>
  <si>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</si>
  <si>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Veltman</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</si>
  <si>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</si>
  <si>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</si>
  <si>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</si>
  <si>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</si>
  <si>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</si>
  <si>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</si>
  <si>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</si>
  <si>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</si>
  <si>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</si>
  <si>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</si>
  <si>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</si>
  <si>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</si>
  <si>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</si>
  <si>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</si>
  <si>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</si>
  <si>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</si>
  <si>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</si>
  <si>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</si>
  <si>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</si>
  <si>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Jensen</t>
  </si>
  <si>
    <t>Caicedo</t>
  </si>
  <si>
    <t>Dendoncker</t>
  </si>
  <si>
    <t>Kamara</t>
  </si>
  <si>
    <t>McGinn</t>
  </si>
  <si>
    <t>Tarkowski</t>
  </si>
  <si>
    <t>Rice</t>
  </si>
  <si>
    <t>Richarlison</t>
  </si>
  <si>
    <t>Mykolenko</t>
  </si>
  <si>
    <t>March</t>
  </si>
  <si>
    <t>Worrall</t>
  </si>
  <si>
    <t>Undav</t>
  </si>
  <si>
    <t>Webster</t>
  </si>
  <si>
    <t>Thiago</t>
  </si>
  <si>
    <t>McTominay</t>
  </si>
  <si>
    <t>Ings</t>
  </si>
  <si>
    <t>Tosin</t>
  </si>
  <si>
    <t>Elanga</t>
  </si>
  <si>
    <t>Coufal</t>
  </si>
  <si>
    <t>Edouard</t>
  </si>
  <si>
    <t>Kelly</t>
  </si>
  <si>
    <t>Schlupp</t>
  </si>
  <si>
    <t>Robinson</t>
  </si>
  <si>
    <t>Toti</t>
  </si>
  <si>
    <t>Patterson</t>
  </si>
  <si>
    <t>Ream</t>
  </si>
  <si>
    <t>Bissouma</t>
  </si>
  <si>
    <t>Toffolo</t>
  </si>
  <si>
    <t>Mepham</t>
  </si>
  <si>
    <t>Tete</t>
  </si>
  <si>
    <t>Cook</t>
  </si>
  <si>
    <t>Gallagher</t>
  </si>
  <si>
    <t>Saliba</t>
  </si>
  <si>
    <t>Christie</t>
  </si>
  <si>
    <t>Keane</t>
  </si>
  <si>
    <t>Tierney</t>
  </si>
  <si>
    <t>Clyne</t>
  </si>
  <si>
    <t>Yates</t>
  </si>
  <si>
    <t>Rodrigo</t>
  </si>
  <si>
    <t>Bryan</t>
  </si>
  <si>
    <t>Smith</t>
  </si>
  <si>
    <t>Maupay</t>
  </si>
  <si>
    <t>Wood</t>
  </si>
  <si>
    <t>Buendia</t>
  </si>
  <si>
    <t>Coleman</t>
  </si>
  <si>
    <t>Burn</t>
  </si>
  <si>
    <t>Onyeka</t>
  </si>
  <si>
    <t>Chalobah</t>
  </si>
  <si>
    <t>Phillips</t>
  </si>
  <si>
    <t>Lamptey</t>
  </si>
  <si>
    <t>Jorginho</t>
  </si>
  <si>
    <t>Ward</t>
  </si>
  <si>
    <t>Smith Rowe</t>
  </si>
  <si>
    <t>Hojbjerg</t>
  </si>
  <si>
    <t>Nketiah</t>
  </si>
  <si>
    <t>Malacia</t>
  </si>
  <si>
    <t>Konate</t>
  </si>
  <si>
    <t>Dawson</t>
  </si>
  <si>
    <t>Hughes</t>
  </si>
  <si>
    <t>Hudson-Odoi</t>
  </si>
  <si>
    <t>Almiron</t>
  </si>
  <si>
    <t>Johnstone</t>
  </si>
  <si>
    <t>Spence</t>
  </si>
  <si>
    <t>Muniz</t>
  </si>
  <si>
    <t>Lerma</t>
  </si>
  <si>
    <t>Eriksen</t>
  </si>
  <si>
    <t>Reed</t>
  </si>
  <si>
    <t>Milner</t>
  </si>
  <si>
    <t>Alvarez</t>
  </si>
  <si>
    <t>Davies</t>
  </si>
  <si>
    <t>Archer</t>
  </si>
  <si>
    <t>Ajer</t>
  </si>
  <si>
    <t>Diop</t>
  </si>
  <si>
    <t>Sarr</t>
  </si>
  <si>
    <t>Wan-Bissaka</t>
  </si>
  <si>
    <t>Taylor</t>
  </si>
  <si>
    <t>Lindelof</t>
  </si>
  <si>
    <t>Willock</t>
  </si>
  <si>
    <t>Thomas</t>
  </si>
  <si>
    <t>Lewis-Potter</t>
  </si>
  <si>
    <t>Elliott</t>
  </si>
  <si>
    <t>Roerslev</t>
  </si>
  <si>
    <t>Jones</t>
  </si>
  <si>
    <t>Downes</t>
  </si>
  <si>
    <t>Mighten</t>
  </si>
  <si>
    <t>Dasilva</t>
  </si>
  <si>
    <t>Pinnock</t>
  </si>
  <si>
    <t>Tsimikas</t>
  </si>
  <si>
    <t>Skipp</t>
  </si>
  <si>
    <t>Holgate</t>
  </si>
  <si>
    <t>Gomez</t>
  </si>
  <si>
    <t>Broja</t>
  </si>
  <si>
    <t>Chukwuemeka</t>
  </si>
  <si>
    <t>Kilman</t>
  </si>
  <si>
    <t>Reguilon</t>
  </si>
  <si>
    <t>Lallana</t>
  </si>
  <si>
    <t>Lascelles</t>
  </si>
  <si>
    <t>Ferguson</t>
  </si>
  <si>
    <t>Gilmour</t>
  </si>
  <si>
    <t>Konsa</t>
  </si>
  <si>
    <t>Gibbs-White</t>
  </si>
  <si>
    <t>Enciso</t>
  </si>
  <si>
    <t>Davis</t>
  </si>
  <si>
    <t>Ebiowei</t>
  </si>
  <si>
    <t>Arrizabalaga</t>
  </si>
  <si>
    <t>Pellistri</t>
  </si>
  <si>
    <t>O'Brien</t>
  </si>
  <si>
    <t>Cundle</t>
  </si>
  <si>
    <t>Palmer</t>
  </si>
  <si>
    <t>Kelleher</t>
  </si>
  <si>
    <t>Iroegbunam</t>
  </si>
  <si>
    <t>Heaton</t>
  </si>
  <si>
    <t>Forster</t>
  </si>
  <si>
    <t>Leno</t>
  </si>
  <si>
    <t>Steele</t>
  </si>
  <si>
    <t>Mitoma</t>
  </si>
  <si>
    <t>Olsen</t>
  </si>
  <si>
    <t>Areola</t>
  </si>
  <si>
    <t>Kozlowski</t>
  </si>
  <si>
    <t>Sarmiento</t>
  </si>
  <si>
    <t>Dubravka</t>
  </si>
  <si>
    <t>Dennis</t>
  </si>
  <si>
    <t>Nelson</t>
  </si>
  <si>
    <t>Van den Berg</t>
  </si>
  <si>
    <t>McAtee</t>
  </si>
  <si>
    <t>Hause</t>
  </si>
  <si>
    <t>Krafth</t>
  </si>
  <si>
    <t>Holding</t>
  </si>
  <si>
    <t>Matthews</t>
  </si>
  <si>
    <t>Carson</t>
  </si>
  <si>
    <t>Austin</t>
  </si>
  <si>
    <t>Turner</t>
  </si>
  <si>
    <t>Moder</t>
  </si>
  <si>
    <t>Chiquinho</t>
  </si>
  <si>
    <t>Collins</t>
  </si>
  <si>
    <t>FWD</t>
  </si>
  <si>
    <t>MID</t>
  </si>
  <si>
    <t>LIV</t>
  </si>
  <si>
    <t>DEF</t>
  </si>
  <si>
    <t>WOL</t>
  </si>
  <si>
    <t>BRE</t>
  </si>
  <si>
    <t>MCI</t>
  </si>
  <si>
    <t>EVE</t>
  </si>
  <si>
    <t>NEW</t>
  </si>
  <si>
    <t>CHE</t>
  </si>
  <si>
    <t>CRY</t>
  </si>
  <si>
    <t>FUL</t>
  </si>
  <si>
    <t>BOU</t>
  </si>
  <si>
    <t>AVL</t>
  </si>
  <si>
    <t>TOT</t>
  </si>
  <si>
    <t>MUN</t>
  </si>
  <si>
    <t>ARS</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</si>
  <si>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</si>
  <si>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</si>
  <si>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</si>
  <si>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</si>
  <si>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</si>
  <si>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</si>
  <si>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</si>
  <si>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</si>
  <si>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</si>
  <si>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</si>
  <si>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</si>
  <si>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</si>
  <si>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</si>
  <si>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</si>
  <si>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</si>
  <si>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</si>
  <si>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</si>
  <si>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</si>
  <si>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</si>
  <si>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</si>
  <si>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</si>
  <si>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</si>
  <si>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</si>
  <si>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</si>
  <si>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</si>
  <si>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</si>
  <si>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</si>
  <si>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</si>
  <si>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</si>
  <si>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</si>
  <si>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</si>
  <si>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</si>
  <si>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</si>
  <si>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</si>
  <si>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</si>
  <si>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</si>
  <si>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</si>
  <si>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</si>
  <si>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</si>
  <si>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</si>
  <si>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</si>
  <si>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</si>
  <si>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</si>
  <si>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</si>
  <si>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</si>
  <si>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</si>
  <si>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</si>
  <si>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</si>
  <si>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</si>
  <si>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</si>
  <si>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</si>
  <si>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</si>
  <si>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</si>
  <si>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</si>
  <si>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</si>
  <si>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</si>
  <si>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</si>
  <si>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</si>
  <si>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</si>
  <si>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</si>
  <si>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</si>
  <si>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</si>
  <si>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</si>
  <si>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</si>
  <si>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</si>
  <si>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</si>
  <si>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</si>
  <si>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</si>
  <si>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</si>
  <si>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</si>
  <si>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</si>
  <si>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</si>
  <si>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</si>
  <si>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</si>
  <si>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</si>
  <si>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</si>
  <si>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</si>
  <si>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</si>
  <si>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Aston Villa</t>
  </si>
  <si>
    <t>Nkunku</t>
  </si>
  <si>
    <t>Crystal Palace</t>
  </si>
  <si>
    <t>Ederson M.</t>
  </si>
  <si>
    <t>West Ham</t>
  </si>
  <si>
    <t>Brighton</t>
  </si>
  <si>
    <t>Brentford</t>
  </si>
  <si>
    <t>Everton</t>
  </si>
  <si>
    <t>N.Jackson</t>
  </si>
  <si>
    <t>Sinisalo</t>
  </si>
  <si>
    <t>Alex Moreno</t>
  </si>
  <si>
    <t>Pau</t>
  </si>
  <si>
    <t>Szoboszlai</t>
  </si>
  <si>
    <t>Bournemouth</t>
  </si>
  <si>
    <t>Isak</t>
  </si>
  <si>
    <t>Duran</t>
  </si>
  <si>
    <t>Ndiaye</t>
  </si>
  <si>
    <t>Foderingham</t>
  </si>
  <si>
    <t>Verbruggen</t>
  </si>
  <si>
    <t>Antony</t>
  </si>
  <si>
    <t>Van Hecke</t>
  </si>
  <si>
    <t>Virgil</t>
  </si>
  <si>
    <t>Adingra</t>
  </si>
  <si>
    <t>Casemiro</t>
  </si>
  <si>
    <t>Buonanotte</t>
  </si>
  <si>
    <t>Dahoud</t>
  </si>
  <si>
    <t>Muric</t>
  </si>
  <si>
    <t>McNeil</t>
  </si>
  <si>
    <t>Mudryk</t>
  </si>
  <si>
    <t>Tonali</t>
  </si>
  <si>
    <t>Akanji</t>
  </si>
  <si>
    <t>Tavernier</t>
  </si>
  <si>
    <t>Hill</t>
  </si>
  <si>
    <t>Senesi</t>
  </si>
  <si>
    <t>Zabarnyi</t>
  </si>
  <si>
    <t>Gakpo</t>
  </si>
  <si>
    <t>B.Badiashile</t>
  </si>
  <si>
    <t>Kluivert</t>
  </si>
  <si>
    <t>N.Aguerd</t>
  </si>
  <si>
    <t>O.Dango</t>
  </si>
  <si>
    <t>Semenyo</t>
  </si>
  <si>
    <t>Diogo J.</t>
  </si>
  <si>
    <t>Flekken</t>
  </si>
  <si>
    <t>Enzo</t>
  </si>
  <si>
    <t>W.Fofana</t>
  </si>
  <si>
    <t>Zanka</t>
  </si>
  <si>
    <t>Damsgaard</t>
  </si>
  <si>
    <t>Wolves</t>
  </si>
  <si>
    <t>Schade</t>
  </si>
  <si>
    <t>Garner</t>
  </si>
  <si>
    <t>Hee Chan</t>
  </si>
  <si>
    <t>Clark</t>
  </si>
  <si>
    <t>N.Semedo</t>
  </si>
  <si>
    <t>Matheus N.</t>
  </si>
  <si>
    <t>Bettinelli</t>
  </si>
  <si>
    <t>Colwill</t>
  </si>
  <si>
    <t>Gusto</t>
  </si>
  <si>
    <t>Hall</t>
  </si>
  <si>
    <t>Gana</t>
  </si>
  <si>
    <t>M.Sarr</t>
  </si>
  <si>
    <t>Madueke</t>
  </si>
  <si>
    <t>D.D.Fofana</t>
  </si>
  <si>
    <t>Lukaku</t>
  </si>
  <si>
    <t>Ahamada</t>
  </si>
  <si>
    <t>Jebbison</t>
  </si>
  <si>
    <t>Garnacho</t>
  </si>
  <si>
    <t>Branthwaite</t>
  </si>
  <si>
    <t>Emerson</t>
  </si>
  <si>
    <t>Young</t>
  </si>
  <si>
    <t>Guedes</t>
  </si>
  <si>
    <t>Onana</t>
  </si>
  <si>
    <t>Cornet</t>
  </si>
  <si>
    <t>Mbabu</t>
  </si>
  <si>
    <t>Lukic</t>
  </si>
  <si>
    <t>Anderson</t>
  </si>
  <si>
    <t>Bajcetic</t>
  </si>
  <si>
    <t>Walton</t>
  </si>
  <si>
    <t>Hodge</t>
  </si>
  <si>
    <t>Ortega Moreno</t>
  </si>
  <si>
    <t>Bobb</t>
  </si>
  <si>
    <t>Charles</t>
  </si>
  <si>
    <t>Doyle</t>
  </si>
  <si>
    <t>Amad</t>
  </si>
  <si>
    <t>Hannibal</t>
  </si>
  <si>
    <t>Mainoo</t>
  </si>
  <si>
    <t>Kuol</t>
  </si>
  <si>
    <t>Hayden</t>
  </si>
  <si>
    <t>Bentley</t>
  </si>
  <si>
    <t>King</t>
  </si>
  <si>
    <t>Hoever</t>
  </si>
  <si>
    <t>Sarabia</t>
  </si>
  <si>
    <t>Cunha</t>
  </si>
  <si>
    <t>Vicario</t>
  </si>
  <si>
    <t>Pedro Porro</t>
  </si>
  <si>
    <t>Estupinan</t>
  </si>
  <si>
    <t>Ruben</t>
  </si>
  <si>
    <t>Danilo</t>
  </si>
  <si>
    <t>Udogie</t>
  </si>
  <si>
    <t>Fabio Silva</t>
  </si>
  <si>
    <t>Joao Pedro</t>
  </si>
  <si>
    <t>Kalajdzic</t>
  </si>
  <si>
    <t>E.Royal</t>
  </si>
  <si>
    <t>Solomon</t>
  </si>
  <si>
    <t>Ui-jo</t>
  </si>
  <si>
    <t>Lo Celso</t>
  </si>
  <si>
    <t>Whiteman</t>
  </si>
  <si>
    <t>Panzo</t>
  </si>
  <si>
    <t>Bowler</t>
  </si>
  <si>
    <t>missing_player_linkage</t>
  </si>
  <si>
    <t>player_check</t>
  </si>
  <si>
    <t>Kerkez</t>
  </si>
  <si>
    <t>C.Richards</t>
  </si>
  <si>
    <t>J.Ayew</t>
  </si>
  <si>
    <t>J.Virginia</t>
  </si>
  <si>
    <t>A.Doucoure</t>
  </si>
  <si>
    <t>J.Alvarez</t>
  </si>
  <si>
    <t>Schär</t>
  </si>
  <si>
    <t>Bruno G.</t>
  </si>
  <si>
    <t>Longstaff</t>
  </si>
  <si>
    <t>Nott'm Forest</t>
  </si>
  <si>
    <t>O.Richards</t>
  </si>
  <si>
    <t>Spurs</t>
  </si>
  <si>
    <t>Sessegnon</t>
  </si>
  <si>
    <t>Aït-Nouri</t>
  </si>
  <si>
    <t>Total Points</t>
  </si>
  <si>
    <t>Cost</t>
  </si>
  <si>
    <t>Status</t>
  </si>
  <si>
    <t>Chance of Playing</t>
  </si>
  <si>
    <t>FFS Value</t>
  </si>
  <si>
    <t>WHU</t>
  </si>
  <si>
    <t>BHA</t>
  </si>
  <si>
    <t>NFO</t>
  </si>
  <si>
    <t>FFS Total</t>
  </si>
  <si>
    <t>Owner</t>
  </si>
  <si>
    <t>My current selection</t>
  </si>
  <si>
    <t>players in my draft selection</t>
  </si>
  <si>
    <t>remaining in my draft selection</t>
  </si>
  <si>
    <t>Diaby</t>
  </si>
  <si>
    <t>Barnes</t>
  </si>
  <si>
    <t>Aina</t>
  </si>
  <si>
    <t>Igor</t>
  </si>
  <si>
    <t>Maatsen</t>
  </si>
  <si>
    <t>Bassey</t>
  </si>
  <si>
    <t>Calafiori</t>
  </si>
  <si>
    <t>Hein</t>
  </si>
  <si>
    <t>Nwaneri</t>
  </si>
  <si>
    <t>Kesler-Hayden</t>
  </si>
  <si>
    <t>Nedeljkovic</t>
  </si>
  <si>
    <t>Sousa</t>
  </si>
  <si>
    <t>Gauci</t>
  </si>
  <si>
    <t>Marschall</t>
  </si>
  <si>
    <t>Barkley</t>
  </si>
  <si>
    <t>Barrenechea</t>
  </si>
  <si>
    <t>Dobbin</t>
  </si>
  <si>
    <t>Iling Jr</t>
  </si>
  <si>
    <t>Jaden</t>
  </si>
  <si>
    <t>Ramsey</t>
  </si>
  <si>
    <t>Rogers</t>
  </si>
  <si>
    <t>Aarons</t>
  </si>
  <si>
    <t>Enes Unal</t>
  </si>
  <si>
    <t>Paulsen</t>
  </si>
  <si>
    <t>Adams</t>
  </si>
  <si>
    <t>Faivre</t>
  </si>
  <si>
    <t>H.Traore</t>
  </si>
  <si>
    <t>Philip</t>
  </si>
  <si>
    <t>Scott</t>
  </si>
  <si>
    <t>Sinisterra</t>
  </si>
  <si>
    <t>Ji-soo</t>
  </si>
  <si>
    <t>Valdimarsson</t>
  </si>
  <si>
    <t>Brierley</t>
  </si>
  <si>
    <t>Konak</t>
  </si>
  <si>
    <t>Peart-Harris</t>
  </si>
  <si>
    <t>Yarmoliuk</t>
  </si>
  <si>
    <t>Barco</t>
  </si>
  <si>
    <t>Offiah</t>
  </si>
  <si>
    <t>O’Mahony</t>
  </si>
  <si>
    <t>Baker-Boaitey</t>
  </si>
  <si>
    <t>Baleba</t>
  </si>
  <si>
    <t>Cozier-Duberry</t>
  </si>
  <si>
    <t>Hinshelwood</t>
  </si>
  <si>
    <t>I.Osman</t>
  </si>
  <si>
    <t>Mazilu</t>
  </si>
  <si>
    <t>Minteh</t>
  </si>
  <si>
    <t>Peupion</t>
  </si>
  <si>
    <t>Wieffer</t>
  </si>
  <si>
    <t>Disasi</t>
  </si>
  <si>
    <t>Gilchrist</t>
  </si>
  <si>
    <t>Wiley</t>
  </si>
  <si>
    <t>Deivid</t>
  </si>
  <si>
    <t>Marc Guiu</t>
  </si>
  <si>
    <t>Bergstrom</t>
  </si>
  <si>
    <t>Petrovic</t>
  </si>
  <si>
    <t>Andrey Santos</t>
  </si>
  <si>
    <t>Angelo</t>
  </si>
  <si>
    <t>Casadei</t>
  </si>
  <si>
    <t>Dewsbury-Hall</t>
  </si>
  <si>
    <t>Kellyman</t>
  </si>
  <si>
    <t>Lavia</t>
  </si>
  <si>
    <t>Renato Veiga</t>
  </si>
  <si>
    <t>Ugochukwu</t>
  </si>
  <si>
    <t>Chadi Riad</t>
  </si>
  <si>
    <t>Munoz</t>
  </si>
  <si>
    <t>C.Doucoure</t>
  </si>
  <si>
    <t>Kamada</t>
  </si>
  <si>
    <t>M.Franca</t>
  </si>
  <si>
    <t>Ozoh</t>
  </si>
  <si>
    <t>Rak-Sakyi</t>
  </si>
  <si>
    <t>Wharton</t>
  </si>
  <si>
    <t>Beto</t>
  </si>
  <si>
    <t>Y. Chermiti</t>
  </si>
  <si>
    <t>Harrison</t>
  </si>
  <si>
    <t>Lindstrom</t>
  </si>
  <si>
    <t>Castagne</t>
  </si>
  <si>
    <t>Raul</t>
  </si>
  <si>
    <t>Stansfield</t>
  </si>
  <si>
    <t>Vinicius</t>
  </si>
  <si>
    <t>Benda</t>
  </si>
  <si>
    <t>Adama</t>
  </si>
  <si>
    <t>Harris</t>
  </si>
  <si>
    <t>Baggott</t>
  </si>
  <si>
    <t>Ipswich</t>
  </si>
  <si>
    <t>Burgess</t>
  </si>
  <si>
    <t>Clarke</t>
  </si>
  <si>
    <t>Edmundson</t>
  </si>
  <si>
    <t>Greaves</t>
  </si>
  <si>
    <t>Ndaba</t>
  </si>
  <si>
    <t>Tuanzebe</t>
  </si>
  <si>
    <t>Woolfenden</t>
  </si>
  <si>
    <t>Al-Hamadi</t>
  </si>
  <si>
    <t>Delap</t>
  </si>
  <si>
    <t>Hirst</t>
  </si>
  <si>
    <t>Ladapo</t>
  </si>
  <si>
    <t>Slicker</t>
  </si>
  <si>
    <t>Broadhead</t>
  </si>
  <si>
    <t>Burns</t>
  </si>
  <si>
    <t>Chaplin</t>
  </si>
  <si>
    <t>Harness</t>
  </si>
  <si>
    <t>Humphreys</t>
  </si>
  <si>
    <t>Hutchinson</t>
  </si>
  <si>
    <t>Luongo</t>
  </si>
  <si>
    <t>Morsy</t>
  </si>
  <si>
    <t>Coady</t>
  </si>
  <si>
    <t>Leicester</t>
  </si>
  <si>
    <t>Faes</t>
  </si>
  <si>
    <t>Justin</t>
  </si>
  <si>
    <t>Kristiansen</t>
  </si>
  <si>
    <t>Okoli</t>
  </si>
  <si>
    <t>Ricardo</t>
  </si>
  <si>
    <t>Souttar</t>
  </si>
  <si>
    <t>Vestergaard</t>
  </si>
  <si>
    <t>Cannon</t>
  </si>
  <si>
    <t>Daka</t>
  </si>
  <si>
    <t>Vardy</t>
  </si>
  <si>
    <t>Hermansen</t>
  </si>
  <si>
    <t>Iversen</t>
  </si>
  <si>
    <t>Stolarczyk</t>
  </si>
  <si>
    <t>A.Fatawu</t>
  </si>
  <si>
    <t>B.Soumare</t>
  </si>
  <si>
    <t>Choudhury</t>
  </si>
  <si>
    <t>Golding</t>
  </si>
  <si>
    <t>Marcal</t>
  </si>
  <si>
    <t>Mavididi</t>
  </si>
  <si>
    <t>McAteer</t>
  </si>
  <si>
    <t>Ndidi</t>
  </si>
  <si>
    <t>Winks</t>
  </si>
  <si>
    <t>Bradley</t>
  </si>
  <si>
    <t>N.Phillips</t>
  </si>
  <si>
    <t>Quansah</t>
  </si>
  <si>
    <t>R.Williams</t>
  </si>
  <si>
    <t>A.Becker</t>
  </si>
  <si>
    <t>Carvalho</t>
  </si>
  <si>
    <t>Doak</t>
  </si>
  <si>
    <t>Endo</t>
  </si>
  <si>
    <t>Gravenberch</t>
  </si>
  <si>
    <t>M.Salah</t>
  </si>
  <si>
    <t>McConnell</t>
  </si>
  <si>
    <t>Morton</t>
  </si>
  <si>
    <t>Gvardiol</t>
  </si>
  <si>
    <t>Joao Cancelo</t>
  </si>
  <si>
    <t>Lewis</t>
  </si>
  <si>
    <t>Doku</t>
  </si>
  <si>
    <t>Savio</t>
  </si>
  <si>
    <t>Evans</t>
  </si>
  <si>
    <t>Yoro</t>
  </si>
  <si>
    <t>Hojlund</t>
  </si>
  <si>
    <t>Zirkzee</t>
  </si>
  <si>
    <t>Bayindir</t>
  </si>
  <si>
    <t>A.Murphy</t>
  </si>
  <si>
    <t>Livramento</t>
  </si>
  <si>
    <t>Pivas</t>
  </si>
  <si>
    <t>Odysseas</t>
  </si>
  <si>
    <t>Ruddy</t>
  </si>
  <si>
    <t>J.Murphy</t>
  </si>
  <si>
    <t>Miley</t>
  </si>
  <si>
    <t>Milenkovic</t>
  </si>
  <si>
    <t>Murillo</t>
  </si>
  <si>
    <t>N.Williams</t>
  </si>
  <si>
    <t>Omobamidele</t>
  </si>
  <si>
    <t>C.Miguel</t>
  </si>
  <si>
    <t>Sels</t>
  </si>
  <si>
    <t>Da Silva Moreira</t>
  </si>
  <si>
    <t>Dominguez</t>
  </si>
  <si>
    <t>Sangare</t>
  </si>
  <si>
    <t>Bednarek</t>
  </si>
  <si>
    <t>Southampton</t>
  </si>
  <si>
    <t>Bella-Kotchap</t>
  </si>
  <si>
    <t>Bree</t>
  </si>
  <si>
    <t>Edwards</t>
  </si>
  <si>
    <t>Harwood-Bellis</t>
  </si>
  <si>
    <t>Larios</t>
  </si>
  <si>
    <t>Manning</t>
  </si>
  <si>
    <t>Stephens</t>
  </si>
  <si>
    <t>Sugawara</t>
  </si>
  <si>
    <t>Walker-Peters</t>
  </si>
  <si>
    <t>Armstrong</t>
  </si>
  <si>
    <t>Mara</t>
  </si>
  <si>
    <t>Onuachu</t>
  </si>
  <si>
    <t>Stewart</t>
  </si>
  <si>
    <t>Bazunu</t>
  </si>
  <si>
    <t>Lis</t>
  </si>
  <si>
    <t>Lumley</t>
  </si>
  <si>
    <t>McCarthy</t>
  </si>
  <si>
    <t>Alcaraz</t>
  </si>
  <si>
    <t>Amo-Ameyaw</t>
  </si>
  <si>
    <t>Aribo</t>
  </si>
  <si>
    <t>Edozie</t>
  </si>
  <si>
    <t>Kamaldeen</t>
  </si>
  <si>
    <t>Smallbone</t>
  </si>
  <si>
    <t>A.Phillips</t>
  </si>
  <si>
    <t>Dragusin</t>
  </si>
  <si>
    <t>Van de Ven</t>
  </si>
  <si>
    <t>Scarlett</t>
  </si>
  <si>
    <t>Veliz</t>
  </si>
  <si>
    <t>Bergvall</t>
  </si>
  <si>
    <t>Devine</t>
  </si>
  <si>
    <t>Werner</t>
  </si>
  <si>
    <t>Mavropanos</t>
  </si>
  <si>
    <t>Earthy</t>
  </si>
  <si>
    <t>Irving</t>
  </si>
  <si>
    <t>Kudus</t>
  </si>
  <si>
    <t>L.Guilherme</t>
  </si>
  <si>
    <t>L.Paqueta</t>
  </si>
  <si>
    <t>Ward-Prowse</t>
  </si>
  <si>
    <t>H.Bueno</t>
  </si>
  <si>
    <t>Mosquera</t>
  </si>
  <si>
    <t>Pedro Lima</t>
  </si>
  <si>
    <t>S.Bueno</t>
  </si>
  <si>
    <t>Chiwome</t>
  </si>
  <si>
    <t>Strand Larsen</t>
  </si>
  <si>
    <t>Jose Sa</t>
  </si>
  <si>
    <t>B.Traore</t>
  </si>
  <si>
    <t>Bellegarde</t>
  </si>
  <si>
    <t>Chirewa</t>
  </si>
  <si>
    <t>Gonzalez</t>
  </si>
  <si>
    <t>J.Gomes</t>
  </si>
  <si>
    <t>Mario Jr.</t>
  </si>
  <si>
    <t>R.Gomes</t>
  </si>
  <si>
    <t>JoÃ£o Pedro</t>
  </si>
  <si>
    <t>Luis DÃ­az</t>
  </si>
  <si>
    <t>RÃºben</t>
  </si>
  <si>
    <t>EstupiÃ±an</t>
  </si>
  <si>
    <t>LukiÄ</t>
  </si>
  <si>
    <t>NÃ¸rgaard</t>
  </si>
  <si>
    <t>GuÃ©hi</t>
  </si>
  <si>
    <t>AkÃ©</t>
  </si>
  <si>
    <t>SouÄek</t>
  </si>
  <si>
    <t>KovaÄiÄ</t>
  </si>
  <si>
    <t>AlmirÃ³n</t>
  </si>
  <si>
    <t>KonatÃ©</t>
  </si>
  <si>
    <t>FÃ¡bio Vieira</t>
  </si>
  <si>
    <t>FÃ¡bio Silva</t>
  </si>
  <si>
    <t>KalajdÅ¾iÄ</t>
  </si>
  <si>
    <t>ReguilÃ³n</t>
  </si>
  <si>
    <t>HÃ¸jbjerg</t>
  </si>
  <si>
    <t>SchÃ¤r</t>
  </si>
  <si>
    <t>Townsend</t>
  </si>
  <si>
    <t>HÃ¸jlund</t>
  </si>
  <si>
    <t>L.PaquetÃ¡</t>
  </si>
  <si>
    <t>SÃ¡nchez</t>
  </si>
  <si>
    <t>Ãlvarez</t>
  </si>
  <si>
    <t>SangarÃ©</t>
  </si>
  <si>
    <t>Brereton DÃ­az</t>
  </si>
  <si>
    <t>JosÃ© SÃ¡</t>
  </si>
  <si>
    <t>AÃ¯t-Nouri</t>
  </si>
  <si>
    <t>Enes Ãnal</t>
  </si>
  <si>
    <t>PetroviÄ</t>
  </si>
  <si>
    <t>BergstrÃ¶m</t>
  </si>
  <si>
    <t>Ãdegaard</t>
  </si>
  <si>
    <t>OâMahony</t>
  </si>
  <si>
    <t>RaÃºl</t>
  </si>
  <si>
    <t>Ãngelo</t>
  </si>
  <si>
    <t>MuÃ±oz</t>
  </si>
  <si>
    <t>C.DoucourÃ©</t>
  </si>
  <si>
    <t>JoÃ£o Cancelo</t>
  </si>
  <si>
    <t>IPS</t>
  </si>
  <si>
    <t>LEI</t>
  </si>
  <si>
    <t>SOU</t>
  </si>
  <si>
    <t>DÃºbravka</t>
  </si>
  <si>
    <t>MilenkoviÄ</t>
  </si>
  <si>
    <t>M.FranÃ§a</t>
  </si>
  <si>
    <t>I.Sarr</t>
  </si>
  <si>
    <t>B.SoumarÃ©</t>
  </si>
  <si>
    <t>G.RodrÃ­guez</t>
  </si>
  <si>
    <t>P.Sarr</t>
  </si>
  <si>
    <t>SÃ¡vio</t>
  </si>
  <si>
    <t>FÃ¼llkrug</t>
  </si>
  <si>
    <t>Summerville</t>
  </si>
  <si>
    <t>Huijsen</t>
  </si>
  <si>
    <t>JÃ¸rgensen</t>
  </si>
  <si>
    <t>H.TraorÃ¨</t>
  </si>
  <si>
    <t>J.Cuenca</t>
  </si>
  <si>
    <t>LindstrÃ¸m</t>
  </si>
  <si>
    <t>Jorgensen</t>
  </si>
  <si>
    <t>Brereton Diaz</t>
  </si>
  <si>
    <t>Füllkrug</t>
  </si>
  <si>
    <t>G.Rodriguez</t>
  </si>
  <si>
    <t>Osula</t>
  </si>
  <si>
    <t>Todibo</t>
  </si>
  <si>
    <t>FFS GW5 Total</t>
  </si>
  <si>
    <t>Odegaard</t>
  </si>
  <si>
    <t>J.Araujo</t>
  </si>
  <si>
    <t>De Ligt</t>
  </si>
  <si>
    <t>Mazraoui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</si>
</sst>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9"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
      <sz val="8"/>
      <name val="Century Gothic"/>
      <family val="2"/>
    </font>
    <font>
      <sz val="10"/>
      <color theme="1" tint="0.24994659260841701"/>
      <name val="Century Gothic"/>
      <family val="2"/>
    </font>
  </fonts>
  <fills count="6">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4.9989318521683403E-2"/>
        <bgColor theme="4" tint="0.79995117038483843"/>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8">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9" xfId="0" applyBorder="1"/>
    <xf numFmtId="0" fontId="5" fillId="0" borderId="9" xfId="0" applyFon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4" fillId="2" borderId="0" xfId="0" applyFont="1" applyFill="1"/>
    <xf numFmtId="0" fontId="6" fillId="0" borderId="4" xfId="0" applyFont="1" applyBorder="1" applyAlignment="1">
      <alignment horizontal="center"/>
    </xf>
    <xf numFmtId="0" fontId="0" fillId="0" borderId="0" xfId="0" applyAlignment="1">
      <alignment vertical="top" wrapText="1"/>
    </xf>
    <xf numFmtId="2" fontId="0" fillId="0" borderId="0" xfId="0" applyNumberFormat="1"/>
    <xf numFmtId="0" fontId="1" fillId="2" borderId="10" xfId="0" applyFont="1" applyFill="1" applyBorder="1" applyAlignment="1">
      <alignment horizontal="left"/>
    </xf>
    <xf numFmtId="0" fontId="1" fillId="2" borderId="11" xfId="0" applyFont="1" applyFill="1" applyBorder="1" applyAlignment="1">
      <alignment horizontal="left"/>
    </xf>
    <xf numFmtId="0" fontId="8" fillId="5" borderId="0" xfId="0" applyFont="1" applyFill="1" applyBorder="1"/>
    <xf numFmtId="0" fontId="0" fillId="0" borderId="0" xfId="0" applyNumberFormat="1"/>
  </cellXfs>
  <cellStyles count="1">
    <cellStyle name="Normal" xfId="0" builtinId="0"/>
  </cellStyles>
  <dxfs count="33">
    <dxf>
      <numFmt numFmtId="0" formatCode="General"/>
    </dxf>
    <dxf>
      <numFmt numFmtId="0" formatCode="General"/>
    </dxf>
    <dxf>
      <numFmt numFmtId="0" formatCode="General"/>
    </dxf>
    <dxf>
      <fill>
        <patternFill>
          <bgColor theme="9" tint="0.79998168889431442"/>
        </patternFill>
      </fill>
    </dxf>
    <dxf>
      <fill>
        <patternFill>
          <bgColor theme="5" tint="0.59996337778862885"/>
        </patternFill>
      </fill>
    </dxf>
    <dxf>
      <font>
        <strike/>
      </font>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1"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2"/>
      <tableStyleElement type="headerRow" dxfId="31"/>
      <tableStyleElement type="firstRowStripe" dxfId="30"/>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450273</xdr:colOff>
      <xdr:row>1</xdr:row>
      <xdr:rowOff>647</xdr:rowOff>
    </xdr:from>
    <xdr:to>
      <xdr:col>15</xdr:col>
      <xdr:colOff>20136</xdr:colOff>
      <xdr:row>2</xdr:row>
      <xdr:rowOff>0</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65228" y="173829"/>
          <a:ext cx="955317" cy="951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21" unboundColumnsRight="3">
    <queryTableFields count="14">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9" name="FFS GW5 Total" tableColumnId="5"/>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3" name="Position" tableColumnId="3"/>
      <queryTableField id="4" name="Team" tableColumnId="4"/>
    </queryTableFields>
    <queryTableDeletedFields count="1">
      <deletedField name="total_gw5"/>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O600" tableType="queryTable" totalsRowShown="0" headerRowDxfId="29" dataDxfId="28">
  <autoFilter ref="B9:O600" xr:uid="{D2094059-D90B-4D65-A9B7-A605B091BF35}"/>
  <tableColumns count="14">
    <tableColumn id="1" xr3:uid="{F11E2EA5-D04C-4C1B-9AD4-ACFA8EB9A4FE}" uniqueName="1" name="ID" queryTableFieldId="1" dataDxfId="19"/>
    <tableColumn id="2" xr3:uid="{E5273666-0982-460F-AA4D-E1C1C67F9187}" uniqueName="2" name="Player" queryTableFieldId="2" dataDxfId="18"/>
    <tableColumn id="3" xr3:uid="{44D4C90B-56ED-464C-9234-BC7B723B166D}" uniqueName="3" name="Position" queryTableFieldId="3" dataDxfId="17"/>
    <tableColumn id="4" xr3:uid="{6C0B3871-E7E0-42E6-B19C-98BC41554BD0}" uniqueName="4" name="Team" queryTableFieldId="4" dataDxfId="16"/>
    <tableColumn id="6" xr3:uid="{0D2368A0-7989-4A13-A08F-EDA166BB4B93}" uniqueName="6" name="Total Points" queryTableFieldId="6" dataDxfId="15"/>
    <tableColumn id="7" xr3:uid="{0FBA0B5C-6B9E-425F-8E13-AF2C3A48496C}" uniqueName="7" name="Cost" queryTableFieldId="7" dataDxfId="14"/>
    <tableColumn id="8" xr3:uid="{53B5AE65-F85A-42E7-81D8-AB95E5A88A1F}" uniqueName="8" name="Status" queryTableFieldId="8" dataDxfId="13"/>
    <tableColumn id="9" xr3:uid="{970E711A-91BA-438B-ADEC-DCC0B20A63B6}" uniqueName="9" name="Chance of Playing" queryTableFieldId="9" dataDxfId="12"/>
    <tableColumn id="12" xr3:uid="{9572521C-85FC-4FE1-BBA1-5A98453556B9}" uniqueName="12" name="FFS Total" queryTableFieldId="12" dataDxfId="11"/>
    <tableColumn id="5" xr3:uid="{8F06D00D-D781-457B-8F68-3826461C37CD}" uniqueName="5" name="FFS GW5 Total" queryTableFieldId="19" dataDxfId="10"/>
    <tableColumn id="11" xr3:uid="{72562D29-15C0-4B20-BECF-826CB6257266}" uniqueName="11" name="FFS Value" queryTableFieldId="11" dataDxfId="9"/>
    <tableColumn id="13" xr3:uid="{4373A275-FC92-4E70-BCCA-B8AC4890915E}" uniqueName="13" name="Pick" queryTableFieldId="14" dataDxfId="8"/>
    <tableColumn id="14" xr3:uid="{EE145B7F-9347-4BAF-86F9-4FA5172E62A2}" uniqueName="14" name="Type" queryTableFieldId="15" dataDxfId="7">
      <calculatedColumnFormula>IF(ISNA(VLOOKUP(Table_master_data[[#This Row],[Pick]],Table2[#All],2,FALSE)),"-",VLOOKUP(Table_master_data[[#This Row],[Pick]],Table2[#All],2,FALSE))</calculatedColumnFormula>
    </tableColumn>
    <tableColumn id="17" xr3:uid="{9B6F05A4-F59A-4728-A73F-81B77FAFA6E3}" uniqueName="17" name="Owner" queryTableFieldId="17" dataDxfId="6"/>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27" dataDxfId="26">
  <autoFilter ref="B4:D19" xr:uid="{7F9EE5E4-3BE4-4563-900D-C19AF7FA39AE}"/>
  <tableColumns count="3">
    <tableColumn id="1" xr3:uid="{440FFC99-6E2B-4CE1-8B06-B1DCC8A2C904}" name="Pick" dataDxfId="25"/>
    <tableColumn id="4" xr3:uid="{595DF5F9-BECA-4859-A094-160C367596ED}" name="Position" dataDxfId="24"/>
    <tableColumn id="3" xr3:uid="{9234111F-FA0F-415A-8516-1937DE2DD692}" name="Order" dataDxfId="23"/>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9" tableType="queryTable" totalsRowShown="0">
  <autoFilter ref="M6:P9" xr:uid="{AFAEF6D8-67AE-4CB7-9800-6BCA3F1C5CE0}"/>
  <tableColumns count="4">
    <tableColumn id="1" xr3:uid="{94551CFC-8B44-4FFD-B427-D9A90D9542DB}" uniqueName="1" name="ID" queryTableFieldId="1"/>
    <tableColumn id="2" xr3:uid="{F128E7CB-C4AE-4FB2-BAD1-564DC506E844}" uniqueName="2" name="Player" queryTableFieldId="2"/>
    <tableColumn id="3" xr3:uid="{E6D71AF3-8F74-43BC-8072-44DFDA0D11B4}" uniqueName="3" name="Position" queryTableFieldId="3"/>
    <tableColumn id="4" xr3:uid="{1FC43BA3-9CE2-4857-8EA5-19E927BB2EBF}" uniqueName="4" name="Team" queryTableFieldId="4"/>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604" totalsRowShown="0">
  <autoFilter ref="H6:K604" xr:uid="{79E1384F-9A62-4AA2-B305-C853C49C1751}"/>
  <sortState xmlns:xlrd2="http://schemas.microsoft.com/office/spreadsheetml/2017/richdata2" ref="H7:K604">
    <sortCondition ref="K7:K604"/>
    <sortCondition ref="J7:J604"/>
    <sortCondition ref="I7:I604"/>
  </sortState>
  <tableColumns count="4">
    <tableColumn id="1" xr3:uid="{498E8AD6-D854-42EE-A113-A99E64E7F7DA}" name="ID"/>
    <tableColumn id="2" xr3:uid="{DF6FAB55-F67A-475F-A95D-0BCDB77F47D1}" name="Player" dataDxfId="22"/>
    <tableColumn id="3" xr3:uid="{DDFA8D2A-6235-44A1-B8CE-2EE6FAAE3E61}" name="Position" dataDxfId="21"/>
    <tableColumn id="4" xr3:uid="{4D2CCF5C-6E67-4835-A47F-67B742A1E9EB}" name="Team" dataDxfId="20"/>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191" tableType="queryTable" totalsRowShown="0">
  <autoFilter ref="R6:U1191" xr:uid="{283A3A45-2EDA-44C7-B923-9898BECFCBED}"/>
  <tableColumns count="4">
    <tableColumn id="1" xr3:uid="{874EB6AE-8ADD-4A11-BBF8-20434817EAEE}" uniqueName="1" name="ID" queryTableFieldId="1"/>
    <tableColumn id="2" xr3:uid="{0CB4AC2F-BEDE-4A25-B6F4-BD76A2832C83}" uniqueName="2" name="Player" queryTableFieldId="2" dataDxfId="2"/>
    <tableColumn id="3" xr3:uid="{0ECB8E7F-4E75-46CF-9F83-402EC28F66F5}" uniqueName="3" name="Position" queryTableFieldId="3" dataDxfId="1"/>
    <tableColumn id="4" xr3:uid="{5AA9C070-9B7E-4A91-9D72-C597BFEA1981}" uniqueName="4" name="Team" queryTableFieldId="4" dataDxfId="0"/>
  </tableColumns>
  <tableStyleInfo name="flp_tabl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A2:P600"/>
  <sheetViews>
    <sheetView showGridLines="0" tabSelected="1" zoomScale="110" zoomScaleNormal="110" workbookViewId="0">
      <pane ySplit="9" topLeftCell="A562" activePane="bottomLeft" state="frozen"/>
      <selection pane="bottomLeft"/>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6" width="6.7109375" customWidth="1"/>
    <col min="7" max="7" width="8.7109375" customWidth="1"/>
    <col min="8" max="8" width="13.7109375" customWidth="1"/>
    <col min="9" max="9" width="8.7109375" customWidth="1"/>
    <col min="10" max="13" width="9.7109375" customWidth="1"/>
    <col min="14" max="14" width="25.7109375" customWidth="1"/>
    <col min="15" max="15" width="20.7109375" customWidth="1"/>
    <col min="16" max="16" width="2.5703125" customWidth="1"/>
    <col min="17" max="16384" width="2.5703125" hidden="1"/>
  </cols>
  <sheetData>
    <row r="2" spans="2:16" ht="75" customHeight="1" x14ac:dyDescent="0.25">
      <c r="B2" s="3" t="s">
        <v>267</v>
      </c>
    </row>
    <row r="4" spans="2:16" x14ac:dyDescent="0.25">
      <c r="G4" s="1"/>
      <c r="H4" s="1"/>
      <c r="J4" s="10" t="s">
        <v>315</v>
      </c>
      <c r="K4" s="10" t="s">
        <v>238</v>
      </c>
      <c r="L4" s="10" t="s">
        <v>236</v>
      </c>
      <c r="M4" s="10" t="s">
        <v>235</v>
      </c>
    </row>
    <row r="5" spans="2:16" x14ac:dyDescent="0.25">
      <c r="B5" s="34" t="s">
        <v>271</v>
      </c>
      <c r="C5" s="35"/>
      <c r="D5" s="11">
        <f>100-SUMIF(Table_master_data[[#All],[Owner]],"Andy",Table_master_data[[#All],[Cost]])</f>
        <v>100</v>
      </c>
      <c r="G5" s="8" t="s">
        <v>465</v>
      </c>
      <c r="H5" s="8"/>
      <c r="I5" s="8"/>
      <c r="J5" s="6">
        <f>COUNTIFS(Table_master_data[[#All],[Position]],J$4,Table_master_data[[#All],[Pick]],"&lt;&gt;")</f>
        <v>0</v>
      </c>
      <c r="K5" s="6">
        <f>COUNTIFS(Table_master_data[[#All],[Position]],K$4,Table_master_data[[#All],[Pick]],"&lt;&gt;")</f>
        <v>0</v>
      </c>
      <c r="L5" s="6">
        <f>COUNTIFS(Table_master_data[[#All],[Position]],L$4,Table_master_data[[#All],[Pick]],"&lt;&gt;")</f>
        <v>0</v>
      </c>
      <c r="M5" s="6">
        <f>COUNTIFS(Table_master_data[[#All],[Position]],M$4,Table_master_data[[#All],[Pick]],"&lt;&gt;")</f>
        <v>0</v>
      </c>
    </row>
    <row r="6" spans="2:16" x14ac:dyDescent="0.25">
      <c r="G6" s="9" t="s">
        <v>466</v>
      </c>
      <c r="H6" s="12"/>
      <c r="I6" s="12"/>
      <c r="J6" s="7">
        <f>COUNTIFS(Table_master_data[[#All],[Position]],J$4,Table_master_data[[#All],[Pick]],"&lt;&gt;",Table_master_data[[#All],[Owner]],"")</f>
        <v>0</v>
      </c>
      <c r="K6" s="7">
        <f>COUNTIFS(Table_master_data[[#All],[Position]],K$4,Table_master_data[[#All],[Pick]],"&lt;&gt;",Table_master_data[[#All],[Owner]],"")</f>
        <v>0</v>
      </c>
      <c r="L6" s="7">
        <f>COUNTIFS(Table_master_data[[#All],[Position]],L$4,Table_master_data[[#All],[Pick]],"&lt;&gt;",Table_master_data[[#All],[Owner]],"")</f>
        <v>0</v>
      </c>
      <c r="M6" s="7">
        <f>COUNTIFS(Table_master_data[[#All],[Position]],M$4,Table_master_data[[#All],[Pick]],"&lt;&gt;",Table_master_data[[#All],[Owner]],"")</f>
        <v>0</v>
      </c>
    </row>
    <row r="7" spans="2:16" x14ac:dyDescent="0.25">
      <c r="G7" s="30" t="s">
        <v>464</v>
      </c>
      <c r="H7" s="30"/>
      <c r="I7" s="30"/>
      <c r="J7" s="31">
        <f>COUNTIFS(Table_master_data[[#All],[Position]],J$4,Table_master_data[[#All],[Owner]],"Andy")</f>
        <v>0</v>
      </c>
      <c r="K7" s="31">
        <f>COUNTIFS(Table_master_data[[#All],[Position]],K$4,Table_master_data[[#All],[Owner]],"Andy")</f>
        <v>0</v>
      </c>
      <c r="L7" s="31">
        <f>COUNTIFS(Table_master_data[[#All],[Position]],L$4,Table_master_data[[#All],[Owner]],"Andy")</f>
        <v>0</v>
      </c>
      <c r="M7" s="31">
        <f>COUNTIFS(Table_master_data[[#All],[Position]],M$4,Table_master_data[[#All],[Owner]],"Andy")</f>
        <v>0</v>
      </c>
    </row>
    <row r="9" spans="2:16" ht="40.5" x14ac:dyDescent="0.25">
      <c r="B9" s="27" t="s">
        <v>317</v>
      </c>
      <c r="C9" s="27" t="s">
        <v>318</v>
      </c>
      <c r="D9" s="27" t="s">
        <v>265</v>
      </c>
      <c r="E9" s="27" t="s">
        <v>0</v>
      </c>
      <c r="F9" s="28" t="s">
        <v>454</v>
      </c>
      <c r="G9" s="28" t="s">
        <v>455</v>
      </c>
      <c r="H9" s="27" t="s">
        <v>456</v>
      </c>
      <c r="I9" s="27" t="s">
        <v>457</v>
      </c>
      <c r="J9" s="28" t="s">
        <v>462</v>
      </c>
      <c r="K9" s="32" t="s">
        <v>748</v>
      </c>
      <c r="L9" s="28" t="s">
        <v>458</v>
      </c>
      <c r="M9" s="27" t="s">
        <v>252</v>
      </c>
      <c r="N9" s="27" t="s">
        <v>266</v>
      </c>
      <c r="O9" s="27" t="s">
        <v>463</v>
      </c>
      <c r="P9" s="28"/>
    </row>
    <row r="10" spans="2:16" x14ac:dyDescent="0.25">
      <c r="B10" s="21">
        <v>351</v>
      </c>
      <c r="C10" s="21" t="s">
        <v>2</v>
      </c>
      <c r="D10" s="21" t="s">
        <v>235</v>
      </c>
      <c r="E10" s="21" t="s">
        <v>241</v>
      </c>
      <c r="F10" s="25">
        <v>217</v>
      </c>
      <c r="G10" s="26">
        <v>15</v>
      </c>
      <c r="H10" s="21" t="s">
        <v>300</v>
      </c>
      <c r="I10" s="23">
        <v>1</v>
      </c>
      <c r="J10" s="24">
        <v>261.81</v>
      </c>
      <c r="K10" s="33">
        <v>34.299999999999997</v>
      </c>
      <c r="L10" s="24">
        <v>17.45</v>
      </c>
      <c r="M10" s="29"/>
      <c r="N10" s="22" t="str">
        <f>IF(ISNA(VLOOKUP(Table_master_data[[#This Row],[Pick]],Table2[#All],2,FALSE)),"-",VLOOKUP(Table_master_data[[#This Row],[Pick]],Table2[#All],2,FALSE))</f>
        <v>-</v>
      </c>
      <c r="O10" s="22"/>
    </row>
    <row r="11" spans="2:16" x14ac:dyDescent="0.25">
      <c r="B11" s="21">
        <v>328</v>
      </c>
      <c r="C11" s="21" t="s">
        <v>604</v>
      </c>
      <c r="D11" s="21" t="s">
        <v>236</v>
      </c>
      <c r="E11" s="21" t="s">
        <v>237</v>
      </c>
      <c r="F11" s="25">
        <v>211</v>
      </c>
      <c r="G11" s="26">
        <v>12.5</v>
      </c>
      <c r="H11" s="21" t="s">
        <v>300</v>
      </c>
      <c r="I11" s="23">
        <v>1</v>
      </c>
      <c r="J11" s="24">
        <v>237.05</v>
      </c>
      <c r="K11" s="33">
        <v>34.46</v>
      </c>
      <c r="L11" s="24">
        <v>18.96</v>
      </c>
      <c r="M11" s="29"/>
      <c r="N11" s="22" t="str">
        <f>IF(ISNA(VLOOKUP(Table_master_data[[#This Row],[Pick]],Table2[#All],2,FALSE)),"-",VLOOKUP(Table_master_data[[#This Row],[Pick]],Table2[#All],2,FALSE))</f>
        <v>-</v>
      </c>
      <c r="O11" s="22"/>
    </row>
    <row r="12" spans="2:16" x14ac:dyDescent="0.25">
      <c r="B12" s="21">
        <v>17</v>
      </c>
      <c r="C12" s="21" t="s">
        <v>13</v>
      </c>
      <c r="D12" s="21" t="s">
        <v>236</v>
      </c>
      <c r="E12" s="21" t="s">
        <v>251</v>
      </c>
      <c r="F12" s="25">
        <v>226</v>
      </c>
      <c r="G12" s="26">
        <v>10</v>
      </c>
      <c r="H12" s="21" t="s">
        <v>300</v>
      </c>
      <c r="I12" s="23">
        <v>1</v>
      </c>
      <c r="J12" s="24">
        <v>214.55</v>
      </c>
      <c r="K12" s="33">
        <v>26.919999999999998</v>
      </c>
      <c r="L12" s="24">
        <v>21.45</v>
      </c>
      <c r="M12" s="29"/>
      <c r="N12" s="22" t="str">
        <f>IF(ISNA(VLOOKUP(Table_master_data[[#This Row],[Pick]],Table2[#All],2,FALSE)),"-",VLOOKUP(Table_master_data[[#This Row],[Pick]],Table2[#All],2,FALSE))</f>
        <v>-</v>
      </c>
      <c r="O12" s="22"/>
    </row>
    <row r="13" spans="2:16" x14ac:dyDescent="0.25">
      <c r="B13" s="21">
        <v>182</v>
      </c>
      <c r="C13" s="21" t="s">
        <v>208</v>
      </c>
      <c r="D13" s="21" t="s">
        <v>236</v>
      </c>
      <c r="E13" s="21" t="s">
        <v>244</v>
      </c>
      <c r="F13" s="25">
        <v>244</v>
      </c>
      <c r="G13" s="26">
        <v>10.5</v>
      </c>
      <c r="H13" s="21" t="s">
        <v>300</v>
      </c>
      <c r="I13" s="23">
        <v>1</v>
      </c>
      <c r="J13" s="24">
        <v>212.7</v>
      </c>
      <c r="K13" s="33">
        <v>26.37</v>
      </c>
      <c r="L13" s="24">
        <v>20.260000000000002</v>
      </c>
      <c r="M13" s="29"/>
      <c r="N13" s="22" t="str">
        <f>IF(ISNA(VLOOKUP(Table_master_data[[#This Row],[Pick]],Table2[#All],2,FALSE)),"-",VLOOKUP(Table_master_data[[#This Row],[Pick]],Table2[#All],2,FALSE))</f>
        <v>-</v>
      </c>
      <c r="O13" s="22"/>
    </row>
    <row r="14" spans="2:16" x14ac:dyDescent="0.25">
      <c r="B14" s="21">
        <v>503</v>
      </c>
      <c r="C14" s="21" t="s">
        <v>3</v>
      </c>
      <c r="D14" s="21" t="s">
        <v>236</v>
      </c>
      <c r="E14" s="21" t="s">
        <v>249</v>
      </c>
      <c r="F14" s="25">
        <v>213</v>
      </c>
      <c r="G14" s="26">
        <v>10</v>
      </c>
      <c r="H14" s="21" t="s">
        <v>300</v>
      </c>
      <c r="I14" s="23">
        <v>1</v>
      </c>
      <c r="J14" s="24">
        <v>192.52</v>
      </c>
      <c r="K14" s="33">
        <v>25.77</v>
      </c>
      <c r="L14" s="24">
        <v>19.25</v>
      </c>
      <c r="M14" s="29"/>
      <c r="N14" s="22" t="str">
        <f>IF(ISNA(VLOOKUP(Table_master_data[[#This Row],[Pick]],Table2[#All],2,FALSE)),"-",VLOOKUP(Table_master_data[[#This Row],[Pick]],Table2[#All],2,FALSE))</f>
        <v>-</v>
      </c>
      <c r="O14" s="22"/>
    </row>
    <row r="15" spans="2:16" x14ac:dyDescent="0.25">
      <c r="B15" s="21">
        <v>13</v>
      </c>
      <c r="C15" s="21" t="s">
        <v>717</v>
      </c>
      <c r="D15" s="21" t="s">
        <v>236</v>
      </c>
      <c r="E15" s="21" t="s">
        <v>251</v>
      </c>
      <c r="F15" s="25">
        <v>186</v>
      </c>
      <c r="G15" s="26">
        <v>8.5</v>
      </c>
      <c r="H15" s="21" t="s">
        <v>300</v>
      </c>
      <c r="I15" s="23">
        <v>1</v>
      </c>
      <c r="J15" s="24">
        <v>187.69</v>
      </c>
      <c r="K15" s="33">
        <v>23.63</v>
      </c>
      <c r="L15" s="24">
        <v>22.08</v>
      </c>
      <c r="M15" s="29"/>
      <c r="N15" s="22" t="str">
        <f>IF(ISNA(VLOOKUP(Table_master_data[[#This Row],[Pick]],Table2[#All],2,FALSE)),"-",VLOOKUP(Table_master_data[[#This Row],[Pick]],Table2[#All],2,FALSE))</f>
        <v>-</v>
      </c>
      <c r="O15" s="22"/>
    </row>
    <row r="16" spans="2:16" x14ac:dyDescent="0.25">
      <c r="B16" s="21">
        <v>58</v>
      </c>
      <c r="C16" s="21" t="s">
        <v>37</v>
      </c>
      <c r="D16" s="21" t="s">
        <v>235</v>
      </c>
      <c r="E16" s="21" t="s">
        <v>248</v>
      </c>
      <c r="F16" s="25">
        <v>228</v>
      </c>
      <c r="G16" s="26">
        <v>9</v>
      </c>
      <c r="H16" s="21" t="s">
        <v>300</v>
      </c>
      <c r="I16" s="23">
        <v>1</v>
      </c>
      <c r="J16" s="24">
        <v>187.28</v>
      </c>
      <c r="K16" s="33">
        <v>23.11</v>
      </c>
      <c r="L16" s="24">
        <v>20.81</v>
      </c>
      <c r="M16" s="29"/>
      <c r="N16" s="22" t="str">
        <f>IF(ISNA(VLOOKUP(Table_master_data[[#This Row],[Pick]],Table2[#All],2,FALSE)),"-",VLOOKUP(Table_master_data[[#This Row],[Pick]],Table2[#All],2,FALSE))</f>
        <v>-</v>
      </c>
      <c r="O16" s="22"/>
    </row>
    <row r="17" spans="2:15" x14ac:dyDescent="0.25">
      <c r="B17" s="21">
        <v>366</v>
      </c>
      <c r="C17" s="21" t="s">
        <v>323</v>
      </c>
      <c r="D17" s="21" t="s">
        <v>236</v>
      </c>
      <c r="E17" s="21" t="s">
        <v>250</v>
      </c>
      <c r="F17" s="25">
        <v>166</v>
      </c>
      <c r="G17" s="26">
        <v>8.5</v>
      </c>
      <c r="H17" s="21" t="s">
        <v>300</v>
      </c>
      <c r="I17" s="23">
        <v>1</v>
      </c>
      <c r="J17" s="24">
        <v>185.62</v>
      </c>
      <c r="K17" s="33">
        <v>25.64</v>
      </c>
      <c r="L17" s="24">
        <v>21.84</v>
      </c>
      <c r="M17" s="29"/>
      <c r="N17" s="22" t="str">
        <f>IF(ISNA(VLOOKUP(Table_master_data[[#This Row],[Pick]],Table2[#All],2,FALSE)),"-",VLOOKUP(Table_master_data[[#This Row],[Pick]],Table2[#All],2,FALSE))</f>
        <v>-</v>
      </c>
      <c r="O17" s="22"/>
    </row>
    <row r="18" spans="2:15" x14ac:dyDescent="0.25">
      <c r="B18" s="21">
        <v>348</v>
      </c>
      <c r="C18" s="21" t="s">
        <v>6</v>
      </c>
      <c r="D18" s="21" t="s">
        <v>236</v>
      </c>
      <c r="E18" s="21" t="s">
        <v>241</v>
      </c>
      <c r="F18" s="25">
        <v>230</v>
      </c>
      <c r="G18" s="26">
        <v>9.5</v>
      </c>
      <c r="H18" s="21" t="s">
        <v>300</v>
      </c>
      <c r="I18" s="23">
        <v>1</v>
      </c>
      <c r="J18" s="24">
        <v>182.01</v>
      </c>
      <c r="K18" s="33">
        <v>20.930000000000003</v>
      </c>
      <c r="L18" s="24">
        <v>19.16</v>
      </c>
      <c r="M18" s="29"/>
      <c r="N18" s="22" t="str">
        <f>IF(ISNA(VLOOKUP(Table_master_data[[#This Row],[Pick]],Table2[#All],2,FALSE)),"-",VLOOKUP(Table_master_data[[#This Row],[Pick]],Table2[#All],2,FALSE))</f>
        <v>-</v>
      </c>
      <c r="O18" s="22"/>
    </row>
    <row r="19" spans="2:15" x14ac:dyDescent="0.25">
      <c r="B19" s="21">
        <v>401</v>
      </c>
      <c r="C19" s="21" t="s">
        <v>344</v>
      </c>
      <c r="D19" s="21" t="s">
        <v>235</v>
      </c>
      <c r="E19" s="21" t="s">
        <v>243</v>
      </c>
      <c r="F19" s="25">
        <v>172</v>
      </c>
      <c r="G19" s="26">
        <v>8.5</v>
      </c>
      <c r="H19" s="21" t="s">
        <v>300</v>
      </c>
      <c r="I19" s="23">
        <v>1</v>
      </c>
      <c r="J19" s="24">
        <v>177.96</v>
      </c>
      <c r="K19" s="33">
        <v>26.180000000000003</v>
      </c>
      <c r="L19" s="24">
        <v>20.94</v>
      </c>
      <c r="M19" s="29"/>
      <c r="N19" s="22" t="str">
        <f>IF(ISNA(VLOOKUP(Table_master_data[[#This Row],[Pick]],Table2[#All],2,FALSE)),"-",VLOOKUP(Table_master_data[[#This Row],[Pick]],Table2[#All],2,FALSE))</f>
        <v>-</v>
      </c>
      <c r="O19" s="22"/>
    </row>
    <row r="20" spans="2:15" x14ac:dyDescent="0.25">
      <c r="B20" s="21">
        <v>345</v>
      </c>
      <c r="C20" s="21" t="s">
        <v>1</v>
      </c>
      <c r="D20" s="21" t="s">
        <v>236</v>
      </c>
      <c r="E20" s="21" t="s">
        <v>241</v>
      </c>
      <c r="F20" s="25">
        <v>98</v>
      </c>
      <c r="G20" s="26">
        <v>9.5</v>
      </c>
      <c r="H20" s="21" t="s">
        <v>300</v>
      </c>
      <c r="I20" s="23">
        <v>1</v>
      </c>
      <c r="J20" s="24">
        <v>177.06</v>
      </c>
      <c r="K20" s="33">
        <v>19.89</v>
      </c>
      <c r="L20" s="24">
        <v>18.64</v>
      </c>
      <c r="M20" s="29"/>
      <c r="N20" s="22" t="str">
        <f>IF(ISNA(VLOOKUP(Table_master_data[[#This Row],[Pick]],Table2[#All],2,FALSE)),"-",VLOOKUP(Table_master_data[[#This Row],[Pick]],Table2[#All],2,FALSE))</f>
        <v>-</v>
      </c>
      <c r="O20" s="22"/>
    </row>
    <row r="21" spans="2:15" x14ac:dyDescent="0.25">
      <c r="B21" s="21">
        <v>199</v>
      </c>
      <c r="C21" s="21" t="s">
        <v>72</v>
      </c>
      <c r="D21" s="21" t="s">
        <v>236</v>
      </c>
      <c r="E21" s="21" t="s">
        <v>245</v>
      </c>
      <c r="F21" s="25">
        <v>136</v>
      </c>
      <c r="G21" s="26">
        <v>7</v>
      </c>
      <c r="H21" s="21" t="s">
        <v>300</v>
      </c>
      <c r="I21" s="23">
        <v>1</v>
      </c>
      <c r="J21" s="24">
        <v>171.23</v>
      </c>
      <c r="K21" s="33">
        <v>22.810000000000002</v>
      </c>
      <c r="L21" s="24">
        <v>24.46</v>
      </c>
      <c r="M21" s="29"/>
      <c r="N21" s="22" t="str">
        <f>IF(ISNA(VLOOKUP(Table_master_data[[#This Row],[Pick]],Table2[#All],2,FALSE)),"-",VLOOKUP(Table_master_data[[#This Row],[Pick]],Table2[#All],2,FALSE))</f>
        <v>-</v>
      </c>
      <c r="O21" s="22"/>
    </row>
    <row r="22" spans="2:15" x14ac:dyDescent="0.25">
      <c r="B22" s="21">
        <v>207</v>
      </c>
      <c r="C22" s="21" t="s">
        <v>66</v>
      </c>
      <c r="D22" s="21" t="s">
        <v>235</v>
      </c>
      <c r="E22" s="21" t="s">
        <v>245</v>
      </c>
      <c r="F22" s="25">
        <v>165</v>
      </c>
      <c r="G22" s="26">
        <v>7.5</v>
      </c>
      <c r="H22" s="21" t="s">
        <v>300</v>
      </c>
      <c r="I22" s="23">
        <v>1</v>
      </c>
      <c r="J22" s="24">
        <v>160.37</v>
      </c>
      <c r="K22" s="33">
        <v>20.16</v>
      </c>
      <c r="L22" s="24">
        <v>21.38</v>
      </c>
      <c r="M22" s="29"/>
      <c r="N22" s="22" t="str">
        <f>IF(ISNA(VLOOKUP(Table_master_data[[#This Row],[Pick]],Table2[#All],2,FALSE)),"-",VLOOKUP(Table_master_data[[#This Row],[Pick]],Table2[#All],2,FALSE))</f>
        <v>-</v>
      </c>
      <c r="O22" s="22"/>
    </row>
    <row r="23" spans="2:15" x14ac:dyDescent="0.25">
      <c r="B23" s="21">
        <v>514</v>
      </c>
      <c r="C23" s="21" t="s">
        <v>15</v>
      </c>
      <c r="D23" s="21" t="s">
        <v>236</v>
      </c>
      <c r="E23" s="21" t="s">
        <v>459</v>
      </c>
      <c r="F23" s="25">
        <v>182</v>
      </c>
      <c r="G23" s="26">
        <v>7.5</v>
      </c>
      <c r="H23" s="21" t="s">
        <v>300</v>
      </c>
      <c r="I23" s="23">
        <v>1</v>
      </c>
      <c r="J23" s="24">
        <v>158.88999999999999</v>
      </c>
      <c r="K23" s="33">
        <v>20.029999999999998</v>
      </c>
      <c r="L23" s="24">
        <v>21.19</v>
      </c>
      <c r="M23" s="29"/>
      <c r="N23" s="22" t="str">
        <f>IF(ISNA(VLOOKUP(Table_master_data[[#This Row],[Pick]],Table2[#All],2,FALSE)),"-",VLOOKUP(Table_master_data[[#This Row],[Pick]],Table2[#All],2,FALSE))</f>
        <v>-</v>
      </c>
      <c r="O23" s="22"/>
    </row>
    <row r="24" spans="2:15" x14ac:dyDescent="0.25">
      <c r="B24" s="21">
        <v>28</v>
      </c>
      <c r="C24" s="21" t="s">
        <v>82</v>
      </c>
      <c r="D24" s="21" t="s">
        <v>236</v>
      </c>
      <c r="E24" s="21" t="s">
        <v>248</v>
      </c>
      <c r="F24" s="25">
        <v>148</v>
      </c>
      <c r="G24" s="26">
        <v>6.5</v>
      </c>
      <c r="H24" s="21" t="s">
        <v>300</v>
      </c>
      <c r="I24" s="23">
        <v>1</v>
      </c>
      <c r="J24" s="24">
        <v>156.59</v>
      </c>
      <c r="K24" s="33">
        <v>20.93</v>
      </c>
      <c r="L24" s="24">
        <v>24.09</v>
      </c>
      <c r="M24" s="29"/>
      <c r="N24" s="22" t="str">
        <f>IF(ISNA(VLOOKUP(Table_master_data[[#This Row],[Pick]],Table2[#All],2,FALSE)),"-",VLOOKUP(Table_master_data[[#This Row],[Pick]],Table2[#All],2,FALSE))</f>
        <v>-</v>
      </c>
      <c r="O24" s="22"/>
    </row>
    <row r="25" spans="2:15" x14ac:dyDescent="0.25">
      <c r="B25" s="21">
        <v>4</v>
      </c>
      <c r="C25" s="21" t="s">
        <v>40</v>
      </c>
      <c r="D25" s="21" t="s">
        <v>235</v>
      </c>
      <c r="E25" s="21" t="s">
        <v>251</v>
      </c>
      <c r="F25" s="25">
        <v>180</v>
      </c>
      <c r="G25" s="26">
        <v>8</v>
      </c>
      <c r="H25" s="21" t="s">
        <v>300</v>
      </c>
      <c r="I25" s="23">
        <v>1</v>
      </c>
      <c r="J25" s="24">
        <v>155.26</v>
      </c>
      <c r="K25" s="33">
        <v>20.220000000000002</v>
      </c>
      <c r="L25" s="24">
        <v>19.41</v>
      </c>
      <c r="M25" s="29"/>
      <c r="N25" s="22" t="str">
        <f>IF(ISNA(VLOOKUP(Table_master_data[[#This Row],[Pick]],Table2[#All],2,FALSE)),"-",VLOOKUP(Table_master_data[[#This Row],[Pick]],Table2[#All],2,FALSE))</f>
        <v>-</v>
      </c>
      <c r="O25" s="22"/>
    </row>
    <row r="26" spans="2:15" x14ac:dyDescent="0.25">
      <c r="B26" s="21">
        <v>82</v>
      </c>
      <c r="C26" s="21" t="s">
        <v>50</v>
      </c>
      <c r="D26" s="21" t="s">
        <v>235</v>
      </c>
      <c r="E26" s="21" t="s">
        <v>249</v>
      </c>
      <c r="F26" s="25">
        <v>175</v>
      </c>
      <c r="G26" s="26">
        <v>7.5</v>
      </c>
      <c r="H26" s="21" t="s">
        <v>300</v>
      </c>
      <c r="I26" s="23">
        <v>1</v>
      </c>
      <c r="J26" s="24">
        <v>154.74</v>
      </c>
      <c r="K26" s="33">
        <v>21.32</v>
      </c>
      <c r="L26" s="24">
        <v>20.63</v>
      </c>
      <c r="M26" s="29"/>
      <c r="N26" s="22" t="str">
        <f>IF(ISNA(VLOOKUP(Table_master_data[[#This Row],[Pick]],Table2[#All],2,FALSE)),"-",VLOOKUP(Table_master_data[[#This Row],[Pick]],Table2[#All],2,FALSE))</f>
        <v>-</v>
      </c>
      <c r="O26" s="22"/>
    </row>
    <row r="27" spans="2:15" x14ac:dyDescent="0.25">
      <c r="B27" s="21">
        <v>99</v>
      </c>
      <c r="C27" s="21" t="s">
        <v>49</v>
      </c>
      <c r="D27" s="21" t="s">
        <v>236</v>
      </c>
      <c r="E27" s="21" t="s">
        <v>240</v>
      </c>
      <c r="F27" s="25">
        <v>127</v>
      </c>
      <c r="G27" s="26">
        <v>7</v>
      </c>
      <c r="H27" s="21" t="s">
        <v>300</v>
      </c>
      <c r="I27" s="23">
        <v>1</v>
      </c>
      <c r="J27" s="24">
        <v>152.21</v>
      </c>
      <c r="K27" s="33">
        <v>20.34</v>
      </c>
      <c r="L27" s="24">
        <v>21.74</v>
      </c>
      <c r="M27" s="29"/>
      <c r="N27" s="22" t="str">
        <f>IF(ISNA(VLOOKUP(Table_master_data[[#This Row],[Pick]],Table2[#All],2,FALSE)),"-",VLOOKUP(Table_master_data[[#This Row],[Pick]],Table2[#All],2,FALSE))</f>
        <v>-</v>
      </c>
      <c r="O27" s="22"/>
    </row>
    <row r="28" spans="2:15" x14ac:dyDescent="0.25">
      <c r="B28" s="21">
        <v>251</v>
      </c>
      <c r="C28" s="21" t="s">
        <v>163</v>
      </c>
      <c r="D28" s="21" t="s">
        <v>235</v>
      </c>
      <c r="E28" s="21" t="s">
        <v>246</v>
      </c>
      <c r="F28" s="25">
        <v>97</v>
      </c>
      <c r="G28" s="26">
        <v>6</v>
      </c>
      <c r="H28" s="21" t="s">
        <v>300</v>
      </c>
      <c r="I28" s="23">
        <v>1</v>
      </c>
      <c r="J28" s="24">
        <v>148.59</v>
      </c>
      <c r="K28" s="33">
        <v>21.249999999999996</v>
      </c>
      <c r="L28" s="24">
        <v>24.77</v>
      </c>
      <c r="M28" s="29"/>
      <c r="N28" s="22" t="str">
        <f>IF(ISNA(VLOOKUP(Table_master_data[[#This Row],[Pick]],Table2[#All],2,FALSE)),"-",VLOOKUP(Table_master_data[[#This Row],[Pick]],Table2[#All],2,FALSE))</f>
        <v>-</v>
      </c>
      <c r="O28" s="22"/>
    </row>
    <row r="29" spans="2:15" x14ac:dyDescent="0.25">
      <c r="B29" s="21">
        <v>3</v>
      </c>
      <c r="C29" s="21" t="s">
        <v>35</v>
      </c>
      <c r="D29" s="21" t="s">
        <v>238</v>
      </c>
      <c r="E29" s="21" t="s">
        <v>251</v>
      </c>
      <c r="F29" s="25">
        <v>149</v>
      </c>
      <c r="G29" s="26">
        <v>6</v>
      </c>
      <c r="H29" s="21" t="s">
        <v>300</v>
      </c>
      <c r="I29" s="23">
        <v>1</v>
      </c>
      <c r="J29" s="24">
        <v>148.27000000000001</v>
      </c>
      <c r="K29" s="33">
        <v>17.5</v>
      </c>
      <c r="L29" s="24">
        <v>24.71</v>
      </c>
      <c r="M29" s="29"/>
      <c r="N29" s="22" t="str">
        <f>IF(ISNA(VLOOKUP(Table_master_data[[#This Row],[Pick]],Table2[#All],2,FALSE)),"-",VLOOKUP(Table_master_data[[#This Row],[Pick]],Table2[#All],2,FALSE))</f>
        <v>-</v>
      </c>
      <c r="O29" s="22"/>
    </row>
    <row r="30" spans="2:15" x14ac:dyDescent="0.25">
      <c r="B30" s="21">
        <v>181</v>
      </c>
      <c r="C30" s="21" t="s">
        <v>331</v>
      </c>
      <c r="D30" s="21" t="s">
        <v>236</v>
      </c>
      <c r="E30" s="21" t="s">
        <v>244</v>
      </c>
      <c r="F30" s="25">
        <v>29</v>
      </c>
      <c r="G30" s="26">
        <v>6.5</v>
      </c>
      <c r="H30" s="21" t="s">
        <v>300</v>
      </c>
      <c r="I30" s="23">
        <v>1</v>
      </c>
      <c r="J30" s="24">
        <v>147.22</v>
      </c>
      <c r="K30" s="33">
        <v>19.07</v>
      </c>
      <c r="L30" s="24">
        <v>22.65</v>
      </c>
      <c r="M30" s="29"/>
      <c r="N30" s="22" t="str">
        <f>IF(ISNA(VLOOKUP(Table_master_data[[#This Row],[Pick]],Table2[#All],2,FALSE)),"-",VLOOKUP(Table_master_data[[#This Row],[Pick]],Table2[#All],2,FALSE))</f>
        <v>-</v>
      </c>
      <c r="O30" s="22"/>
    </row>
    <row r="31" spans="2:15" x14ac:dyDescent="0.25">
      <c r="B31" s="21">
        <v>584</v>
      </c>
      <c r="C31" s="21" t="s">
        <v>711</v>
      </c>
      <c r="D31" s="21" t="s">
        <v>236</v>
      </c>
      <c r="E31" s="21" t="s">
        <v>726</v>
      </c>
      <c r="F31" s="25">
        <v>62</v>
      </c>
      <c r="G31" s="26">
        <v>5.5</v>
      </c>
      <c r="H31" s="21" t="s">
        <v>300</v>
      </c>
      <c r="I31" s="23">
        <v>1</v>
      </c>
      <c r="J31" s="24">
        <v>146.37</v>
      </c>
      <c r="K31" s="33">
        <v>21.94</v>
      </c>
      <c r="L31" s="24">
        <v>26.61</v>
      </c>
      <c r="M31" s="29"/>
      <c r="N31" s="22" t="str">
        <f>IF(ISNA(VLOOKUP(Table_master_data[[#This Row],[Pick]],Table2[#All],2,FALSE)),"-",VLOOKUP(Table_master_data[[#This Row],[Pick]],Table2[#All],2,FALSE))</f>
        <v>-</v>
      </c>
      <c r="O31" s="22"/>
    </row>
    <row r="32" spans="2:15" x14ac:dyDescent="0.25">
      <c r="B32" s="21">
        <v>15</v>
      </c>
      <c r="C32" s="21" t="s">
        <v>58</v>
      </c>
      <c r="D32" s="21" t="s">
        <v>315</v>
      </c>
      <c r="E32" s="21" t="s">
        <v>251</v>
      </c>
      <c r="F32" s="25">
        <v>135</v>
      </c>
      <c r="G32" s="26">
        <v>5.5</v>
      </c>
      <c r="H32" s="21" t="s">
        <v>300</v>
      </c>
      <c r="I32" s="23">
        <v>1</v>
      </c>
      <c r="J32" s="24">
        <v>144.62</v>
      </c>
      <c r="K32" s="33">
        <v>18.13</v>
      </c>
      <c r="L32" s="24">
        <v>26.29</v>
      </c>
      <c r="M32" s="29"/>
      <c r="N32" s="22" t="str">
        <f>IF(ISNA(VLOOKUP(Table_master_data[[#This Row],[Pick]],Table2[#All],2,FALSE)),"-",VLOOKUP(Table_master_data[[#This Row],[Pick]],Table2[#All],2,FALSE))</f>
        <v>-</v>
      </c>
      <c r="O32" s="22"/>
    </row>
    <row r="33" spans="2:15" x14ac:dyDescent="0.25">
      <c r="B33" s="21">
        <v>398</v>
      </c>
      <c r="C33" s="21" t="s">
        <v>44</v>
      </c>
      <c r="D33" s="21" t="s">
        <v>236</v>
      </c>
      <c r="E33" s="21" t="s">
        <v>243</v>
      </c>
      <c r="F33" s="25">
        <v>183</v>
      </c>
      <c r="G33" s="26">
        <v>7.5</v>
      </c>
      <c r="H33" s="21" t="s">
        <v>300</v>
      </c>
      <c r="I33" s="23">
        <v>1</v>
      </c>
      <c r="J33" s="24">
        <v>143.19999999999999</v>
      </c>
      <c r="K33" s="33">
        <v>20.329999999999998</v>
      </c>
      <c r="L33" s="24">
        <v>19.09</v>
      </c>
      <c r="M33" s="29"/>
      <c r="N33" s="22" t="str">
        <f>IF(ISNA(VLOOKUP(Table_master_data[[#This Row],[Pick]],Table2[#All],2,FALSE)),"-",VLOOKUP(Table_master_data[[#This Row],[Pick]],Table2[#All],2,FALSE))</f>
        <v>-</v>
      </c>
      <c r="O33" s="22"/>
    </row>
    <row r="34" spans="2:15" x14ac:dyDescent="0.25">
      <c r="B34" s="21">
        <v>311</v>
      </c>
      <c r="C34" s="21" t="s">
        <v>4</v>
      </c>
      <c r="D34" s="21" t="s">
        <v>238</v>
      </c>
      <c r="E34" s="21" t="s">
        <v>237</v>
      </c>
      <c r="F34" s="25">
        <v>122</v>
      </c>
      <c r="G34" s="26">
        <v>7</v>
      </c>
      <c r="H34" s="21" t="s">
        <v>300</v>
      </c>
      <c r="I34" s="23">
        <v>1</v>
      </c>
      <c r="J34" s="24">
        <v>142.47999999999999</v>
      </c>
      <c r="K34" s="33">
        <v>21.44</v>
      </c>
      <c r="L34" s="24">
        <v>20.350000000000001</v>
      </c>
      <c r="M34" s="29"/>
      <c r="N34" s="22" t="str">
        <f>IF(ISNA(VLOOKUP(Table_master_data[[#This Row],[Pick]],Table2[#All],2,FALSE)),"-",VLOOKUP(Table_master_data[[#This Row],[Pick]],Table2[#All],2,FALSE))</f>
        <v>-</v>
      </c>
      <c r="O34" s="22"/>
    </row>
    <row r="35" spans="2:15" x14ac:dyDescent="0.25">
      <c r="B35" s="21">
        <v>447</v>
      </c>
      <c r="C35" s="21" t="s">
        <v>142</v>
      </c>
      <c r="D35" s="21" t="s">
        <v>235</v>
      </c>
      <c r="E35" s="21" t="s">
        <v>461</v>
      </c>
      <c r="F35" s="25">
        <v>131</v>
      </c>
      <c r="G35" s="26">
        <v>6</v>
      </c>
      <c r="H35" s="21" t="s">
        <v>300</v>
      </c>
      <c r="I35" s="23">
        <v>1</v>
      </c>
      <c r="J35" s="24">
        <v>141.4</v>
      </c>
      <c r="K35" s="33">
        <v>19.739999999999998</v>
      </c>
      <c r="L35" s="24">
        <v>23.57</v>
      </c>
      <c r="M35" s="29"/>
      <c r="N35" s="22" t="str">
        <f>IF(ISNA(VLOOKUP(Table_master_data[[#This Row],[Pick]],Table2[#All],2,FALSE)),"-",VLOOKUP(Table_master_data[[#This Row],[Pick]],Table2[#All],2,FALSE))</f>
        <v>-</v>
      </c>
      <c r="O35" s="22"/>
    </row>
    <row r="36" spans="2:15" x14ac:dyDescent="0.25">
      <c r="B36" s="21">
        <v>24</v>
      </c>
      <c r="C36" s="21" t="s">
        <v>56</v>
      </c>
      <c r="D36" s="21" t="s">
        <v>238</v>
      </c>
      <c r="E36" s="21" t="s">
        <v>251</v>
      </c>
      <c r="F36" s="25">
        <v>182</v>
      </c>
      <c r="G36" s="26">
        <v>6.5</v>
      </c>
      <c r="H36" s="21" t="s">
        <v>300</v>
      </c>
      <c r="I36" s="23">
        <v>1</v>
      </c>
      <c r="J36" s="24">
        <v>141.02000000000001</v>
      </c>
      <c r="K36" s="33">
        <v>17.2</v>
      </c>
      <c r="L36" s="24">
        <v>21.7</v>
      </c>
      <c r="M36" s="29"/>
      <c r="N36" s="22" t="str">
        <f>IF(ISNA(VLOOKUP(Table_master_data[[#This Row],[Pick]],Table2[#All],2,FALSE)),"-",VLOOKUP(Table_master_data[[#This Row],[Pick]],Table2[#All],2,FALSE))</f>
        <v>-</v>
      </c>
      <c r="O36" s="22"/>
    </row>
    <row r="37" spans="2:15" x14ac:dyDescent="0.25">
      <c r="B37" s="21">
        <v>18</v>
      </c>
      <c r="C37" s="21" t="s">
        <v>132</v>
      </c>
      <c r="D37" s="21" t="s">
        <v>238</v>
      </c>
      <c r="E37" s="21" t="s">
        <v>251</v>
      </c>
      <c r="F37" s="25">
        <v>164</v>
      </c>
      <c r="G37" s="26">
        <v>6</v>
      </c>
      <c r="H37" s="21" t="s">
        <v>300</v>
      </c>
      <c r="I37" s="23">
        <v>1</v>
      </c>
      <c r="J37" s="24">
        <v>140.96</v>
      </c>
      <c r="K37" s="33">
        <v>16.610000000000003</v>
      </c>
      <c r="L37" s="24">
        <v>23.49</v>
      </c>
      <c r="M37" s="29"/>
      <c r="N37" s="22" t="str">
        <f>IF(ISNA(VLOOKUP(Table_master_data[[#This Row],[Pick]],Table2[#All],2,FALSE)),"-",VLOOKUP(Table_master_data[[#This Row],[Pick]],Table2[#All],2,FALSE))</f>
        <v>-</v>
      </c>
      <c r="O37" s="22"/>
    </row>
    <row r="38" spans="2:15" x14ac:dyDescent="0.25">
      <c r="B38" s="21">
        <v>108</v>
      </c>
      <c r="C38" s="21" t="s">
        <v>19</v>
      </c>
      <c r="D38" s="21" t="s">
        <v>235</v>
      </c>
      <c r="E38" s="21" t="s">
        <v>240</v>
      </c>
      <c r="F38" s="25">
        <v>57</v>
      </c>
      <c r="G38" s="26">
        <v>7.5</v>
      </c>
      <c r="H38" s="21" t="s">
        <v>300</v>
      </c>
      <c r="I38" s="23">
        <v>1</v>
      </c>
      <c r="J38" s="24">
        <v>139.35</v>
      </c>
      <c r="K38" s="33">
        <v>17.239999999999998</v>
      </c>
      <c r="L38" s="24">
        <v>18.579999999999998</v>
      </c>
      <c r="M38" s="29"/>
      <c r="N38" s="22" t="str">
        <f>IF(ISNA(VLOOKUP(Table_master_data[[#This Row],[Pick]],Table2[#All],2,FALSE)),"-",VLOOKUP(Table_master_data[[#This Row],[Pick]],Table2[#All],2,FALSE))</f>
        <v>-</v>
      </c>
      <c r="O38" s="22"/>
    </row>
    <row r="39" spans="2:15" x14ac:dyDescent="0.25">
      <c r="B39" s="21">
        <v>317</v>
      </c>
      <c r="C39" s="21" t="s">
        <v>371</v>
      </c>
      <c r="D39" s="21" t="s">
        <v>236</v>
      </c>
      <c r="E39" s="21" t="s">
        <v>237</v>
      </c>
      <c r="F39" s="25">
        <v>110</v>
      </c>
      <c r="G39" s="26">
        <v>7.5</v>
      </c>
      <c r="H39" s="21" t="s">
        <v>300</v>
      </c>
      <c r="I39" s="23">
        <v>1</v>
      </c>
      <c r="J39" s="24">
        <v>139.19999999999999</v>
      </c>
      <c r="K39" s="33">
        <v>23.330000000000005</v>
      </c>
      <c r="L39" s="24">
        <v>18.559999999999999</v>
      </c>
      <c r="M39" s="29"/>
      <c r="N39" s="22" t="str">
        <f>IF(ISNA(VLOOKUP(Table_master_data[[#This Row],[Pick]],Table2[#All],2,FALSE)),"-",VLOOKUP(Table_master_data[[#This Row],[Pick]],Table2[#All],2,FALSE))</f>
        <v>-</v>
      </c>
      <c r="O39" s="22"/>
    </row>
    <row r="40" spans="2:15" x14ac:dyDescent="0.25">
      <c r="B40" s="21">
        <v>347</v>
      </c>
      <c r="C40" s="21" t="s">
        <v>333</v>
      </c>
      <c r="D40" s="21" t="s">
        <v>315</v>
      </c>
      <c r="E40" s="21" t="s">
        <v>241</v>
      </c>
      <c r="F40" s="25">
        <v>112</v>
      </c>
      <c r="G40" s="26">
        <v>5.5</v>
      </c>
      <c r="H40" s="21" t="s">
        <v>300</v>
      </c>
      <c r="I40" s="23">
        <v>1</v>
      </c>
      <c r="J40" s="24">
        <v>139</v>
      </c>
      <c r="K40" s="33">
        <v>18.5</v>
      </c>
      <c r="L40" s="24">
        <v>25.27</v>
      </c>
      <c r="M40" s="29"/>
      <c r="N40" s="22" t="str">
        <f>IF(ISNA(VLOOKUP(Table_master_data[[#This Row],[Pick]],Table2[#All],2,FALSE)),"-",VLOOKUP(Table_master_data[[#This Row],[Pick]],Table2[#All],2,FALSE))</f>
        <v>-</v>
      </c>
      <c r="O40" s="22"/>
    </row>
    <row r="41" spans="2:15" x14ac:dyDescent="0.25">
      <c r="B41" s="21">
        <v>136</v>
      </c>
      <c r="C41" s="21" t="s">
        <v>215</v>
      </c>
      <c r="D41" s="21" t="s">
        <v>236</v>
      </c>
      <c r="E41" s="21" t="s">
        <v>460</v>
      </c>
      <c r="F41" s="25">
        <v>74</v>
      </c>
      <c r="G41" s="26">
        <v>6.5</v>
      </c>
      <c r="H41" s="21" t="s">
        <v>300</v>
      </c>
      <c r="I41" s="23">
        <v>1</v>
      </c>
      <c r="J41" s="24">
        <v>138.9</v>
      </c>
      <c r="K41" s="33">
        <v>19.920000000000002</v>
      </c>
      <c r="L41" s="24">
        <v>21.37</v>
      </c>
      <c r="M41" s="29"/>
      <c r="N41" s="22" t="str">
        <f>IF(ISNA(VLOOKUP(Table_master_data[[#This Row],[Pick]],Table2[#All],2,FALSE)),"-",VLOOKUP(Table_master_data[[#This Row],[Pick]],Table2[#All],2,FALSE))</f>
        <v>-</v>
      </c>
      <c r="O41" s="22"/>
    </row>
    <row r="42" spans="2:15" x14ac:dyDescent="0.25">
      <c r="B42" s="21">
        <v>129</v>
      </c>
      <c r="C42" s="21" t="s">
        <v>687</v>
      </c>
      <c r="D42" s="21" t="s">
        <v>235</v>
      </c>
      <c r="E42" s="21" t="s">
        <v>460</v>
      </c>
      <c r="F42" s="25">
        <v>104</v>
      </c>
      <c r="G42" s="26">
        <v>5.5</v>
      </c>
      <c r="H42" s="21" t="s">
        <v>300</v>
      </c>
      <c r="I42" s="23">
        <v>1</v>
      </c>
      <c r="J42" s="24">
        <v>136.27000000000001</v>
      </c>
      <c r="K42" s="33">
        <v>18.760000000000002</v>
      </c>
      <c r="L42" s="24">
        <v>24.78</v>
      </c>
      <c r="M42" s="29"/>
      <c r="N42" s="22" t="str">
        <f>IF(ISNA(VLOOKUP(Table_master_data[[#This Row],[Pick]],Table2[#All],2,FALSE)),"-",VLOOKUP(Table_master_data[[#This Row],[Pick]],Table2[#All],2,FALSE))</f>
        <v>-</v>
      </c>
      <c r="O42" s="22"/>
    </row>
    <row r="43" spans="2:15" x14ac:dyDescent="0.25">
      <c r="B43" s="21">
        <v>525</v>
      </c>
      <c r="C43" s="21" t="s">
        <v>669</v>
      </c>
      <c r="D43" s="21" t="s">
        <v>236</v>
      </c>
      <c r="E43" s="21" t="s">
        <v>459</v>
      </c>
      <c r="F43" s="25">
        <v>137</v>
      </c>
      <c r="G43" s="26">
        <v>6.5</v>
      </c>
      <c r="H43" s="21" t="s">
        <v>300</v>
      </c>
      <c r="I43" s="23">
        <v>1</v>
      </c>
      <c r="J43" s="24">
        <v>133.57</v>
      </c>
      <c r="K43" s="33">
        <v>16.689999999999998</v>
      </c>
      <c r="L43" s="24">
        <v>20.55</v>
      </c>
      <c r="M43" s="29"/>
      <c r="N43" s="22" t="str">
        <f>IF(ISNA(VLOOKUP(Table_master_data[[#This Row],[Pick]],Table2[#All],2,FALSE)),"-",VLOOKUP(Table_master_data[[#This Row],[Pick]],Table2[#All],2,FALSE))</f>
        <v>-</v>
      </c>
      <c r="O43" s="22"/>
    </row>
    <row r="44" spans="2:15" x14ac:dyDescent="0.25">
      <c r="B44" s="21">
        <v>360</v>
      </c>
      <c r="C44" s="21" t="s">
        <v>138</v>
      </c>
      <c r="D44" s="21" t="s">
        <v>236</v>
      </c>
      <c r="E44" s="21" t="s">
        <v>241</v>
      </c>
      <c r="F44" s="25">
        <v>159</v>
      </c>
      <c r="G44" s="26">
        <v>6.5</v>
      </c>
      <c r="H44" s="21" t="s">
        <v>300</v>
      </c>
      <c r="I44" s="23">
        <v>1</v>
      </c>
      <c r="J44" s="24">
        <v>132.86000000000001</v>
      </c>
      <c r="K44" s="33">
        <v>15.269999999999998</v>
      </c>
      <c r="L44" s="24">
        <v>20.440000000000001</v>
      </c>
      <c r="M44" s="29"/>
      <c r="N44" s="22" t="str">
        <f>IF(ISNA(VLOOKUP(Table_master_data[[#This Row],[Pick]],Table2[#All],2,FALSE)),"-",VLOOKUP(Table_master_data[[#This Row],[Pick]],Table2[#All],2,FALSE))</f>
        <v>-</v>
      </c>
      <c r="O44" s="22"/>
    </row>
    <row r="45" spans="2:15" x14ac:dyDescent="0.25">
      <c r="B45" s="21">
        <v>372</v>
      </c>
      <c r="C45" s="21" t="s">
        <v>395</v>
      </c>
      <c r="D45" s="21" t="s">
        <v>236</v>
      </c>
      <c r="E45" s="21" t="s">
        <v>250</v>
      </c>
      <c r="F45" s="25">
        <v>131</v>
      </c>
      <c r="G45" s="26">
        <v>6.5</v>
      </c>
      <c r="H45" s="21" t="s">
        <v>300</v>
      </c>
      <c r="I45" s="23">
        <v>1</v>
      </c>
      <c r="J45" s="24">
        <v>131.74</v>
      </c>
      <c r="K45" s="33">
        <v>19.329999999999998</v>
      </c>
      <c r="L45" s="24">
        <v>20.27</v>
      </c>
      <c r="M45" s="29"/>
      <c r="N45" s="22" t="str">
        <f>IF(ISNA(VLOOKUP(Table_master_data[[#This Row],[Pick]],Table2[#All],2,FALSE)),"-",VLOOKUP(Table_master_data[[#This Row],[Pick]],Table2[#All],2,FALSE))</f>
        <v>-</v>
      </c>
      <c r="O45" s="22"/>
    </row>
    <row r="46" spans="2:15" x14ac:dyDescent="0.25">
      <c r="B46" s="21">
        <v>310</v>
      </c>
      <c r="C46" s="21" t="s">
        <v>599</v>
      </c>
      <c r="D46" s="21" t="s">
        <v>315</v>
      </c>
      <c r="E46" s="21" t="s">
        <v>237</v>
      </c>
      <c r="F46" s="25">
        <v>107</v>
      </c>
      <c r="G46" s="26">
        <v>5.5</v>
      </c>
      <c r="H46" s="21" t="s">
        <v>300</v>
      </c>
      <c r="I46" s="23">
        <v>1</v>
      </c>
      <c r="J46" s="24">
        <v>131.16999999999999</v>
      </c>
      <c r="K46" s="33">
        <v>18.489999999999998</v>
      </c>
      <c r="L46" s="24">
        <v>23.85</v>
      </c>
      <c r="M46" s="29"/>
      <c r="N46" s="22" t="str">
        <f>IF(ISNA(VLOOKUP(Table_master_data[[#This Row],[Pick]],Table2[#All],2,FALSE)),"-",VLOOKUP(Table_master_data[[#This Row],[Pick]],Table2[#All],2,FALSE))</f>
        <v>-</v>
      </c>
      <c r="O46" s="22"/>
    </row>
    <row r="47" spans="2:15" x14ac:dyDescent="0.25">
      <c r="B47" s="21">
        <v>220</v>
      </c>
      <c r="C47" s="21" t="s">
        <v>20</v>
      </c>
      <c r="D47" s="21" t="s">
        <v>235</v>
      </c>
      <c r="E47" s="21" t="s">
        <v>242</v>
      </c>
      <c r="F47" s="25">
        <v>101</v>
      </c>
      <c r="G47" s="26">
        <v>6</v>
      </c>
      <c r="H47" s="21" t="s">
        <v>300</v>
      </c>
      <c r="I47" s="23">
        <v>1</v>
      </c>
      <c r="J47" s="24">
        <v>130.15</v>
      </c>
      <c r="K47" s="33">
        <v>18.049999999999997</v>
      </c>
      <c r="L47" s="24">
        <v>21.69</v>
      </c>
      <c r="M47" s="29"/>
      <c r="N47" s="22" t="str">
        <f>IF(ISNA(VLOOKUP(Table_master_data[[#This Row],[Pick]],Table2[#All],2,FALSE)),"-",VLOOKUP(Table_master_data[[#This Row],[Pick]],Table2[#All],2,FALSE))</f>
        <v>-</v>
      </c>
      <c r="O47" s="22"/>
    </row>
    <row r="48" spans="2:15" x14ac:dyDescent="0.25">
      <c r="B48" s="21">
        <v>375</v>
      </c>
      <c r="C48" s="21" t="s">
        <v>706</v>
      </c>
      <c r="D48" s="21" t="s">
        <v>235</v>
      </c>
      <c r="E48" s="21" t="s">
        <v>250</v>
      </c>
      <c r="F48" s="25">
        <v>112</v>
      </c>
      <c r="G48" s="26">
        <v>7</v>
      </c>
      <c r="H48" s="21" t="s">
        <v>308</v>
      </c>
      <c r="I48" s="23">
        <v>0</v>
      </c>
      <c r="J48" s="24">
        <v>129.79</v>
      </c>
      <c r="K48" s="33">
        <v>9.1999999999999993</v>
      </c>
      <c r="L48" s="24">
        <v>18.54</v>
      </c>
      <c r="M48" s="29"/>
      <c r="N48" s="22" t="str">
        <f>IF(ISNA(VLOOKUP(Table_master_data[[#This Row],[Pick]],Table2[#All],2,FALSE)),"-",VLOOKUP(Table_master_data[[#This Row],[Pick]],Table2[#All],2,FALSE))</f>
        <v>-</v>
      </c>
      <c r="O48" s="22"/>
    </row>
    <row r="49" spans="2:15" x14ac:dyDescent="0.25">
      <c r="B49" s="21">
        <v>329</v>
      </c>
      <c r="C49" s="21" t="s">
        <v>52</v>
      </c>
      <c r="D49" s="21" t="s">
        <v>236</v>
      </c>
      <c r="E49" s="21" t="s">
        <v>237</v>
      </c>
      <c r="F49" s="25">
        <v>109</v>
      </c>
      <c r="G49" s="26">
        <v>6.5</v>
      </c>
      <c r="H49" s="21" t="s">
        <v>300</v>
      </c>
      <c r="I49" s="23">
        <v>1</v>
      </c>
      <c r="J49" s="24">
        <v>129.52000000000001</v>
      </c>
      <c r="K49" s="33">
        <v>17.96</v>
      </c>
      <c r="L49" s="24">
        <v>19.93</v>
      </c>
      <c r="M49" s="29"/>
      <c r="N49" s="22" t="str">
        <f>IF(ISNA(VLOOKUP(Table_master_data[[#This Row],[Pick]],Table2[#All],2,FALSE)),"-",VLOOKUP(Table_master_data[[#This Row],[Pick]],Table2[#All],2,FALSE))</f>
        <v>-</v>
      </c>
      <c r="O49" s="22"/>
    </row>
    <row r="50" spans="2:15" x14ac:dyDescent="0.25">
      <c r="B50" s="21">
        <v>494</v>
      </c>
      <c r="C50" s="21" t="s">
        <v>23</v>
      </c>
      <c r="D50" s="21" t="s">
        <v>236</v>
      </c>
      <c r="E50" s="21" t="s">
        <v>249</v>
      </c>
      <c r="F50" s="25">
        <v>117</v>
      </c>
      <c r="G50" s="26">
        <v>7.5</v>
      </c>
      <c r="H50" s="21" t="s">
        <v>300</v>
      </c>
      <c r="I50" s="23">
        <v>1</v>
      </c>
      <c r="J50" s="24">
        <v>128.55000000000001</v>
      </c>
      <c r="K50" s="33">
        <v>17.97</v>
      </c>
      <c r="L50" s="24">
        <v>17.14</v>
      </c>
      <c r="M50" s="29"/>
      <c r="N50" s="22" t="str">
        <f>IF(ISNA(VLOOKUP(Table_master_data[[#This Row],[Pick]],Table2[#All],2,FALSE)),"-",VLOOKUP(Table_master_data[[#This Row],[Pick]],Table2[#All],2,FALSE))</f>
        <v>-</v>
      </c>
      <c r="O50" s="22"/>
    </row>
    <row r="51" spans="2:15" x14ac:dyDescent="0.25">
      <c r="B51" s="21">
        <v>495</v>
      </c>
      <c r="C51" s="21" t="s">
        <v>423</v>
      </c>
      <c r="D51" s="21" t="s">
        <v>238</v>
      </c>
      <c r="E51" s="21" t="s">
        <v>249</v>
      </c>
      <c r="F51" s="25">
        <v>136</v>
      </c>
      <c r="G51" s="26">
        <v>5.5</v>
      </c>
      <c r="H51" s="21" t="s">
        <v>300</v>
      </c>
      <c r="I51" s="23">
        <v>1</v>
      </c>
      <c r="J51" s="24">
        <v>128.47</v>
      </c>
      <c r="K51" s="33">
        <v>17.11</v>
      </c>
      <c r="L51" s="24">
        <v>23.36</v>
      </c>
      <c r="M51" s="29"/>
      <c r="N51" s="22" t="str">
        <f>IF(ISNA(VLOOKUP(Table_master_data[[#This Row],[Pick]],Table2[#All],2,FALSE)),"-",VLOOKUP(Table_master_data[[#This Row],[Pick]],Table2[#All],2,FALSE))</f>
        <v>-</v>
      </c>
      <c r="O51" s="22"/>
    </row>
    <row r="52" spans="2:15" x14ac:dyDescent="0.25">
      <c r="B52" s="21">
        <v>492</v>
      </c>
      <c r="C52" s="21" t="s">
        <v>9</v>
      </c>
      <c r="D52" s="21" t="s">
        <v>236</v>
      </c>
      <c r="E52" s="21" t="s">
        <v>249</v>
      </c>
      <c r="F52" s="25">
        <v>130</v>
      </c>
      <c r="G52" s="26">
        <v>6.5</v>
      </c>
      <c r="H52" s="21" t="s">
        <v>300</v>
      </c>
      <c r="I52" s="23">
        <v>1</v>
      </c>
      <c r="J52" s="24">
        <v>126.97</v>
      </c>
      <c r="K52" s="33">
        <v>17.62</v>
      </c>
      <c r="L52" s="24">
        <v>19.53</v>
      </c>
      <c r="M52" s="29"/>
      <c r="N52" s="22" t="str">
        <f>IF(ISNA(VLOOKUP(Table_master_data[[#This Row],[Pick]],Table2[#All],2,FALSE)),"-",VLOOKUP(Table_master_data[[#This Row],[Pick]],Table2[#All],2,FALSE))</f>
        <v>-</v>
      </c>
      <c r="O52" s="22"/>
    </row>
    <row r="53" spans="2:15" x14ac:dyDescent="0.25">
      <c r="B53" s="21">
        <v>47</v>
      </c>
      <c r="C53" s="21" t="s">
        <v>29</v>
      </c>
      <c r="D53" s="21" t="s">
        <v>315</v>
      </c>
      <c r="E53" s="21" t="s">
        <v>248</v>
      </c>
      <c r="F53" s="25">
        <v>115</v>
      </c>
      <c r="G53" s="26">
        <v>5</v>
      </c>
      <c r="H53" s="21" t="s">
        <v>300</v>
      </c>
      <c r="I53" s="23">
        <v>1</v>
      </c>
      <c r="J53" s="24">
        <v>125.93</v>
      </c>
      <c r="K53" s="33">
        <v>17.420000000000002</v>
      </c>
      <c r="L53" s="24">
        <v>25.19</v>
      </c>
      <c r="M53" s="29"/>
      <c r="N53" s="22" t="str">
        <f>IF(ISNA(VLOOKUP(Table_master_data[[#This Row],[Pick]],Table2[#All],2,FALSE)),"-",VLOOKUP(Table_master_data[[#This Row],[Pick]],Table2[#All],2,FALSE))</f>
        <v>-</v>
      </c>
      <c r="O53" s="22"/>
    </row>
    <row r="54" spans="2:15" x14ac:dyDescent="0.25">
      <c r="B54" s="21">
        <v>418</v>
      </c>
      <c r="C54" s="21" t="s">
        <v>61</v>
      </c>
      <c r="D54" s="21" t="s">
        <v>238</v>
      </c>
      <c r="E54" s="21" t="s">
        <v>243</v>
      </c>
      <c r="F54" s="25">
        <v>111</v>
      </c>
      <c r="G54" s="26">
        <v>6</v>
      </c>
      <c r="H54" s="21" t="s">
        <v>300</v>
      </c>
      <c r="I54" s="23">
        <v>1</v>
      </c>
      <c r="J54" s="24">
        <v>125.77</v>
      </c>
      <c r="K54" s="33">
        <v>15.88</v>
      </c>
      <c r="L54" s="24">
        <v>20.96</v>
      </c>
      <c r="M54" s="29"/>
      <c r="N54" s="22" t="str">
        <f>IF(ISNA(VLOOKUP(Table_master_data[[#This Row],[Pick]],Table2[#All],2,FALSE)),"-",VLOOKUP(Table_master_data[[#This Row],[Pick]],Table2[#All],2,FALSE))</f>
        <v>-</v>
      </c>
      <c r="O54" s="22"/>
    </row>
    <row r="55" spans="2:15" x14ac:dyDescent="0.25">
      <c r="B55" s="21">
        <v>541</v>
      </c>
      <c r="C55" s="21" t="s">
        <v>421</v>
      </c>
      <c r="D55" s="21" t="s">
        <v>235</v>
      </c>
      <c r="E55" s="21" t="s">
        <v>239</v>
      </c>
      <c r="F55" s="25">
        <v>135</v>
      </c>
      <c r="G55" s="26">
        <v>6.5</v>
      </c>
      <c r="H55" s="21" t="s">
        <v>300</v>
      </c>
      <c r="I55" s="23">
        <v>1</v>
      </c>
      <c r="J55" s="24">
        <v>125.56</v>
      </c>
      <c r="K55" s="33">
        <v>15.129999999999999</v>
      </c>
      <c r="L55" s="24">
        <v>19.32</v>
      </c>
      <c r="M55" s="29"/>
      <c r="N55" s="22" t="str">
        <f>IF(ISNA(VLOOKUP(Table_master_data[[#This Row],[Pick]],Table2[#All],2,FALSE)),"-",VLOOKUP(Table_master_data[[#This Row],[Pick]],Table2[#All],2,FALSE))</f>
        <v>-</v>
      </c>
      <c r="O55" s="22"/>
    </row>
    <row r="56" spans="2:15" x14ac:dyDescent="0.25">
      <c r="B56" s="21">
        <v>342</v>
      </c>
      <c r="C56" s="21" t="s">
        <v>22</v>
      </c>
      <c r="D56" s="21" t="s">
        <v>236</v>
      </c>
      <c r="E56" s="21" t="s">
        <v>241</v>
      </c>
      <c r="F56" s="25">
        <v>141</v>
      </c>
      <c r="G56" s="26">
        <v>6.5</v>
      </c>
      <c r="H56" s="21" t="s">
        <v>300</v>
      </c>
      <c r="I56" s="23">
        <v>1</v>
      </c>
      <c r="J56" s="24">
        <v>125.5</v>
      </c>
      <c r="K56" s="33">
        <v>17.739999999999998</v>
      </c>
      <c r="L56" s="24">
        <v>19.309999999999999</v>
      </c>
      <c r="M56" s="29"/>
      <c r="N56" s="22" t="str">
        <f>IF(ISNA(VLOOKUP(Table_master_data[[#This Row],[Pick]],Table2[#All],2,FALSE)),"-",VLOOKUP(Table_master_data[[#This Row],[Pick]],Table2[#All],2,FALSE))</f>
        <v>-</v>
      </c>
      <c r="O56" s="22"/>
    </row>
    <row r="57" spans="2:15" x14ac:dyDescent="0.25">
      <c r="B57" s="21">
        <v>350</v>
      </c>
      <c r="C57" s="21" t="s">
        <v>607</v>
      </c>
      <c r="D57" s="21" t="s">
        <v>238</v>
      </c>
      <c r="E57" s="21" t="s">
        <v>241</v>
      </c>
      <c r="F57" s="25">
        <v>123</v>
      </c>
      <c r="G57" s="26">
        <v>6</v>
      </c>
      <c r="H57" s="21" t="s">
        <v>300</v>
      </c>
      <c r="I57" s="23">
        <v>1</v>
      </c>
      <c r="J57" s="24">
        <v>125.32</v>
      </c>
      <c r="K57" s="33">
        <v>16.990000000000002</v>
      </c>
      <c r="L57" s="24">
        <v>20.89</v>
      </c>
      <c r="M57" s="29"/>
      <c r="N57" s="22" t="str">
        <f>IF(ISNA(VLOOKUP(Table_master_data[[#This Row],[Pick]],Table2[#All],2,FALSE)),"-",VLOOKUP(Table_master_data[[#This Row],[Pick]],Table2[#All],2,FALSE))</f>
        <v>-</v>
      </c>
      <c r="O57" s="22"/>
    </row>
    <row r="58" spans="2:15" x14ac:dyDescent="0.25">
      <c r="B58" s="21">
        <v>433</v>
      </c>
      <c r="C58" s="21" t="s">
        <v>200</v>
      </c>
      <c r="D58" s="21" t="s">
        <v>236</v>
      </c>
      <c r="E58" s="21" t="s">
        <v>461</v>
      </c>
      <c r="F58" s="25">
        <v>142</v>
      </c>
      <c r="G58" s="26">
        <v>6.5</v>
      </c>
      <c r="H58" s="21" t="s">
        <v>300</v>
      </c>
      <c r="I58" s="23">
        <v>1</v>
      </c>
      <c r="J58" s="24">
        <v>124.85</v>
      </c>
      <c r="K58" s="33">
        <v>17.360000000000003</v>
      </c>
      <c r="L58" s="24">
        <v>19.21</v>
      </c>
      <c r="M58" s="29"/>
      <c r="N58" s="22" t="str">
        <f>IF(ISNA(VLOOKUP(Table_master_data[[#This Row],[Pick]],Table2[#All],2,FALSE)),"-",VLOOKUP(Table_master_data[[#This Row],[Pick]],Table2[#All],2,FALSE))</f>
        <v>-</v>
      </c>
      <c r="O58" s="22"/>
    </row>
    <row r="59" spans="2:15" x14ac:dyDescent="0.25">
      <c r="B59" s="21">
        <v>19</v>
      </c>
      <c r="C59" s="21" t="s">
        <v>152</v>
      </c>
      <c r="D59" s="21" t="s">
        <v>236</v>
      </c>
      <c r="E59" s="21" t="s">
        <v>246</v>
      </c>
      <c r="F59" s="25">
        <v>25</v>
      </c>
      <c r="G59" s="26">
        <v>5.5</v>
      </c>
      <c r="H59" s="21" t="s">
        <v>300</v>
      </c>
      <c r="I59" s="23">
        <v>1</v>
      </c>
      <c r="J59" s="24">
        <v>124.32</v>
      </c>
      <c r="K59" s="33">
        <v>17.71</v>
      </c>
      <c r="L59" s="24">
        <v>22.6</v>
      </c>
      <c r="M59" s="29"/>
      <c r="N59" s="22" t="str">
        <f>IF(ISNA(VLOOKUP(Table_master_data[[#This Row],[Pick]],Table2[#All],2,FALSE)),"-",VLOOKUP(Table_master_data[[#This Row],[Pick]],Table2[#All],2,FALSE))</f>
        <v>-</v>
      </c>
      <c r="O59" s="22"/>
    </row>
    <row r="60" spans="2:15" x14ac:dyDescent="0.25">
      <c r="B60" s="21">
        <v>413</v>
      </c>
      <c r="C60" s="21" t="s">
        <v>30</v>
      </c>
      <c r="D60" s="21" t="s">
        <v>315</v>
      </c>
      <c r="E60" s="21" t="s">
        <v>243</v>
      </c>
      <c r="F60" s="25">
        <v>57</v>
      </c>
      <c r="G60" s="26">
        <v>5</v>
      </c>
      <c r="H60" s="21" t="s">
        <v>300</v>
      </c>
      <c r="I60" s="23">
        <v>1</v>
      </c>
      <c r="J60" s="24">
        <v>123.89</v>
      </c>
      <c r="K60" s="33">
        <v>16.880000000000003</v>
      </c>
      <c r="L60" s="24">
        <v>24.78</v>
      </c>
      <c r="M60" s="29"/>
      <c r="N60" s="22" t="str">
        <f>IF(ISNA(VLOOKUP(Table_master_data[[#This Row],[Pick]],Table2[#All],2,FALSE)),"-",VLOOKUP(Table_master_data[[#This Row],[Pick]],Table2[#All],2,FALSE))</f>
        <v>-</v>
      </c>
      <c r="O60" s="22"/>
    </row>
    <row r="61" spans="2:15" x14ac:dyDescent="0.25">
      <c r="B61" s="21">
        <v>23</v>
      </c>
      <c r="C61" s="21" t="s">
        <v>28</v>
      </c>
      <c r="D61" s="21" t="s">
        <v>236</v>
      </c>
      <c r="E61" s="21" t="s">
        <v>251</v>
      </c>
      <c r="F61" s="25">
        <v>138</v>
      </c>
      <c r="G61" s="26">
        <v>7</v>
      </c>
      <c r="H61" s="21" t="s">
        <v>300</v>
      </c>
      <c r="I61" s="23">
        <v>1</v>
      </c>
      <c r="J61" s="24">
        <v>123.86</v>
      </c>
      <c r="K61" s="33">
        <v>14.690000000000001</v>
      </c>
      <c r="L61" s="24">
        <v>17.690000000000001</v>
      </c>
      <c r="M61" s="29"/>
      <c r="N61" s="22" t="str">
        <f>IF(ISNA(VLOOKUP(Table_master_data[[#This Row],[Pick]],Table2[#All],2,FALSE)),"-",VLOOKUP(Table_master_data[[#This Row],[Pick]],Table2[#All],2,FALSE))</f>
        <v>-</v>
      </c>
      <c r="O61" s="22"/>
    </row>
    <row r="62" spans="2:15" x14ac:dyDescent="0.25">
      <c r="B62" s="21">
        <v>394</v>
      </c>
      <c r="C62" s="21" t="s">
        <v>447</v>
      </c>
      <c r="D62" s="21" t="s">
        <v>236</v>
      </c>
      <c r="E62" s="21" t="s">
        <v>243</v>
      </c>
      <c r="F62" s="25">
        <v>153</v>
      </c>
      <c r="G62" s="26">
        <v>6.5</v>
      </c>
      <c r="H62" s="21" t="s">
        <v>300</v>
      </c>
      <c r="I62" s="23">
        <v>1</v>
      </c>
      <c r="J62" s="24">
        <v>122.94</v>
      </c>
      <c r="K62" s="33">
        <v>17.330000000000002</v>
      </c>
      <c r="L62" s="24">
        <v>18.91</v>
      </c>
      <c r="M62" s="29"/>
      <c r="N62" s="22" t="str">
        <f>IF(ISNA(VLOOKUP(Table_master_data[[#This Row],[Pick]],Table2[#All],2,FALSE)),"-",VLOOKUP(Table_master_data[[#This Row],[Pick]],Table2[#All],2,FALSE))</f>
        <v>-</v>
      </c>
      <c r="O62" s="22"/>
    </row>
    <row r="63" spans="2:15" x14ac:dyDescent="0.25">
      <c r="B63" s="21">
        <v>335</v>
      </c>
      <c r="C63" s="21" t="s">
        <v>10</v>
      </c>
      <c r="D63" s="21" t="s">
        <v>238</v>
      </c>
      <c r="E63" s="21" t="s">
        <v>237</v>
      </c>
      <c r="F63" s="25">
        <v>76</v>
      </c>
      <c r="G63" s="26">
        <v>6</v>
      </c>
      <c r="H63" s="21" t="s">
        <v>300</v>
      </c>
      <c r="I63" s="23">
        <v>1</v>
      </c>
      <c r="J63" s="24">
        <v>122.77</v>
      </c>
      <c r="K63" s="33">
        <v>15.810000000000002</v>
      </c>
      <c r="L63" s="24">
        <v>20.46</v>
      </c>
      <c r="M63" s="29"/>
      <c r="N63" s="22" t="str">
        <f>IF(ISNA(VLOOKUP(Table_master_data[[#This Row],[Pick]],Table2[#All],2,FALSE)),"-",VLOOKUP(Table_master_data[[#This Row],[Pick]],Table2[#All],2,FALSE))</f>
        <v>-</v>
      </c>
      <c r="O63" s="22"/>
    </row>
    <row r="64" spans="2:15" x14ac:dyDescent="0.25">
      <c r="B64" s="21">
        <v>383</v>
      </c>
      <c r="C64" s="21" t="s">
        <v>400</v>
      </c>
      <c r="D64" s="21" t="s">
        <v>315</v>
      </c>
      <c r="E64" s="21" t="s">
        <v>250</v>
      </c>
      <c r="F64" s="25">
        <v>133</v>
      </c>
      <c r="G64" s="26">
        <v>5</v>
      </c>
      <c r="H64" s="21" t="s">
        <v>300</v>
      </c>
      <c r="I64" s="23">
        <v>1</v>
      </c>
      <c r="J64" s="24">
        <v>122.69</v>
      </c>
      <c r="K64" s="33">
        <v>16.36</v>
      </c>
      <c r="L64" s="24">
        <v>24.54</v>
      </c>
      <c r="M64" s="29"/>
      <c r="N64" s="22" t="str">
        <f>IF(ISNA(VLOOKUP(Table_master_data[[#This Row],[Pick]],Table2[#All],2,FALSE)),"-",VLOOKUP(Table_master_data[[#This Row],[Pick]],Table2[#All],2,FALSE))</f>
        <v>-</v>
      </c>
      <c r="O64" s="22"/>
    </row>
    <row r="65" spans="2:15" x14ac:dyDescent="0.25">
      <c r="B65" s="21">
        <v>9</v>
      </c>
      <c r="C65" s="21" t="s">
        <v>17</v>
      </c>
      <c r="D65" s="21" t="s">
        <v>236</v>
      </c>
      <c r="E65" s="21" t="s">
        <v>251</v>
      </c>
      <c r="F65" s="25">
        <v>118</v>
      </c>
      <c r="G65" s="26">
        <v>7</v>
      </c>
      <c r="H65" s="21" t="s">
        <v>300</v>
      </c>
      <c r="I65" s="23">
        <v>1</v>
      </c>
      <c r="J65" s="24">
        <v>122.58</v>
      </c>
      <c r="K65" s="33">
        <v>14.549999999999999</v>
      </c>
      <c r="L65" s="24">
        <v>17.510000000000002</v>
      </c>
      <c r="M65" s="29"/>
      <c r="N65" s="22" t="str">
        <f>IF(ISNA(VLOOKUP(Table_master_data[[#This Row],[Pick]],Table2[#All],2,FALSE)),"-",VLOOKUP(Table_master_data[[#This Row],[Pick]],Table2[#All],2,FALSE))</f>
        <v>-</v>
      </c>
      <c r="O65" s="22"/>
    </row>
    <row r="66" spans="2:15" x14ac:dyDescent="0.25">
      <c r="B66" s="21">
        <v>235</v>
      </c>
      <c r="C66" s="21" t="s">
        <v>33</v>
      </c>
      <c r="D66" s="21" t="s">
        <v>315</v>
      </c>
      <c r="E66" s="21" t="s">
        <v>242</v>
      </c>
      <c r="F66" s="25">
        <v>153</v>
      </c>
      <c r="G66" s="26">
        <v>5</v>
      </c>
      <c r="H66" s="21" t="s">
        <v>300</v>
      </c>
      <c r="I66" s="23">
        <v>1</v>
      </c>
      <c r="J66" s="24">
        <v>122.18</v>
      </c>
      <c r="K66" s="33">
        <v>16.34</v>
      </c>
      <c r="L66" s="24">
        <v>24.44</v>
      </c>
      <c r="M66" s="29"/>
      <c r="N66" s="22" t="str">
        <f>IF(ISNA(VLOOKUP(Table_master_data[[#This Row],[Pick]],Table2[#All],2,FALSE)),"-",VLOOKUP(Table_master_data[[#This Row],[Pick]],Table2[#All],2,FALSE))</f>
        <v>-</v>
      </c>
      <c r="O66" s="22"/>
    </row>
    <row r="67" spans="2:15" x14ac:dyDescent="0.25">
      <c r="B67" s="21">
        <v>240</v>
      </c>
      <c r="C67" s="21" t="s">
        <v>81</v>
      </c>
      <c r="D67" s="21" t="s">
        <v>236</v>
      </c>
      <c r="E67" s="21" t="s">
        <v>246</v>
      </c>
      <c r="F67" s="25">
        <v>127</v>
      </c>
      <c r="G67" s="26">
        <v>5.5</v>
      </c>
      <c r="H67" s="21" t="s">
        <v>300</v>
      </c>
      <c r="I67" s="23">
        <v>1</v>
      </c>
      <c r="J67" s="24">
        <v>121.96</v>
      </c>
      <c r="K67" s="33">
        <v>17.36</v>
      </c>
      <c r="L67" s="24">
        <v>22.17</v>
      </c>
      <c r="M67" s="29"/>
      <c r="N67" s="22" t="str">
        <f>IF(ISNA(VLOOKUP(Table_master_data[[#This Row],[Pick]],Table2[#All],2,FALSE)),"-",VLOOKUP(Table_master_data[[#This Row],[Pick]],Table2[#All],2,FALSE))</f>
        <v>-</v>
      </c>
      <c r="O67" s="22"/>
    </row>
    <row r="68" spans="2:15" x14ac:dyDescent="0.25">
      <c r="B68" s="21">
        <v>550</v>
      </c>
      <c r="C68" s="21" t="s">
        <v>380</v>
      </c>
      <c r="D68" s="21" t="s">
        <v>236</v>
      </c>
      <c r="E68" s="21" t="s">
        <v>239</v>
      </c>
      <c r="F68" s="25">
        <v>125</v>
      </c>
      <c r="G68" s="26">
        <v>6.5</v>
      </c>
      <c r="H68" s="21" t="s">
        <v>300</v>
      </c>
      <c r="I68" s="23">
        <v>1</v>
      </c>
      <c r="J68" s="24">
        <v>121.7</v>
      </c>
      <c r="K68" s="33">
        <v>15.420000000000002</v>
      </c>
      <c r="L68" s="24">
        <v>18.72</v>
      </c>
      <c r="M68" s="29"/>
      <c r="N68" s="22" t="str">
        <f>IF(ISNA(VLOOKUP(Table_master_data[[#This Row],[Pick]],Table2[#All],2,FALSE)),"-",VLOOKUP(Table_master_data[[#This Row],[Pick]],Table2[#All],2,FALSE))</f>
        <v>-</v>
      </c>
      <c r="O68" s="22"/>
    </row>
    <row r="69" spans="2:15" x14ac:dyDescent="0.25">
      <c r="B69" s="21">
        <v>508</v>
      </c>
      <c r="C69" s="21" t="s">
        <v>422</v>
      </c>
      <c r="D69" s="21" t="s">
        <v>315</v>
      </c>
      <c r="E69" s="21" t="s">
        <v>249</v>
      </c>
      <c r="F69" s="25">
        <v>112</v>
      </c>
      <c r="G69" s="26">
        <v>5</v>
      </c>
      <c r="H69" s="21" t="s">
        <v>300</v>
      </c>
      <c r="I69" s="23">
        <v>1</v>
      </c>
      <c r="J69" s="24">
        <v>121.46</v>
      </c>
      <c r="K69" s="33">
        <v>16.420000000000002</v>
      </c>
      <c r="L69" s="24">
        <v>24.29</v>
      </c>
      <c r="M69" s="29"/>
      <c r="N69" s="22" t="str">
        <f>IF(ISNA(VLOOKUP(Table_master_data[[#This Row],[Pick]],Table2[#All],2,FALSE)),"-",VLOOKUP(Table_master_data[[#This Row],[Pick]],Table2[#All],2,FALSE))</f>
        <v>-</v>
      </c>
      <c r="O69" s="22"/>
    </row>
    <row r="70" spans="2:15" x14ac:dyDescent="0.25">
      <c r="B70" s="21">
        <v>16</v>
      </c>
      <c r="C70" s="21" t="s">
        <v>106</v>
      </c>
      <c r="D70" s="21" t="s">
        <v>236</v>
      </c>
      <c r="E70" s="21" t="s">
        <v>251</v>
      </c>
      <c r="F70" s="25">
        <v>165</v>
      </c>
      <c r="G70" s="26">
        <v>6.5</v>
      </c>
      <c r="H70" s="21" t="s">
        <v>300</v>
      </c>
      <c r="I70" s="23">
        <v>1</v>
      </c>
      <c r="J70" s="24">
        <v>121.24</v>
      </c>
      <c r="K70" s="33">
        <v>14.95</v>
      </c>
      <c r="L70" s="24">
        <v>18.649999999999999</v>
      </c>
      <c r="M70" s="29"/>
      <c r="N70" s="22" t="str">
        <f>IF(ISNA(VLOOKUP(Table_master_data[[#This Row],[Pick]],Table2[#All],2,FALSE)),"-",VLOOKUP(Table_master_data[[#This Row],[Pick]],Table2[#All],2,FALSE))</f>
        <v>-</v>
      </c>
      <c r="O70" s="22"/>
    </row>
    <row r="71" spans="2:15" x14ac:dyDescent="0.25">
      <c r="B71" s="21">
        <v>230</v>
      </c>
      <c r="C71" s="21" t="s">
        <v>357</v>
      </c>
      <c r="D71" s="21" t="s">
        <v>236</v>
      </c>
      <c r="E71" s="21" t="s">
        <v>242</v>
      </c>
      <c r="F71" s="25">
        <v>124</v>
      </c>
      <c r="G71" s="26">
        <v>5.5</v>
      </c>
      <c r="H71" s="21" t="s">
        <v>300</v>
      </c>
      <c r="I71" s="23">
        <v>1</v>
      </c>
      <c r="J71" s="24">
        <v>121.18</v>
      </c>
      <c r="K71" s="33">
        <v>16.63</v>
      </c>
      <c r="L71" s="24">
        <v>22.03</v>
      </c>
      <c r="M71" s="29"/>
      <c r="N71" s="22" t="str">
        <f>IF(ISNA(VLOOKUP(Table_master_data[[#This Row],[Pick]],Table2[#All],2,FALSE)),"-",VLOOKUP(Table_master_data[[#This Row],[Pick]],Table2[#All],2,FALSE))</f>
        <v>-</v>
      </c>
      <c r="O71" s="22"/>
    </row>
    <row r="72" spans="2:15" x14ac:dyDescent="0.25">
      <c r="B72" s="21">
        <v>248</v>
      </c>
      <c r="C72" s="21" t="s">
        <v>213</v>
      </c>
      <c r="D72" s="21" t="s">
        <v>315</v>
      </c>
      <c r="E72" s="21" t="s">
        <v>246</v>
      </c>
      <c r="F72" s="25">
        <v>133</v>
      </c>
      <c r="G72" s="26">
        <v>5</v>
      </c>
      <c r="H72" s="21" t="s">
        <v>300</v>
      </c>
      <c r="I72" s="23">
        <v>1</v>
      </c>
      <c r="J72" s="24">
        <v>120.98</v>
      </c>
      <c r="K72" s="33">
        <v>16.739999999999998</v>
      </c>
      <c r="L72" s="24">
        <v>24.2</v>
      </c>
      <c r="M72" s="29"/>
      <c r="N72" s="22" t="str">
        <f>IF(ISNA(VLOOKUP(Table_master_data[[#This Row],[Pick]],Table2[#All],2,FALSE)),"-",VLOOKUP(Table_master_data[[#This Row],[Pick]],Table2[#All],2,FALSE))</f>
        <v>-</v>
      </c>
      <c r="O72" s="22"/>
    </row>
    <row r="73" spans="2:15" x14ac:dyDescent="0.25">
      <c r="B73" s="21">
        <v>554</v>
      </c>
      <c r="C73" s="21" t="s">
        <v>712</v>
      </c>
      <c r="D73" s="21" t="s">
        <v>315</v>
      </c>
      <c r="E73" s="21" t="s">
        <v>239</v>
      </c>
      <c r="F73" s="25">
        <v>107</v>
      </c>
      <c r="G73" s="26">
        <v>4.5</v>
      </c>
      <c r="H73" s="21" t="s">
        <v>300</v>
      </c>
      <c r="I73" s="23">
        <v>1</v>
      </c>
      <c r="J73" s="24">
        <v>120.46</v>
      </c>
      <c r="K73" s="33">
        <v>15.27</v>
      </c>
      <c r="L73" s="24">
        <v>26.77</v>
      </c>
      <c r="M73" s="29"/>
      <c r="N73" s="22" t="str">
        <f>IF(ISNA(VLOOKUP(Table_master_data[[#This Row],[Pick]],Table2[#All],2,FALSE)),"-",VLOOKUP(Table_master_data[[#This Row],[Pick]],Table2[#All],2,FALSE))</f>
        <v>-</v>
      </c>
      <c r="O73" s="22"/>
    </row>
    <row r="74" spans="2:15" x14ac:dyDescent="0.25">
      <c r="B74" s="21">
        <v>180</v>
      </c>
      <c r="C74" s="21" t="s">
        <v>338</v>
      </c>
      <c r="D74" s="21" t="s">
        <v>235</v>
      </c>
      <c r="E74" s="21" t="s">
        <v>244</v>
      </c>
      <c r="F74" s="25">
        <v>142</v>
      </c>
      <c r="G74" s="26">
        <v>7.5</v>
      </c>
      <c r="H74" s="21" t="s">
        <v>300</v>
      </c>
      <c r="I74" s="23">
        <v>1</v>
      </c>
      <c r="J74" s="24">
        <v>120.19</v>
      </c>
      <c r="K74" s="33">
        <v>14.68</v>
      </c>
      <c r="L74" s="24">
        <v>16.03</v>
      </c>
      <c r="M74" s="29"/>
      <c r="N74" s="22" t="str">
        <f>IF(ISNA(VLOOKUP(Table_master_data[[#This Row],[Pick]],Table2[#All],2,FALSE)),"-",VLOOKUP(Table_master_data[[#This Row],[Pick]],Table2[#All],2,FALSE))</f>
        <v>-</v>
      </c>
      <c r="O74" s="22"/>
    </row>
    <row r="75" spans="2:15" x14ac:dyDescent="0.25">
      <c r="B75" s="21">
        <v>78</v>
      </c>
      <c r="C75" s="21" t="s">
        <v>370</v>
      </c>
      <c r="D75" s="21" t="s">
        <v>236</v>
      </c>
      <c r="E75" s="21" t="s">
        <v>247</v>
      </c>
      <c r="F75" s="25">
        <v>107</v>
      </c>
      <c r="G75" s="26">
        <v>5.5</v>
      </c>
      <c r="H75" s="21" t="s">
        <v>300</v>
      </c>
      <c r="I75" s="23">
        <v>1</v>
      </c>
      <c r="J75" s="24">
        <v>120.03</v>
      </c>
      <c r="K75" s="33">
        <v>16.38</v>
      </c>
      <c r="L75" s="24">
        <v>21.82</v>
      </c>
      <c r="M75" s="29"/>
      <c r="N75" s="22" t="str">
        <f>IF(ISNA(VLOOKUP(Table_master_data[[#This Row],[Pick]],Table2[#All],2,FALSE)),"-",VLOOKUP(Table_master_data[[#This Row],[Pick]],Table2[#All],2,FALSE))</f>
        <v>-</v>
      </c>
      <c r="O75" s="22"/>
    </row>
    <row r="76" spans="2:15" x14ac:dyDescent="0.25">
      <c r="B76" s="21">
        <v>268</v>
      </c>
      <c r="C76" s="21" t="s">
        <v>559</v>
      </c>
      <c r="D76" s="21" t="s">
        <v>235</v>
      </c>
      <c r="E76" s="21" t="s">
        <v>724</v>
      </c>
      <c r="F76" s="25">
        <v>0</v>
      </c>
      <c r="G76" s="26">
        <v>5.5</v>
      </c>
      <c r="H76" s="21" t="s">
        <v>300</v>
      </c>
      <c r="I76" s="23">
        <v>1</v>
      </c>
      <c r="J76" s="24">
        <v>118.97</v>
      </c>
      <c r="K76" s="33">
        <v>16.13</v>
      </c>
      <c r="L76" s="24">
        <v>21.63</v>
      </c>
      <c r="M76" s="29"/>
      <c r="N76" s="22" t="str">
        <f>IF(ISNA(VLOOKUP(Table_master_data[[#This Row],[Pick]],Table2[#All],2,FALSE)),"-",VLOOKUP(Table_master_data[[#This Row],[Pick]],Table2[#All],2,FALSE))</f>
        <v>-</v>
      </c>
      <c r="O76" s="22"/>
    </row>
    <row r="77" spans="2:15" x14ac:dyDescent="0.25">
      <c r="B77" s="21">
        <v>434</v>
      </c>
      <c r="C77" s="21" t="s">
        <v>159</v>
      </c>
      <c r="D77" s="21" t="s">
        <v>236</v>
      </c>
      <c r="E77" s="21" t="s">
        <v>461</v>
      </c>
      <c r="F77" s="25">
        <v>109</v>
      </c>
      <c r="G77" s="26">
        <v>5.5</v>
      </c>
      <c r="H77" s="21" t="s">
        <v>300</v>
      </c>
      <c r="I77" s="23">
        <v>1</v>
      </c>
      <c r="J77" s="24">
        <v>118.76</v>
      </c>
      <c r="K77" s="33">
        <v>16.810000000000002</v>
      </c>
      <c r="L77" s="24">
        <v>21.59</v>
      </c>
      <c r="M77" s="29"/>
      <c r="N77" s="22" t="str">
        <f>IF(ISNA(VLOOKUP(Table_master_data[[#This Row],[Pick]],Table2[#All],2,FALSE)),"-",VLOOKUP(Table_master_data[[#This Row],[Pick]],Table2[#All],2,FALSE))</f>
        <v>-</v>
      </c>
      <c r="O77" s="22"/>
    </row>
    <row r="78" spans="2:15" x14ac:dyDescent="0.25">
      <c r="B78" s="21">
        <v>432</v>
      </c>
      <c r="C78" s="21" t="s">
        <v>117</v>
      </c>
      <c r="D78" s="21" t="s">
        <v>236</v>
      </c>
      <c r="E78" s="21" t="s">
        <v>461</v>
      </c>
      <c r="F78" s="25">
        <v>119</v>
      </c>
      <c r="G78" s="26">
        <v>5.5</v>
      </c>
      <c r="H78" s="21" t="s">
        <v>300</v>
      </c>
      <c r="I78" s="23">
        <v>1</v>
      </c>
      <c r="J78" s="24">
        <v>118.69</v>
      </c>
      <c r="K78" s="33">
        <v>16.670000000000002</v>
      </c>
      <c r="L78" s="24">
        <v>21.58</v>
      </c>
      <c r="M78" s="29"/>
      <c r="N78" s="22" t="str">
        <f>IF(ISNA(VLOOKUP(Table_master_data[[#This Row],[Pick]],Table2[#All],2,FALSE)),"-",VLOOKUP(Table_master_data[[#This Row],[Pick]],Table2[#All],2,FALSE))</f>
        <v>-</v>
      </c>
      <c r="O78" s="22"/>
    </row>
    <row r="79" spans="2:15" x14ac:dyDescent="0.25">
      <c r="B79" s="21">
        <v>527</v>
      </c>
      <c r="C79" s="21" t="s">
        <v>707</v>
      </c>
      <c r="D79" s="21" t="s">
        <v>236</v>
      </c>
      <c r="E79" s="21" t="s">
        <v>459</v>
      </c>
      <c r="F79" s="25">
        <v>100</v>
      </c>
      <c r="G79" s="26">
        <v>6</v>
      </c>
      <c r="H79" s="21" t="s">
        <v>300</v>
      </c>
      <c r="I79" s="23">
        <v>1</v>
      </c>
      <c r="J79" s="24">
        <v>118.43</v>
      </c>
      <c r="K79" s="33">
        <v>14.789999999999997</v>
      </c>
      <c r="L79" s="24">
        <v>19.739999999999998</v>
      </c>
      <c r="M79" s="29"/>
      <c r="N79" s="22" t="str">
        <f>IF(ISNA(VLOOKUP(Table_master_data[[#This Row],[Pick]],Table2[#All],2,FALSE)),"-",VLOOKUP(Table_master_data[[#This Row],[Pick]],Table2[#All],2,FALSE))</f>
        <v>-</v>
      </c>
      <c r="O79" s="22"/>
    </row>
    <row r="80" spans="2:15" x14ac:dyDescent="0.25">
      <c r="B80" s="21">
        <v>91</v>
      </c>
      <c r="C80" s="21" t="s">
        <v>372</v>
      </c>
      <c r="D80" s="21" t="s">
        <v>315</v>
      </c>
      <c r="E80" s="21" t="s">
        <v>240</v>
      </c>
      <c r="F80" s="25">
        <v>119</v>
      </c>
      <c r="G80" s="26">
        <v>4.5</v>
      </c>
      <c r="H80" s="21" t="s">
        <v>300</v>
      </c>
      <c r="I80" s="23">
        <v>1</v>
      </c>
      <c r="J80" s="24">
        <v>118.39</v>
      </c>
      <c r="K80" s="33">
        <v>15.43</v>
      </c>
      <c r="L80" s="24">
        <v>26.31</v>
      </c>
      <c r="M80" s="29"/>
      <c r="N80" s="22" t="str">
        <f>IF(ISNA(VLOOKUP(Table_master_data[[#This Row],[Pick]],Table2[#All],2,FALSE)),"-",VLOOKUP(Table_master_data[[#This Row],[Pick]],Table2[#All],2,FALSE))</f>
        <v>-</v>
      </c>
      <c r="O80" s="22"/>
    </row>
    <row r="81" spans="2:15" x14ac:dyDescent="0.25">
      <c r="B81" s="21">
        <v>339</v>
      </c>
      <c r="C81" s="21" t="s">
        <v>351</v>
      </c>
      <c r="D81" s="21" t="s">
        <v>238</v>
      </c>
      <c r="E81" s="21" t="s">
        <v>237</v>
      </c>
      <c r="F81" s="25">
        <v>117</v>
      </c>
      <c r="G81" s="26">
        <v>6</v>
      </c>
      <c r="H81" s="21" t="s">
        <v>300</v>
      </c>
      <c r="I81" s="23">
        <v>1</v>
      </c>
      <c r="J81" s="24">
        <v>118.03</v>
      </c>
      <c r="K81" s="33">
        <v>17.7</v>
      </c>
      <c r="L81" s="24">
        <v>19.670000000000002</v>
      </c>
      <c r="M81" s="29"/>
      <c r="N81" s="22" t="str">
        <f>IF(ISNA(VLOOKUP(Table_master_data[[#This Row],[Pick]],Table2[#All],2,FALSE)),"-",VLOOKUP(Table_master_data[[#This Row],[Pick]],Table2[#All],2,FALSE))</f>
        <v>-</v>
      </c>
      <c r="O81" s="22"/>
    </row>
    <row r="82" spans="2:15" x14ac:dyDescent="0.25">
      <c r="B82" s="21">
        <v>336</v>
      </c>
      <c r="C82" s="21" t="s">
        <v>342</v>
      </c>
      <c r="D82" s="21" t="s">
        <v>236</v>
      </c>
      <c r="E82" s="21" t="s">
        <v>237</v>
      </c>
      <c r="F82" s="25">
        <v>99</v>
      </c>
      <c r="G82" s="26">
        <v>6.5</v>
      </c>
      <c r="H82" s="21" t="s">
        <v>300</v>
      </c>
      <c r="I82" s="23">
        <v>1</v>
      </c>
      <c r="J82" s="24">
        <v>117.8</v>
      </c>
      <c r="K82" s="33">
        <v>16.939999999999998</v>
      </c>
      <c r="L82" s="24">
        <v>18.12</v>
      </c>
      <c r="M82" s="29"/>
      <c r="N82" s="22" t="str">
        <f>IF(ISNA(VLOOKUP(Table_master_data[[#This Row],[Pick]],Table2[#All],2,FALSE)),"-",VLOOKUP(Table_master_data[[#This Row],[Pick]],Table2[#All],2,FALSE))</f>
        <v>-</v>
      </c>
      <c r="O82" s="22"/>
    </row>
    <row r="83" spans="2:15" x14ac:dyDescent="0.25">
      <c r="B83" s="21">
        <v>290</v>
      </c>
      <c r="C83" s="21" t="s">
        <v>85</v>
      </c>
      <c r="D83" s="21" t="s">
        <v>236</v>
      </c>
      <c r="E83" s="21" t="s">
        <v>725</v>
      </c>
      <c r="F83" s="25">
        <v>92</v>
      </c>
      <c r="G83" s="26">
        <v>5.5</v>
      </c>
      <c r="H83" s="21" t="s">
        <v>300</v>
      </c>
      <c r="I83" s="23">
        <v>1</v>
      </c>
      <c r="J83" s="24">
        <v>117.03</v>
      </c>
      <c r="K83" s="33">
        <v>16.59</v>
      </c>
      <c r="L83" s="24">
        <v>21.28</v>
      </c>
      <c r="M83" s="29"/>
      <c r="N83" s="22" t="str">
        <f>IF(ISNA(VLOOKUP(Table_master_data[[#This Row],[Pick]],Table2[#All],2,FALSE)),"-",VLOOKUP(Table_master_data[[#This Row],[Pick]],Table2[#All],2,FALSE))</f>
        <v>-</v>
      </c>
      <c r="O83" s="22"/>
    </row>
    <row r="84" spans="2:15" x14ac:dyDescent="0.25">
      <c r="B84" s="21">
        <v>327</v>
      </c>
      <c r="C84" s="21" t="s">
        <v>688</v>
      </c>
      <c r="D84" s="21" t="s">
        <v>236</v>
      </c>
      <c r="E84" s="21" t="s">
        <v>237</v>
      </c>
      <c r="F84" s="25">
        <v>142</v>
      </c>
      <c r="G84" s="26">
        <v>7.5</v>
      </c>
      <c r="H84" s="21" t="s">
        <v>300</v>
      </c>
      <c r="I84" s="23">
        <v>1</v>
      </c>
      <c r="J84" s="24">
        <v>116.51</v>
      </c>
      <c r="K84" s="33">
        <v>18.72</v>
      </c>
      <c r="L84" s="24">
        <v>15.53</v>
      </c>
      <c r="M84" s="29"/>
      <c r="N84" s="22" t="str">
        <f>IF(ISNA(VLOOKUP(Table_master_data[[#This Row],[Pick]],Table2[#All],2,FALSE)),"-",VLOOKUP(Table_master_data[[#This Row],[Pick]],Table2[#All],2,FALSE))</f>
        <v>-</v>
      </c>
      <c r="O84" s="22"/>
    </row>
    <row r="85" spans="2:15" x14ac:dyDescent="0.25">
      <c r="B85" s="21">
        <v>589</v>
      </c>
      <c r="C85" s="21" t="s">
        <v>735</v>
      </c>
      <c r="D85" s="21" t="s">
        <v>235</v>
      </c>
      <c r="E85" s="21" t="s">
        <v>459</v>
      </c>
      <c r="F85" s="25">
        <v>0</v>
      </c>
      <c r="G85" s="26">
        <v>7</v>
      </c>
      <c r="H85" s="21" t="s">
        <v>300</v>
      </c>
      <c r="I85" s="23">
        <v>1</v>
      </c>
      <c r="J85" s="24">
        <v>115.95</v>
      </c>
      <c r="K85" s="33">
        <v>13.26</v>
      </c>
      <c r="L85" s="24">
        <v>16.559999999999999</v>
      </c>
      <c r="M85" s="29"/>
      <c r="N85" s="22" t="str">
        <f>IF(ISNA(VLOOKUP(Table_master_data[[#This Row],[Pick]],Table2[#All],2,FALSE)),"-",VLOOKUP(Table_master_data[[#This Row],[Pick]],Table2[#All],2,FALSE))</f>
        <v>-</v>
      </c>
      <c r="O85" s="22"/>
    </row>
    <row r="86" spans="2:15" x14ac:dyDescent="0.25">
      <c r="B86" s="21">
        <v>73</v>
      </c>
      <c r="C86" s="21" t="s">
        <v>21</v>
      </c>
      <c r="D86" s="21" t="s">
        <v>315</v>
      </c>
      <c r="E86" s="21" t="s">
        <v>247</v>
      </c>
      <c r="F86" s="25">
        <v>110</v>
      </c>
      <c r="G86" s="26">
        <v>4.5</v>
      </c>
      <c r="H86" s="21" t="s">
        <v>300</v>
      </c>
      <c r="I86" s="23">
        <v>1</v>
      </c>
      <c r="J86" s="24">
        <v>115.52</v>
      </c>
      <c r="K86" s="33">
        <v>14.72</v>
      </c>
      <c r="L86" s="24">
        <v>25.67</v>
      </c>
      <c r="M86" s="29"/>
      <c r="N86" s="22" t="str">
        <f>IF(ISNA(VLOOKUP(Table_master_data[[#This Row],[Pick]],Table2[#All],2,FALSE)),"-",VLOOKUP(Table_master_data[[#This Row],[Pick]],Table2[#All],2,FALSE))</f>
        <v>-</v>
      </c>
      <c r="O86" s="22"/>
    </row>
    <row r="87" spans="2:15" x14ac:dyDescent="0.25">
      <c r="B87" s="21">
        <v>513</v>
      </c>
      <c r="C87" s="21" t="s">
        <v>217</v>
      </c>
      <c r="D87" s="21" t="s">
        <v>315</v>
      </c>
      <c r="E87" s="21" t="s">
        <v>459</v>
      </c>
      <c r="F87" s="25">
        <v>116</v>
      </c>
      <c r="G87" s="26">
        <v>4.5</v>
      </c>
      <c r="H87" s="21" t="s">
        <v>300</v>
      </c>
      <c r="I87" s="23">
        <v>1</v>
      </c>
      <c r="J87" s="24">
        <v>115.45</v>
      </c>
      <c r="K87" s="33">
        <v>15</v>
      </c>
      <c r="L87" s="24">
        <v>25.66</v>
      </c>
      <c r="M87" s="29"/>
      <c r="N87" s="22" t="str">
        <f>IF(ISNA(VLOOKUP(Table_master_data[[#This Row],[Pick]],Table2[#All],2,FALSE)),"-",VLOOKUP(Table_master_data[[#This Row],[Pick]],Table2[#All],2,FALSE))</f>
        <v>-</v>
      </c>
      <c r="O87" s="22"/>
    </row>
    <row r="88" spans="2:15" x14ac:dyDescent="0.25">
      <c r="B88" s="21">
        <v>71</v>
      </c>
      <c r="C88" s="21" t="s">
        <v>367</v>
      </c>
      <c r="D88" s="21" t="s">
        <v>236</v>
      </c>
      <c r="E88" s="21" t="s">
        <v>247</v>
      </c>
      <c r="F88" s="25">
        <v>100</v>
      </c>
      <c r="G88" s="26">
        <v>5.5</v>
      </c>
      <c r="H88" s="21" t="s">
        <v>300</v>
      </c>
      <c r="I88" s="23">
        <v>1</v>
      </c>
      <c r="J88" s="24">
        <v>115.41</v>
      </c>
      <c r="K88" s="33">
        <v>15.32</v>
      </c>
      <c r="L88" s="24">
        <v>20.98</v>
      </c>
      <c r="M88" s="29"/>
      <c r="N88" s="22" t="str">
        <f>IF(ISNA(VLOOKUP(Table_master_data[[#This Row],[Pick]],Table2[#All],2,FALSE)),"-",VLOOKUP(Table_master_data[[#This Row],[Pick]],Table2[#All],2,FALSE))</f>
        <v>-</v>
      </c>
      <c r="O88" s="22"/>
    </row>
    <row r="89" spans="2:15" x14ac:dyDescent="0.25">
      <c r="B89" s="21">
        <v>346</v>
      </c>
      <c r="C89" s="21" t="s">
        <v>610</v>
      </c>
      <c r="D89" s="21" t="s">
        <v>236</v>
      </c>
      <c r="E89" s="21" t="s">
        <v>241</v>
      </c>
      <c r="F89" s="25">
        <v>98</v>
      </c>
      <c r="G89" s="26">
        <v>6.5</v>
      </c>
      <c r="H89" s="21" t="s">
        <v>300</v>
      </c>
      <c r="I89" s="23">
        <v>1</v>
      </c>
      <c r="J89" s="24">
        <v>114.43</v>
      </c>
      <c r="K89" s="33">
        <v>18.880000000000003</v>
      </c>
      <c r="L89" s="24">
        <v>17.600000000000001</v>
      </c>
      <c r="M89" s="29"/>
      <c r="N89" s="22" t="str">
        <f>IF(ISNA(VLOOKUP(Table_master_data[[#This Row],[Pick]],Table2[#All],2,FALSE)),"-",VLOOKUP(Table_master_data[[#This Row],[Pick]],Table2[#All],2,FALSE))</f>
        <v>-</v>
      </c>
      <c r="O89" s="22"/>
    </row>
    <row r="90" spans="2:15" x14ac:dyDescent="0.25">
      <c r="B90" s="21">
        <v>168</v>
      </c>
      <c r="C90" s="21" t="s">
        <v>373</v>
      </c>
      <c r="D90" s="21" t="s">
        <v>236</v>
      </c>
      <c r="E90" s="21" t="s">
        <v>244</v>
      </c>
      <c r="F90" s="25">
        <v>77</v>
      </c>
      <c r="G90" s="26">
        <v>5</v>
      </c>
      <c r="H90" s="21" t="s">
        <v>300</v>
      </c>
      <c r="I90" s="23">
        <v>1</v>
      </c>
      <c r="J90" s="24">
        <v>114.09</v>
      </c>
      <c r="K90" s="33">
        <v>15.260000000000002</v>
      </c>
      <c r="L90" s="24">
        <v>22.82</v>
      </c>
      <c r="M90" s="29"/>
      <c r="N90" s="22" t="str">
        <f>IF(ISNA(VLOOKUP(Table_master_data[[#This Row],[Pick]],Table2[#All],2,FALSE)),"-",VLOOKUP(Table_master_data[[#This Row],[Pick]],Table2[#All],2,FALSE))</f>
        <v>-</v>
      </c>
      <c r="O90" s="22"/>
    </row>
    <row r="91" spans="2:15" x14ac:dyDescent="0.25">
      <c r="B91" s="21">
        <v>185</v>
      </c>
      <c r="C91" s="21" t="s">
        <v>708</v>
      </c>
      <c r="D91" s="21" t="s">
        <v>315</v>
      </c>
      <c r="E91" s="21" t="s">
        <v>244</v>
      </c>
      <c r="F91" s="25">
        <v>59</v>
      </c>
      <c r="G91" s="26">
        <v>4.5</v>
      </c>
      <c r="H91" s="21" t="s">
        <v>300</v>
      </c>
      <c r="I91" s="23">
        <v>1</v>
      </c>
      <c r="J91" s="24">
        <v>113.56</v>
      </c>
      <c r="K91" s="33">
        <v>15.979999999999999</v>
      </c>
      <c r="L91" s="24">
        <v>25.24</v>
      </c>
      <c r="M91" s="29"/>
      <c r="N91" s="22" t="str">
        <f>IF(ISNA(VLOOKUP(Table_master_data[[#This Row],[Pick]],Table2[#All],2,FALSE)),"-",VLOOKUP(Table_master_data[[#This Row],[Pick]],Table2[#All],2,FALSE))</f>
        <v>-</v>
      </c>
      <c r="O91" s="22"/>
    </row>
    <row r="92" spans="2:15" x14ac:dyDescent="0.25">
      <c r="B92" s="21">
        <v>568</v>
      </c>
      <c r="C92" s="21" t="s">
        <v>356</v>
      </c>
      <c r="D92" s="21" t="s">
        <v>315</v>
      </c>
      <c r="E92" s="21" t="s">
        <v>724</v>
      </c>
      <c r="F92" s="25">
        <v>47</v>
      </c>
      <c r="G92" s="26">
        <v>4.5</v>
      </c>
      <c r="H92" s="21" t="s">
        <v>300</v>
      </c>
      <c r="I92" s="23">
        <v>1</v>
      </c>
      <c r="J92" s="24">
        <v>113.12</v>
      </c>
      <c r="K92" s="33">
        <v>14.919999999999998</v>
      </c>
      <c r="L92" s="24">
        <v>25.14</v>
      </c>
      <c r="M92" s="29"/>
      <c r="N92" s="22" t="str">
        <f>IF(ISNA(VLOOKUP(Table_master_data[[#This Row],[Pick]],Table2[#All],2,FALSE)),"-",VLOOKUP(Table_master_data[[#This Row],[Pick]],Table2[#All],2,FALSE))</f>
        <v>-</v>
      </c>
      <c r="O92" s="22"/>
    </row>
    <row r="93" spans="2:15" x14ac:dyDescent="0.25">
      <c r="B93" s="21">
        <v>293</v>
      </c>
      <c r="C93" s="21" t="s">
        <v>583</v>
      </c>
      <c r="D93" s="21" t="s">
        <v>315</v>
      </c>
      <c r="E93" s="21" t="s">
        <v>725</v>
      </c>
      <c r="F93" s="25">
        <v>0</v>
      </c>
      <c r="G93" s="26">
        <v>4.5</v>
      </c>
      <c r="H93" s="21" t="s">
        <v>300</v>
      </c>
      <c r="I93" s="23">
        <v>1</v>
      </c>
      <c r="J93" s="24">
        <v>112.97</v>
      </c>
      <c r="K93" s="33">
        <v>15.19</v>
      </c>
      <c r="L93" s="24">
        <v>25.1</v>
      </c>
      <c r="M93" s="29"/>
      <c r="N93" s="22" t="str">
        <f>IF(ISNA(VLOOKUP(Table_master_data[[#This Row],[Pick]],Table2[#All],2,FALSE)),"-",VLOOKUP(Table_master_data[[#This Row],[Pick]],Table2[#All],2,FALSE))</f>
        <v>-</v>
      </c>
      <c r="O93" s="22"/>
    </row>
    <row r="94" spans="2:15" x14ac:dyDescent="0.25">
      <c r="B94" s="21">
        <v>247</v>
      </c>
      <c r="C94" s="21" t="s">
        <v>97</v>
      </c>
      <c r="D94" s="21" t="s">
        <v>236</v>
      </c>
      <c r="E94" s="21" t="s">
        <v>246</v>
      </c>
      <c r="F94" s="25">
        <v>102</v>
      </c>
      <c r="G94" s="26">
        <v>5.5</v>
      </c>
      <c r="H94" s="21" t="s">
        <v>300</v>
      </c>
      <c r="I94" s="23">
        <v>1</v>
      </c>
      <c r="J94" s="24">
        <v>112.86</v>
      </c>
      <c r="K94" s="33">
        <v>15.989999999999998</v>
      </c>
      <c r="L94" s="24">
        <v>20.52</v>
      </c>
      <c r="M94" s="29"/>
      <c r="N94" s="22" t="str">
        <f>IF(ISNA(VLOOKUP(Table_master_data[[#This Row],[Pick]],Table2[#All],2,FALSE)),"-",VLOOKUP(Table_master_data[[#This Row],[Pick]],Table2[#All],2,FALSE))</f>
        <v>-</v>
      </c>
      <c r="O94" s="22"/>
    </row>
    <row r="95" spans="2:15" x14ac:dyDescent="0.25">
      <c r="B95" s="21">
        <v>83</v>
      </c>
      <c r="C95" s="21" t="s">
        <v>361</v>
      </c>
      <c r="D95" s="21" t="s">
        <v>236</v>
      </c>
      <c r="E95" s="21" t="s">
        <v>247</v>
      </c>
      <c r="F95" s="25">
        <v>89</v>
      </c>
      <c r="G95" s="26">
        <v>5.5</v>
      </c>
      <c r="H95" s="21" t="s">
        <v>300</v>
      </c>
      <c r="I95" s="23">
        <v>1</v>
      </c>
      <c r="J95" s="24">
        <v>111.89</v>
      </c>
      <c r="K95" s="33">
        <v>15.31</v>
      </c>
      <c r="L95" s="24">
        <v>20.34</v>
      </c>
      <c r="M95" s="29"/>
      <c r="N95" s="22" t="str">
        <f>IF(ISNA(VLOOKUP(Table_master_data[[#This Row],[Pick]],Table2[#All],2,FALSE)),"-",VLOOKUP(Table_master_data[[#This Row],[Pick]],Table2[#All],2,FALSE))</f>
        <v>-</v>
      </c>
      <c r="O95" s="22"/>
    </row>
    <row r="96" spans="2:15" x14ac:dyDescent="0.25">
      <c r="B96" s="21">
        <v>454</v>
      </c>
      <c r="C96" s="21" t="s">
        <v>648</v>
      </c>
      <c r="D96" s="21" t="s">
        <v>315</v>
      </c>
      <c r="E96" s="21" t="s">
        <v>726</v>
      </c>
      <c r="F96" s="25">
        <v>0</v>
      </c>
      <c r="G96" s="26">
        <v>4.5</v>
      </c>
      <c r="H96" s="21" t="s">
        <v>300</v>
      </c>
      <c r="I96" s="23">
        <v>1</v>
      </c>
      <c r="J96" s="24">
        <v>111.64</v>
      </c>
      <c r="K96" s="33">
        <v>15.440000000000001</v>
      </c>
      <c r="L96" s="24">
        <v>24.81</v>
      </c>
      <c r="M96" s="29"/>
      <c r="N96" s="22" t="str">
        <f>IF(ISNA(VLOOKUP(Table_master_data[[#This Row],[Pick]],Table2[#All],2,FALSE)),"-",VLOOKUP(Table_master_data[[#This Row],[Pick]],Table2[#All],2,FALSE))</f>
        <v>-</v>
      </c>
      <c r="O96" s="22"/>
    </row>
    <row r="97" spans="2:15" x14ac:dyDescent="0.25">
      <c r="B97" s="21">
        <v>201</v>
      </c>
      <c r="C97" s="21" t="s">
        <v>43</v>
      </c>
      <c r="D97" s="21" t="s">
        <v>315</v>
      </c>
      <c r="E97" s="21" t="s">
        <v>245</v>
      </c>
      <c r="F97" s="25">
        <v>48</v>
      </c>
      <c r="G97" s="26">
        <v>4.5</v>
      </c>
      <c r="H97" s="21" t="s">
        <v>300</v>
      </c>
      <c r="I97" s="23">
        <v>1</v>
      </c>
      <c r="J97" s="24">
        <v>111.25</v>
      </c>
      <c r="K97" s="33">
        <v>15.99</v>
      </c>
      <c r="L97" s="24">
        <v>24.72</v>
      </c>
      <c r="M97" s="29"/>
      <c r="N97" s="22" t="str">
        <f>IF(ISNA(VLOOKUP(Table_master_data[[#This Row],[Pick]],Table2[#All],2,FALSE)),"-",VLOOKUP(Table_master_data[[#This Row],[Pick]],Table2[#All],2,FALSE))</f>
        <v>-</v>
      </c>
      <c r="O97" s="22"/>
    </row>
    <row r="98" spans="2:15" x14ac:dyDescent="0.25">
      <c r="B98" s="21">
        <v>453</v>
      </c>
      <c r="C98" s="21" t="s">
        <v>644</v>
      </c>
      <c r="D98" s="21" t="s">
        <v>235</v>
      </c>
      <c r="E98" s="21" t="s">
        <v>726</v>
      </c>
      <c r="F98" s="25">
        <v>0</v>
      </c>
      <c r="G98" s="26">
        <v>5.5</v>
      </c>
      <c r="H98" s="21" t="s">
        <v>300</v>
      </c>
      <c r="I98" s="23">
        <v>1</v>
      </c>
      <c r="J98" s="24">
        <v>110.76</v>
      </c>
      <c r="K98" s="33">
        <v>15.79</v>
      </c>
      <c r="L98" s="24">
        <v>20.14</v>
      </c>
      <c r="M98" s="29"/>
      <c r="N98" s="22" t="str">
        <f>IF(ISNA(VLOOKUP(Table_master_data[[#This Row],[Pick]],Table2[#All],2,FALSE)),"-",VLOOKUP(Table_master_data[[#This Row],[Pick]],Table2[#All],2,FALSE))</f>
        <v>-</v>
      </c>
      <c r="O98" s="22"/>
    </row>
    <row r="99" spans="2:15" x14ac:dyDescent="0.25">
      <c r="B99" s="21">
        <v>239</v>
      </c>
      <c r="C99" s="21" t="s">
        <v>547</v>
      </c>
      <c r="D99" s="21" t="s">
        <v>236</v>
      </c>
      <c r="E99" s="21" t="s">
        <v>246</v>
      </c>
      <c r="F99" s="25">
        <v>36</v>
      </c>
      <c r="G99" s="26">
        <v>5</v>
      </c>
      <c r="H99" s="21" t="s">
        <v>300</v>
      </c>
      <c r="I99" s="23">
        <v>1</v>
      </c>
      <c r="J99" s="24">
        <v>108.87</v>
      </c>
      <c r="K99" s="33">
        <v>15.43</v>
      </c>
      <c r="L99" s="24">
        <v>21.77</v>
      </c>
      <c r="M99" s="29"/>
      <c r="N99" s="22" t="str">
        <f>IF(ISNA(VLOOKUP(Table_master_data[[#This Row],[Pick]],Table2[#All],2,FALSE)),"-",VLOOKUP(Table_master_data[[#This Row],[Pick]],Table2[#All],2,FALSE))</f>
        <v>-</v>
      </c>
      <c r="O99" s="22"/>
    </row>
    <row r="100" spans="2:15" x14ac:dyDescent="0.25">
      <c r="B100" s="21">
        <v>421</v>
      </c>
      <c r="C100" s="21" t="s">
        <v>26</v>
      </c>
      <c r="D100" s="21" t="s">
        <v>235</v>
      </c>
      <c r="E100" s="21" t="s">
        <v>243</v>
      </c>
      <c r="F100" s="25">
        <v>69</v>
      </c>
      <c r="G100" s="26">
        <v>7</v>
      </c>
      <c r="H100" s="21" t="s">
        <v>307</v>
      </c>
      <c r="I100" s="23">
        <v>0.25</v>
      </c>
      <c r="J100" s="24">
        <v>107.36</v>
      </c>
      <c r="K100" s="33">
        <v>12.45</v>
      </c>
      <c r="L100" s="24">
        <v>15.34</v>
      </c>
      <c r="M100" s="29"/>
      <c r="N100" s="22" t="str">
        <f>IF(ISNA(VLOOKUP(Table_master_data[[#This Row],[Pick]],Table2[#All],2,FALSE)),"-",VLOOKUP(Table_master_data[[#This Row],[Pick]],Table2[#All],2,FALSE))</f>
        <v>-</v>
      </c>
      <c r="O100" s="22"/>
    </row>
    <row r="101" spans="2:15" x14ac:dyDescent="0.25">
      <c r="B101" s="21">
        <v>340</v>
      </c>
      <c r="C101" s="21" t="s">
        <v>360</v>
      </c>
      <c r="D101" s="21" t="s">
        <v>238</v>
      </c>
      <c r="E101" s="21" t="s">
        <v>241</v>
      </c>
      <c r="F101" s="25">
        <v>112</v>
      </c>
      <c r="G101" s="26">
        <v>5.5</v>
      </c>
      <c r="H101" s="21" t="s">
        <v>300</v>
      </c>
      <c r="I101" s="23">
        <v>1</v>
      </c>
      <c r="J101" s="24">
        <v>106.35</v>
      </c>
      <c r="K101" s="33">
        <v>14.409999999999998</v>
      </c>
      <c r="L101" s="24">
        <v>19.34</v>
      </c>
      <c r="M101" s="29"/>
      <c r="N101" s="22" t="str">
        <f>IF(ISNA(VLOOKUP(Table_master_data[[#This Row],[Pick]],Table2[#All],2,FALSE)),"-",VLOOKUP(Table_master_data[[#This Row],[Pick]],Table2[#All],2,FALSE))</f>
        <v>-</v>
      </c>
      <c r="O101" s="22"/>
    </row>
    <row r="102" spans="2:15" x14ac:dyDescent="0.25">
      <c r="B102" s="21">
        <v>378</v>
      </c>
      <c r="C102" s="21" t="s">
        <v>414</v>
      </c>
      <c r="D102" s="21" t="s">
        <v>236</v>
      </c>
      <c r="E102" s="21" t="s">
        <v>250</v>
      </c>
      <c r="F102" s="25">
        <v>77</v>
      </c>
      <c r="G102" s="26">
        <v>5.5</v>
      </c>
      <c r="H102" s="21" t="s">
        <v>300</v>
      </c>
      <c r="I102" s="23">
        <v>1</v>
      </c>
      <c r="J102" s="24">
        <v>106.31</v>
      </c>
      <c r="K102" s="33">
        <v>14.51</v>
      </c>
      <c r="L102" s="24">
        <v>19.329999999999998</v>
      </c>
      <c r="M102" s="29"/>
      <c r="N102" s="22" t="str">
        <f>IF(ISNA(VLOOKUP(Table_master_data[[#This Row],[Pick]],Table2[#All],2,FALSE)),"-",VLOOKUP(Table_master_data[[#This Row],[Pick]],Table2[#All],2,FALSE))</f>
        <v>-</v>
      </c>
      <c r="O102" s="22"/>
    </row>
    <row r="103" spans="2:15" x14ac:dyDescent="0.25">
      <c r="B103" s="21">
        <v>135</v>
      </c>
      <c r="C103" s="21" t="s">
        <v>512</v>
      </c>
      <c r="D103" s="21" t="s">
        <v>236</v>
      </c>
      <c r="E103" s="21" t="s">
        <v>460</v>
      </c>
      <c r="F103" s="25">
        <v>0</v>
      </c>
      <c r="G103" s="26">
        <v>5.5</v>
      </c>
      <c r="H103" s="21" t="s">
        <v>300</v>
      </c>
      <c r="I103" s="23">
        <v>1</v>
      </c>
      <c r="J103" s="24">
        <v>105.13</v>
      </c>
      <c r="K103" s="33">
        <v>15.239999999999998</v>
      </c>
      <c r="L103" s="24">
        <v>19.12</v>
      </c>
      <c r="M103" s="29"/>
      <c r="N103" s="22" t="str">
        <f>IF(ISNA(VLOOKUP(Table_master_data[[#This Row],[Pick]],Table2[#All],2,FALSE)),"-",VLOOKUP(Table_master_data[[#This Row],[Pick]],Table2[#All],2,FALSE))</f>
        <v>-</v>
      </c>
      <c r="O103" s="22"/>
    </row>
    <row r="104" spans="2:15" x14ac:dyDescent="0.25">
      <c r="B104" s="21">
        <v>316</v>
      </c>
      <c r="C104" s="21" t="s">
        <v>11</v>
      </c>
      <c r="D104" s="21" t="s">
        <v>235</v>
      </c>
      <c r="E104" s="21" t="s">
        <v>237</v>
      </c>
      <c r="F104" s="25">
        <v>132</v>
      </c>
      <c r="G104" s="26">
        <v>7.5</v>
      </c>
      <c r="H104" s="21" t="s">
        <v>300</v>
      </c>
      <c r="I104" s="23">
        <v>1</v>
      </c>
      <c r="J104" s="24">
        <v>104.69</v>
      </c>
      <c r="K104" s="33">
        <v>11.06</v>
      </c>
      <c r="L104" s="24">
        <v>13.96</v>
      </c>
      <c r="M104" s="29"/>
      <c r="N104" s="22" t="str">
        <f>IF(ISNA(VLOOKUP(Table_master_data[[#This Row],[Pick]],Table2[#All],2,FALSE)),"-",VLOOKUP(Table_master_data[[#This Row],[Pick]],Table2[#All],2,FALSE))</f>
        <v>-</v>
      </c>
      <c r="O104" s="22"/>
    </row>
    <row r="105" spans="2:15" x14ac:dyDescent="0.25">
      <c r="B105" s="21">
        <v>566</v>
      </c>
      <c r="C105" s="21" t="s">
        <v>678</v>
      </c>
      <c r="D105" s="21" t="s">
        <v>235</v>
      </c>
      <c r="E105" s="21" t="s">
        <v>239</v>
      </c>
      <c r="F105" s="25">
        <v>0</v>
      </c>
      <c r="G105" s="26">
        <v>5.5</v>
      </c>
      <c r="H105" s="21" t="s">
        <v>300</v>
      </c>
      <c r="I105" s="23">
        <v>1</v>
      </c>
      <c r="J105" s="24">
        <v>104.54</v>
      </c>
      <c r="K105" s="33">
        <v>13.73</v>
      </c>
      <c r="L105" s="24">
        <v>19.010000000000002</v>
      </c>
      <c r="M105" s="29"/>
      <c r="N105" s="22" t="str">
        <f>IF(ISNA(VLOOKUP(Table_master_data[[#This Row],[Pick]],Table2[#All],2,FALSE)),"-",VLOOKUP(Table_master_data[[#This Row],[Pick]],Table2[#All],2,FALSE))</f>
        <v>-</v>
      </c>
      <c r="O105" s="22"/>
    </row>
    <row r="106" spans="2:15" x14ac:dyDescent="0.25">
      <c r="B106" s="21">
        <v>361</v>
      </c>
      <c r="C106" s="21" t="s">
        <v>689</v>
      </c>
      <c r="D106" s="21" t="s">
        <v>238</v>
      </c>
      <c r="E106" s="21" t="s">
        <v>241</v>
      </c>
      <c r="F106" s="25">
        <v>88</v>
      </c>
      <c r="G106" s="26">
        <v>5.5</v>
      </c>
      <c r="H106" s="21" t="s">
        <v>300</v>
      </c>
      <c r="I106" s="23">
        <v>1</v>
      </c>
      <c r="J106" s="24">
        <v>104.52</v>
      </c>
      <c r="K106" s="33">
        <v>14.169999999999998</v>
      </c>
      <c r="L106" s="24">
        <v>19</v>
      </c>
      <c r="M106" s="29"/>
      <c r="N106" s="22" t="str">
        <f>IF(ISNA(VLOOKUP(Table_master_data[[#This Row],[Pick]],Table2[#All],2,FALSE)),"-",VLOOKUP(Table_master_data[[#This Row],[Pick]],Table2[#All],2,FALSE))</f>
        <v>-</v>
      </c>
      <c r="O106" s="22"/>
    </row>
    <row r="107" spans="2:15" x14ac:dyDescent="0.25">
      <c r="B107" s="21">
        <v>368</v>
      </c>
      <c r="C107" s="21" t="s">
        <v>353</v>
      </c>
      <c r="D107" s="21" t="s">
        <v>236</v>
      </c>
      <c r="E107" s="21" t="s">
        <v>250</v>
      </c>
      <c r="F107" s="25">
        <v>58</v>
      </c>
      <c r="G107" s="26">
        <v>5</v>
      </c>
      <c r="H107" s="21" t="s">
        <v>300</v>
      </c>
      <c r="I107" s="23">
        <v>1</v>
      </c>
      <c r="J107" s="24">
        <v>104.27</v>
      </c>
      <c r="K107" s="33">
        <v>14.21</v>
      </c>
      <c r="L107" s="24">
        <v>20.85</v>
      </c>
      <c r="M107" s="29"/>
      <c r="N107" s="22" t="str">
        <f>IF(ISNA(VLOOKUP(Table_master_data[[#This Row],[Pick]],Table2[#All],2,FALSE)),"-",VLOOKUP(Table_master_data[[#This Row],[Pick]],Table2[#All],2,FALSE))</f>
        <v>-</v>
      </c>
      <c r="O107" s="22"/>
    </row>
    <row r="108" spans="2:15" x14ac:dyDescent="0.25">
      <c r="B108" s="21">
        <v>362</v>
      </c>
      <c r="C108" s="21" t="s">
        <v>27</v>
      </c>
      <c r="D108" s="21" t="s">
        <v>238</v>
      </c>
      <c r="E108" s="21" t="s">
        <v>241</v>
      </c>
      <c r="F108" s="25">
        <v>53</v>
      </c>
      <c r="G108" s="26">
        <v>5.5</v>
      </c>
      <c r="H108" s="21" t="s">
        <v>300</v>
      </c>
      <c r="I108" s="23">
        <v>1</v>
      </c>
      <c r="J108" s="24">
        <v>104.24</v>
      </c>
      <c r="K108" s="33">
        <v>11.100000000000001</v>
      </c>
      <c r="L108" s="24">
        <v>18.95</v>
      </c>
      <c r="M108" s="29"/>
      <c r="N108" s="22" t="str">
        <f>IF(ISNA(VLOOKUP(Table_master_data[[#This Row],[Pick]],Table2[#All],2,FALSE)),"-",VLOOKUP(Table_master_data[[#This Row],[Pick]],Table2[#All],2,FALSE))</f>
        <v>-</v>
      </c>
      <c r="O108" s="22"/>
    </row>
    <row r="109" spans="2:15" x14ac:dyDescent="0.25">
      <c r="B109" s="21">
        <v>48</v>
      </c>
      <c r="C109" s="21" t="s">
        <v>104</v>
      </c>
      <c r="D109" s="21" t="s">
        <v>236</v>
      </c>
      <c r="E109" s="21" t="s">
        <v>248</v>
      </c>
      <c r="F109" s="25">
        <v>119</v>
      </c>
      <c r="G109" s="26">
        <v>5.5</v>
      </c>
      <c r="H109" s="21" t="s">
        <v>300</v>
      </c>
      <c r="I109" s="23">
        <v>1</v>
      </c>
      <c r="J109" s="24">
        <v>103.43</v>
      </c>
      <c r="K109" s="33">
        <v>14.959999999999999</v>
      </c>
      <c r="L109" s="24">
        <v>18.809999999999999</v>
      </c>
      <c r="M109" s="29"/>
      <c r="N109" s="22" t="str">
        <f>IF(ISNA(VLOOKUP(Table_master_data[[#This Row],[Pick]],Table2[#All],2,FALSE)),"-",VLOOKUP(Table_master_data[[#This Row],[Pick]],Table2[#All],2,FALSE))</f>
        <v>-</v>
      </c>
      <c r="O109" s="22"/>
    </row>
    <row r="110" spans="2:15" x14ac:dyDescent="0.25">
      <c r="B110" s="21">
        <v>578</v>
      </c>
      <c r="C110" s="21" t="s">
        <v>473</v>
      </c>
      <c r="D110" s="21" t="s">
        <v>238</v>
      </c>
      <c r="E110" s="21" t="s">
        <v>251</v>
      </c>
      <c r="F110" s="25">
        <v>0</v>
      </c>
      <c r="G110" s="26">
        <v>6</v>
      </c>
      <c r="H110" s="21" t="s">
        <v>300</v>
      </c>
      <c r="I110" s="23">
        <v>1</v>
      </c>
      <c r="J110" s="24">
        <v>103.14</v>
      </c>
      <c r="K110" s="33">
        <v>11.07</v>
      </c>
      <c r="L110" s="24">
        <v>17.190000000000001</v>
      </c>
      <c r="M110" s="29"/>
      <c r="N110" s="22" t="str">
        <f>IF(ISNA(VLOOKUP(Table_master_data[[#This Row],[Pick]],Table2[#All],2,FALSE)),"-",VLOOKUP(Table_master_data[[#This Row],[Pick]],Table2[#All],2,FALSE))</f>
        <v>-</v>
      </c>
      <c r="O110" s="22"/>
    </row>
    <row r="111" spans="2:15" x14ac:dyDescent="0.25">
      <c r="B111" s="21">
        <v>217</v>
      </c>
      <c r="C111" s="21" t="s">
        <v>444</v>
      </c>
      <c r="D111" s="21" t="s">
        <v>236</v>
      </c>
      <c r="E111" s="21" t="s">
        <v>242</v>
      </c>
      <c r="F111" s="25">
        <v>116</v>
      </c>
      <c r="G111" s="26">
        <v>5.5</v>
      </c>
      <c r="H111" s="21" t="s">
        <v>300</v>
      </c>
      <c r="I111" s="23">
        <v>1</v>
      </c>
      <c r="J111" s="24">
        <v>102.99</v>
      </c>
      <c r="K111" s="33">
        <v>14.92</v>
      </c>
      <c r="L111" s="24">
        <v>18.72</v>
      </c>
      <c r="M111" s="29"/>
      <c r="N111" s="22" t="str">
        <f>IF(ISNA(VLOOKUP(Table_master_data[[#This Row],[Pick]],Table2[#All],2,FALSE)),"-",VLOOKUP(Table_master_data[[#This Row],[Pick]],Table2[#All],2,FALSE))</f>
        <v>-</v>
      </c>
      <c r="O111" s="22"/>
    </row>
    <row r="112" spans="2:15" x14ac:dyDescent="0.25">
      <c r="B112" s="21">
        <v>369</v>
      </c>
      <c r="C112" s="21" t="s">
        <v>95</v>
      </c>
      <c r="D112" s="21" t="s">
        <v>238</v>
      </c>
      <c r="E112" s="21" t="s">
        <v>250</v>
      </c>
      <c r="F112" s="25">
        <v>111</v>
      </c>
      <c r="G112" s="26">
        <v>5</v>
      </c>
      <c r="H112" s="21" t="s">
        <v>300</v>
      </c>
      <c r="I112" s="23">
        <v>1</v>
      </c>
      <c r="J112" s="24">
        <v>102.67</v>
      </c>
      <c r="K112" s="33">
        <v>14.47</v>
      </c>
      <c r="L112" s="24">
        <v>20.53</v>
      </c>
      <c r="M112" s="29"/>
      <c r="N112" s="22" t="str">
        <f>IF(ISNA(VLOOKUP(Table_master_data[[#This Row],[Pick]],Table2[#All],2,FALSE)),"-",VLOOKUP(Table_master_data[[#This Row],[Pick]],Table2[#All],2,FALSE))</f>
        <v>-</v>
      </c>
      <c r="O112" s="22"/>
    </row>
    <row r="113" spans="2:15" x14ac:dyDescent="0.25">
      <c r="B113" s="21">
        <v>95</v>
      </c>
      <c r="C113" s="21" t="s">
        <v>100</v>
      </c>
      <c r="D113" s="21" t="s">
        <v>236</v>
      </c>
      <c r="E113" s="21" t="s">
        <v>240</v>
      </c>
      <c r="F113" s="25">
        <v>98</v>
      </c>
      <c r="G113" s="26">
        <v>5.5</v>
      </c>
      <c r="H113" s="21" t="s">
        <v>300</v>
      </c>
      <c r="I113" s="23">
        <v>1</v>
      </c>
      <c r="J113" s="24">
        <v>102.38</v>
      </c>
      <c r="K113" s="33">
        <v>13.309999999999999</v>
      </c>
      <c r="L113" s="24">
        <v>18.61</v>
      </c>
      <c r="M113" s="29"/>
      <c r="N113" s="22" t="str">
        <f>IF(ISNA(VLOOKUP(Table_master_data[[#This Row],[Pick]],Table2[#All],2,FALSE)),"-",VLOOKUP(Table_master_data[[#This Row],[Pick]],Table2[#All],2,FALSE))</f>
        <v>-</v>
      </c>
      <c r="O113" s="22"/>
    </row>
    <row r="114" spans="2:15" x14ac:dyDescent="0.25">
      <c r="B114" s="21">
        <v>54</v>
      </c>
      <c r="C114" s="21" t="s">
        <v>487</v>
      </c>
      <c r="D114" s="21" t="s">
        <v>236</v>
      </c>
      <c r="E114" s="21" t="s">
        <v>248</v>
      </c>
      <c r="F114" s="25">
        <v>35</v>
      </c>
      <c r="G114" s="26">
        <v>5</v>
      </c>
      <c r="H114" s="21" t="s">
        <v>300</v>
      </c>
      <c r="I114" s="23">
        <v>1</v>
      </c>
      <c r="J114" s="24">
        <v>101.37</v>
      </c>
      <c r="K114" s="33">
        <v>15.350000000000001</v>
      </c>
      <c r="L114" s="24">
        <v>20.27</v>
      </c>
      <c r="M114" s="29"/>
      <c r="N114" s="22" t="str">
        <f>IF(ISNA(VLOOKUP(Table_master_data[[#This Row],[Pick]],Table2[#All],2,FALSE)),"-",VLOOKUP(Table_master_data[[#This Row],[Pick]],Table2[#All],2,FALSE))</f>
        <v>-</v>
      </c>
      <c r="O114" s="22"/>
    </row>
    <row r="115" spans="2:15" x14ac:dyDescent="0.25">
      <c r="B115" s="21">
        <v>498</v>
      </c>
      <c r="C115" s="21" t="s">
        <v>41</v>
      </c>
      <c r="D115" s="21" t="s">
        <v>238</v>
      </c>
      <c r="E115" s="21" t="s">
        <v>249</v>
      </c>
      <c r="F115" s="25">
        <v>107</v>
      </c>
      <c r="G115" s="26">
        <v>5</v>
      </c>
      <c r="H115" s="21" t="s">
        <v>300</v>
      </c>
      <c r="I115" s="23">
        <v>1</v>
      </c>
      <c r="J115" s="24">
        <v>100.93</v>
      </c>
      <c r="K115" s="33">
        <v>13.600000000000001</v>
      </c>
      <c r="L115" s="24">
        <v>20.190000000000001</v>
      </c>
      <c r="M115" s="29"/>
      <c r="N115" s="22" t="str">
        <f>IF(ISNA(VLOOKUP(Table_master_data[[#This Row],[Pick]],Table2[#All],2,FALSE)),"-",VLOOKUP(Table_master_data[[#This Row],[Pick]],Table2[#All],2,FALSE))</f>
        <v>-</v>
      </c>
      <c r="O115" s="22"/>
    </row>
    <row r="116" spans="2:15" x14ac:dyDescent="0.25">
      <c r="B116" s="21">
        <v>387</v>
      </c>
      <c r="C116" s="21" t="s">
        <v>68</v>
      </c>
      <c r="D116" s="21" t="s">
        <v>238</v>
      </c>
      <c r="E116" s="21" t="s">
        <v>250</v>
      </c>
      <c r="F116" s="25">
        <v>31</v>
      </c>
      <c r="G116" s="26">
        <v>5</v>
      </c>
      <c r="H116" s="21" t="s">
        <v>300</v>
      </c>
      <c r="I116" s="23">
        <v>1</v>
      </c>
      <c r="J116" s="24">
        <v>99.03</v>
      </c>
      <c r="K116" s="33">
        <v>11.19</v>
      </c>
      <c r="L116" s="24">
        <v>19.809999999999999</v>
      </c>
      <c r="M116" s="29"/>
      <c r="N116" s="22" t="str">
        <f>IF(ISNA(VLOOKUP(Table_master_data[[#This Row],[Pick]],Table2[#All],2,FALSE)),"-",VLOOKUP(Table_master_data[[#This Row],[Pick]],Table2[#All],2,FALSE))</f>
        <v>-</v>
      </c>
      <c r="O116" s="22"/>
    </row>
    <row r="117" spans="2:15" x14ac:dyDescent="0.25">
      <c r="B117" s="21">
        <v>191</v>
      </c>
      <c r="C117" s="21" t="s">
        <v>90</v>
      </c>
      <c r="D117" s="21" t="s">
        <v>238</v>
      </c>
      <c r="E117" s="21" t="s">
        <v>245</v>
      </c>
      <c r="F117" s="25">
        <v>121</v>
      </c>
      <c r="G117" s="26">
        <v>4.5</v>
      </c>
      <c r="H117" s="21" t="s">
        <v>300</v>
      </c>
      <c r="I117" s="23">
        <v>1</v>
      </c>
      <c r="J117" s="24">
        <v>98.34</v>
      </c>
      <c r="K117" s="33">
        <v>13.59</v>
      </c>
      <c r="L117" s="24">
        <v>21.85</v>
      </c>
      <c r="M117" s="29"/>
      <c r="N117" s="22" t="str">
        <f>IF(ISNA(VLOOKUP(Table_master_data[[#This Row],[Pick]],Table2[#All],2,FALSE)),"-",VLOOKUP(Table_master_data[[#This Row],[Pick]],Table2[#All],2,FALSE))</f>
        <v>-</v>
      </c>
      <c r="O117" s="22"/>
    </row>
    <row r="118" spans="2:15" x14ac:dyDescent="0.25">
      <c r="B118" s="21">
        <v>149</v>
      </c>
      <c r="C118" s="21" t="s">
        <v>514</v>
      </c>
      <c r="D118" s="21" t="s">
        <v>236</v>
      </c>
      <c r="E118" s="21" t="s">
        <v>460</v>
      </c>
      <c r="F118" s="25">
        <v>0</v>
      </c>
      <c r="G118" s="26">
        <v>5</v>
      </c>
      <c r="H118" s="21" t="s">
        <v>300</v>
      </c>
      <c r="I118" s="23">
        <v>1</v>
      </c>
      <c r="J118" s="24">
        <v>98.11</v>
      </c>
      <c r="K118" s="33">
        <v>14.2</v>
      </c>
      <c r="L118" s="24">
        <v>19.62</v>
      </c>
      <c r="M118" s="29"/>
      <c r="N118" s="22" t="str">
        <f>IF(ISNA(VLOOKUP(Table_master_data[[#This Row],[Pick]],Table2[#All],2,FALSE)),"-",VLOOKUP(Table_master_data[[#This Row],[Pick]],Table2[#All],2,FALSE))</f>
        <v>-</v>
      </c>
      <c r="O118" s="22"/>
    </row>
    <row r="119" spans="2:15" x14ac:dyDescent="0.25">
      <c r="B119" s="21">
        <v>265</v>
      </c>
      <c r="C119" s="21" t="s">
        <v>565</v>
      </c>
      <c r="D119" s="21" t="s">
        <v>236</v>
      </c>
      <c r="E119" s="21" t="s">
        <v>724</v>
      </c>
      <c r="F119" s="25">
        <v>0</v>
      </c>
      <c r="G119" s="26">
        <v>5.5</v>
      </c>
      <c r="H119" s="21" t="s">
        <v>300</v>
      </c>
      <c r="I119" s="23">
        <v>1</v>
      </c>
      <c r="J119" s="24">
        <v>97.57</v>
      </c>
      <c r="K119" s="33">
        <v>12.939999999999998</v>
      </c>
      <c r="L119" s="24">
        <v>17.739999999999998</v>
      </c>
      <c r="M119" s="29"/>
      <c r="N119" s="22" t="str">
        <f>IF(ISNA(VLOOKUP(Table_master_data[[#This Row],[Pick]],Table2[#All],2,FALSE)),"-",VLOOKUP(Table_master_data[[#This Row],[Pick]],Table2[#All],2,FALSE))</f>
        <v>-</v>
      </c>
      <c r="O119" s="22"/>
    </row>
    <row r="120" spans="2:15" x14ac:dyDescent="0.25">
      <c r="B120" s="21">
        <v>142</v>
      </c>
      <c r="C120" s="21" t="s">
        <v>214</v>
      </c>
      <c r="D120" s="21" t="s">
        <v>315</v>
      </c>
      <c r="E120" s="21" t="s">
        <v>460</v>
      </c>
      <c r="F120" s="25">
        <v>42</v>
      </c>
      <c r="G120" s="26">
        <v>4.5</v>
      </c>
      <c r="H120" s="21" t="s">
        <v>300</v>
      </c>
      <c r="I120" s="23">
        <v>1</v>
      </c>
      <c r="J120" s="24">
        <v>97.16</v>
      </c>
      <c r="K120" s="33">
        <v>16.329999999999998</v>
      </c>
      <c r="L120" s="24">
        <v>21.59</v>
      </c>
      <c r="M120" s="29"/>
      <c r="N120" s="22" t="str">
        <f>IF(ISNA(VLOOKUP(Table_master_data[[#This Row],[Pick]],Table2[#All],2,FALSE)),"-",VLOOKUP(Table_master_data[[#This Row],[Pick]],Table2[#All],2,FALSE))</f>
        <v>-</v>
      </c>
      <c r="O120" s="22"/>
    </row>
    <row r="121" spans="2:15" x14ac:dyDescent="0.25">
      <c r="B121" s="21">
        <v>122</v>
      </c>
      <c r="C121" s="21" t="s">
        <v>690</v>
      </c>
      <c r="D121" s="21" t="s">
        <v>238</v>
      </c>
      <c r="E121" s="21" t="s">
        <v>460</v>
      </c>
      <c r="F121" s="25">
        <v>57</v>
      </c>
      <c r="G121" s="26">
        <v>5</v>
      </c>
      <c r="H121" s="21" t="s">
        <v>308</v>
      </c>
      <c r="I121" s="23">
        <v>0</v>
      </c>
      <c r="J121" s="24">
        <v>97.02</v>
      </c>
      <c r="K121" s="33">
        <v>6.76</v>
      </c>
      <c r="L121" s="24">
        <v>19.399999999999999</v>
      </c>
      <c r="M121" s="29"/>
      <c r="N121" s="22" t="str">
        <f>IF(ISNA(VLOOKUP(Table_master_data[[#This Row],[Pick]],Table2[#All],2,FALSE)),"-",VLOOKUP(Table_master_data[[#This Row],[Pick]],Table2[#All],2,FALSE))</f>
        <v>-</v>
      </c>
      <c r="O121" s="22"/>
    </row>
    <row r="122" spans="2:15" x14ac:dyDescent="0.25">
      <c r="B122" s="21">
        <v>79</v>
      </c>
      <c r="C122" s="21" t="s">
        <v>363</v>
      </c>
      <c r="D122" s="21" t="s">
        <v>238</v>
      </c>
      <c r="E122" s="21" t="s">
        <v>247</v>
      </c>
      <c r="F122" s="25">
        <v>102</v>
      </c>
      <c r="G122" s="26">
        <v>5</v>
      </c>
      <c r="H122" s="21" t="s">
        <v>300</v>
      </c>
      <c r="I122" s="23">
        <v>1</v>
      </c>
      <c r="J122" s="24">
        <v>96.9</v>
      </c>
      <c r="K122" s="33">
        <v>11.700000000000001</v>
      </c>
      <c r="L122" s="24">
        <v>19.38</v>
      </c>
      <c r="M122" s="29"/>
      <c r="N122" s="22" t="str">
        <f>IF(ISNA(VLOOKUP(Table_master_data[[#This Row],[Pick]],Table2[#All],2,FALSE)),"-",VLOOKUP(Table_master_data[[#This Row],[Pick]],Table2[#All],2,FALSE))</f>
        <v>-</v>
      </c>
      <c r="O122" s="22"/>
    </row>
    <row r="123" spans="2:15" x14ac:dyDescent="0.25">
      <c r="B123" s="21">
        <v>506</v>
      </c>
      <c r="C123" s="21" t="s">
        <v>660</v>
      </c>
      <c r="D123" s="21" t="s">
        <v>238</v>
      </c>
      <c r="E123" s="21" t="s">
        <v>249</v>
      </c>
      <c r="F123" s="25">
        <v>81</v>
      </c>
      <c r="G123" s="26">
        <v>4.5</v>
      </c>
      <c r="H123" s="21" t="s">
        <v>300</v>
      </c>
      <c r="I123" s="23">
        <v>1</v>
      </c>
      <c r="J123" s="24">
        <v>96.72</v>
      </c>
      <c r="K123" s="33">
        <v>13.05</v>
      </c>
      <c r="L123" s="24">
        <v>21.49</v>
      </c>
      <c r="M123" s="29"/>
      <c r="N123" s="22" t="str">
        <f>IF(ISNA(VLOOKUP(Table_master_data[[#This Row],[Pick]],Table2[#All],2,FALSE)),"-",VLOOKUP(Table_master_data[[#This Row],[Pick]],Table2[#All],2,FALSE))</f>
        <v>-</v>
      </c>
      <c r="O123" s="22"/>
    </row>
    <row r="124" spans="2:15" x14ac:dyDescent="0.25">
      <c r="B124" s="21">
        <v>471</v>
      </c>
      <c r="C124" s="21" t="s">
        <v>657</v>
      </c>
      <c r="D124" s="21" t="s">
        <v>236</v>
      </c>
      <c r="E124" s="21" t="s">
        <v>726</v>
      </c>
      <c r="F124" s="25">
        <v>0</v>
      </c>
      <c r="G124" s="26">
        <v>5</v>
      </c>
      <c r="H124" s="21" t="s">
        <v>300</v>
      </c>
      <c r="I124" s="23">
        <v>1</v>
      </c>
      <c r="J124" s="24">
        <v>96.19</v>
      </c>
      <c r="K124" s="33">
        <v>13.73</v>
      </c>
      <c r="L124" s="24">
        <v>19.239999999999998</v>
      </c>
      <c r="M124" s="29"/>
      <c r="N124" s="22" t="str">
        <f>IF(ISNA(VLOOKUP(Table_master_data[[#This Row],[Pick]],Table2[#All],2,FALSE)),"-",VLOOKUP(Table_master_data[[#This Row],[Pick]],Table2[#All],2,FALSE))</f>
        <v>-</v>
      </c>
      <c r="O124" s="22"/>
    </row>
    <row r="125" spans="2:15" x14ac:dyDescent="0.25">
      <c r="B125" s="21">
        <v>415</v>
      </c>
      <c r="C125" s="21" t="s">
        <v>704</v>
      </c>
      <c r="D125" s="21" t="s">
        <v>238</v>
      </c>
      <c r="E125" s="21" t="s">
        <v>243</v>
      </c>
      <c r="F125" s="25">
        <v>123</v>
      </c>
      <c r="G125" s="26">
        <v>5.5</v>
      </c>
      <c r="H125" s="21" t="s">
        <v>307</v>
      </c>
      <c r="I125" s="23">
        <v>0.75</v>
      </c>
      <c r="J125" s="24">
        <v>95.65</v>
      </c>
      <c r="K125" s="33">
        <v>12.53</v>
      </c>
      <c r="L125" s="24">
        <v>17.39</v>
      </c>
      <c r="M125" s="29"/>
      <c r="N125" s="22" t="str">
        <f>IF(ISNA(VLOOKUP(Table_master_data[[#This Row],[Pick]],Table2[#All],2,FALSE)),"-",VLOOKUP(Table_master_data[[#This Row],[Pick]],Table2[#All],2,FALSE))</f>
        <v>-</v>
      </c>
      <c r="O125" s="22"/>
    </row>
    <row r="126" spans="2:15" x14ac:dyDescent="0.25">
      <c r="B126" s="21">
        <v>274</v>
      </c>
      <c r="C126" s="21" t="s">
        <v>568</v>
      </c>
      <c r="D126" s="21" t="s">
        <v>236</v>
      </c>
      <c r="E126" s="21" t="s">
        <v>724</v>
      </c>
      <c r="F126" s="25">
        <v>0</v>
      </c>
      <c r="G126" s="26">
        <v>5.5</v>
      </c>
      <c r="H126" s="21" t="s">
        <v>300</v>
      </c>
      <c r="I126" s="23">
        <v>1</v>
      </c>
      <c r="J126" s="24">
        <v>95.61</v>
      </c>
      <c r="K126" s="33">
        <v>13.340000000000002</v>
      </c>
      <c r="L126" s="24">
        <v>17.38</v>
      </c>
      <c r="M126" s="29"/>
      <c r="N126" s="22" t="str">
        <f>IF(ISNA(VLOOKUP(Table_master_data[[#This Row],[Pick]],Table2[#All],2,FALSE)),"-",VLOOKUP(Table_master_data[[#This Row],[Pick]],Table2[#All],2,FALSE))</f>
        <v>-</v>
      </c>
      <c r="O126" s="22"/>
    </row>
    <row r="127" spans="2:15" x14ac:dyDescent="0.25">
      <c r="B127" s="21">
        <v>363</v>
      </c>
      <c r="C127" s="21" t="s">
        <v>32</v>
      </c>
      <c r="D127" s="21" t="s">
        <v>238</v>
      </c>
      <c r="E127" s="21" t="s">
        <v>241</v>
      </c>
      <c r="F127" s="25">
        <v>123</v>
      </c>
      <c r="G127" s="26">
        <v>5.5</v>
      </c>
      <c r="H127" s="21" t="s">
        <v>300</v>
      </c>
      <c r="I127" s="23">
        <v>1</v>
      </c>
      <c r="J127" s="24">
        <v>95.54</v>
      </c>
      <c r="K127" s="33">
        <v>10.17</v>
      </c>
      <c r="L127" s="24">
        <v>17.37</v>
      </c>
      <c r="M127" s="29"/>
      <c r="N127" s="22" t="str">
        <f>IF(ISNA(VLOOKUP(Table_master_data[[#This Row],[Pick]],Table2[#All],2,FALSE)),"-",VLOOKUP(Table_master_data[[#This Row],[Pick]],Table2[#All],2,FALSE))</f>
        <v>-</v>
      </c>
      <c r="O127" s="22"/>
    </row>
    <row r="128" spans="2:15" x14ac:dyDescent="0.25">
      <c r="B128" s="21">
        <v>106</v>
      </c>
      <c r="C128" s="21" t="s">
        <v>378</v>
      </c>
      <c r="D128" s="21" t="s">
        <v>236</v>
      </c>
      <c r="E128" s="21" t="s">
        <v>240</v>
      </c>
      <c r="F128" s="25">
        <v>33</v>
      </c>
      <c r="G128" s="26">
        <v>5.5</v>
      </c>
      <c r="H128" s="21" t="s">
        <v>300</v>
      </c>
      <c r="I128" s="23">
        <v>1</v>
      </c>
      <c r="J128" s="24">
        <v>95.38</v>
      </c>
      <c r="K128" s="33">
        <v>13.330000000000002</v>
      </c>
      <c r="L128" s="24">
        <v>17.34</v>
      </c>
      <c r="M128" s="29"/>
      <c r="N128" s="22" t="str">
        <f>IF(ISNA(VLOOKUP(Table_master_data[[#This Row],[Pick]],Table2[#All],2,FALSE)),"-",VLOOKUP(Table_master_data[[#This Row],[Pick]],Table2[#All],2,FALSE))</f>
        <v>-</v>
      </c>
      <c r="O128" s="22"/>
    </row>
    <row r="129" spans="2:15" x14ac:dyDescent="0.25">
      <c r="B129" s="21">
        <v>236</v>
      </c>
      <c r="C129" s="21" t="s">
        <v>105</v>
      </c>
      <c r="D129" s="21" t="s">
        <v>238</v>
      </c>
      <c r="E129" s="21" t="s">
        <v>242</v>
      </c>
      <c r="F129" s="25">
        <v>117</v>
      </c>
      <c r="G129" s="26">
        <v>5</v>
      </c>
      <c r="H129" s="21" t="s">
        <v>300</v>
      </c>
      <c r="I129" s="23">
        <v>1</v>
      </c>
      <c r="J129" s="24">
        <v>95.07</v>
      </c>
      <c r="K129" s="33">
        <v>12.780000000000001</v>
      </c>
      <c r="L129" s="24">
        <v>19.010000000000002</v>
      </c>
      <c r="M129" s="29"/>
      <c r="N129" s="22" t="str">
        <f>IF(ISNA(VLOOKUP(Table_master_data[[#This Row],[Pick]],Table2[#All],2,FALSE)),"-",VLOOKUP(Table_master_data[[#This Row],[Pick]],Table2[#All],2,FALSE))</f>
        <v>-</v>
      </c>
      <c r="O129" s="22"/>
    </row>
    <row r="130" spans="2:15" x14ac:dyDescent="0.25">
      <c r="B130" s="21">
        <v>52</v>
      </c>
      <c r="C130" s="21" t="s">
        <v>341</v>
      </c>
      <c r="D130" s="21" t="s">
        <v>238</v>
      </c>
      <c r="E130" s="21" t="s">
        <v>248</v>
      </c>
      <c r="F130" s="25">
        <v>85</v>
      </c>
      <c r="G130" s="26">
        <v>4.5</v>
      </c>
      <c r="H130" s="21" t="s">
        <v>300</v>
      </c>
      <c r="I130" s="23">
        <v>1</v>
      </c>
      <c r="J130" s="24">
        <v>95.01</v>
      </c>
      <c r="K130" s="33">
        <v>13.64</v>
      </c>
      <c r="L130" s="24">
        <v>21.11</v>
      </c>
      <c r="M130" s="29"/>
      <c r="N130" s="22" t="str">
        <f>IF(ISNA(VLOOKUP(Table_master_data[[#This Row],[Pick]],Table2[#All],2,FALSE)),"-",VLOOKUP(Table_master_data[[#This Row],[Pick]],Table2[#All],2,FALSE))</f>
        <v>-</v>
      </c>
      <c r="O130" s="22"/>
    </row>
    <row r="131" spans="2:15" x14ac:dyDescent="0.25">
      <c r="B131" s="21">
        <v>333</v>
      </c>
      <c r="C131" s="21" t="s">
        <v>597</v>
      </c>
      <c r="D131" s="21" t="s">
        <v>238</v>
      </c>
      <c r="E131" s="21" t="s">
        <v>237</v>
      </c>
      <c r="F131" s="25">
        <v>49</v>
      </c>
      <c r="G131" s="26">
        <v>4.5</v>
      </c>
      <c r="H131" s="21" t="s">
        <v>300</v>
      </c>
      <c r="I131" s="23">
        <v>1</v>
      </c>
      <c r="J131" s="24">
        <v>94.33</v>
      </c>
      <c r="K131" s="33">
        <v>15.569999999999999</v>
      </c>
      <c r="L131" s="24">
        <v>20.96</v>
      </c>
      <c r="M131" s="29"/>
      <c r="N131" s="22" t="str">
        <f>IF(ISNA(VLOOKUP(Table_master_data[[#This Row],[Pick]],Table2[#All],2,FALSE)),"-",VLOOKUP(Table_master_data[[#This Row],[Pick]],Table2[#All],2,FALSE))</f>
        <v>-</v>
      </c>
      <c r="O131" s="22"/>
    </row>
    <row r="132" spans="2:15" x14ac:dyDescent="0.25">
      <c r="B132" s="21">
        <v>210</v>
      </c>
      <c r="C132" s="21" t="s">
        <v>98</v>
      </c>
      <c r="D132" s="21" t="s">
        <v>238</v>
      </c>
      <c r="E132" s="21" t="s">
        <v>245</v>
      </c>
      <c r="F132" s="25">
        <v>119</v>
      </c>
      <c r="G132" s="26">
        <v>5</v>
      </c>
      <c r="H132" s="21" t="s">
        <v>300</v>
      </c>
      <c r="I132" s="23">
        <v>1</v>
      </c>
      <c r="J132" s="24">
        <v>94.21</v>
      </c>
      <c r="K132" s="33">
        <v>13.190000000000001</v>
      </c>
      <c r="L132" s="24">
        <v>18.84</v>
      </c>
      <c r="M132" s="29"/>
      <c r="N132" s="22" t="str">
        <f>IF(ISNA(VLOOKUP(Table_master_data[[#This Row],[Pick]],Table2[#All],2,FALSE)),"-",VLOOKUP(Table_master_data[[#This Row],[Pick]],Table2[#All],2,FALSE))</f>
        <v>-</v>
      </c>
      <c r="O132" s="22"/>
    </row>
    <row r="133" spans="2:15" x14ac:dyDescent="0.25">
      <c r="B133" s="21">
        <v>44</v>
      </c>
      <c r="C133" s="21" t="s">
        <v>199</v>
      </c>
      <c r="D133" s="21" t="s">
        <v>238</v>
      </c>
      <c r="E133" s="21" t="s">
        <v>248</v>
      </c>
      <c r="F133" s="25">
        <v>91</v>
      </c>
      <c r="G133" s="26">
        <v>4.5</v>
      </c>
      <c r="H133" s="21" t="s">
        <v>300</v>
      </c>
      <c r="I133" s="23">
        <v>1</v>
      </c>
      <c r="J133" s="24">
        <v>93.97</v>
      </c>
      <c r="K133" s="33">
        <v>13.530000000000001</v>
      </c>
      <c r="L133" s="24">
        <v>20.88</v>
      </c>
      <c r="M133" s="29"/>
      <c r="N133" s="22" t="str">
        <f>IF(ISNA(VLOOKUP(Table_master_data[[#This Row],[Pick]],Table2[#All],2,FALSE)),"-",VLOOKUP(Table_master_data[[#This Row],[Pick]],Table2[#All],2,FALSE))</f>
        <v>-</v>
      </c>
      <c r="O133" s="22"/>
    </row>
    <row r="134" spans="2:15" x14ac:dyDescent="0.25">
      <c r="B134" s="21">
        <v>499</v>
      </c>
      <c r="C134" s="21" t="s">
        <v>733</v>
      </c>
      <c r="D134" s="21" t="s">
        <v>236</v>
      </c>
      <c r="E134" s="21" t="s">
        <v>249</v>
      </c>
      <c r="F134" s="25">
        <v>86</v>
      </c>
      <c r="G134" s="26">
        <v>5</v>
      </c>
      <c r="H134" s="21" t="s">
        <v>300</v>
      </c>
      <c r="I134" s="23">
        <v>1</v>
      </c>
      <c r="J134" s="24">
        <v>93.95</v>
      </c>
      <c r="K134" s="33">
        <v>12.96</v>
      </c>
      <c r="L134" s="24">
        <v>18.79</v>
      </c>
      <c r="M134" s="29"/>
      <c r="N134" s="22" t="str">
        <f>IF(ISNA(VLOOKUP(Table_master_data[[#This Row],[Pick]],Table2[#All],2,FALSE)),"-",VLOOKUP(Table_master_data[[#This Row],[Pick]],Table2[#All],2,FALSE))</f>
        <v>-</v>
      </c>
      <c r="O134" s="22"/>
    </row>
    <row r="135" spans="2:15" x14ac:dyDescent="0.25">
      <c r="B135" s="21">
        <v>533</v>
      </c>
      <c r="C135" s="21" t="s">
        <v>713</v>
      </c>
      <c r="D135" s="21" t="s">
        <v>238</v>
      </c>
      <c r="E135" s="21" t="s">
        <v>239</v>
      </c>
      <c r="F135" s="25">
        <v>77</v>
      </c>
      <c r="G135" s="26">
        <v>4.5</v>
      </c>
      <c r="H135" s="21" t="s">
        <v>300</v>
      </c>
      <c r="I135" s="23">
        <v>1</v>
      </c>
      <c r="J135" s="24">
        <v>93.66</v>
      </c>
      <c r="K135" s="33">
        <v>11.110000000000001</v>
      </c>
      <c r="L135" s="24">
        <v>20.81</v>
      </c>
      <c r="M135" s="29"/>
      <c r="N135" s="22" t="str">
        <f>IF(ISNA(VLOOKUP(Table_master_data[[#This Row],[Pick]],Table2[#All],2,FALSE)),"-",VLOOKUP(Table_master_data[[#This Row],[Pick]],Table2[#All],2,FALSE))</f>
        <v>-</v>
      </c>
      <c r="O135" s="22"/>
    </row>
    <row r="136" spans="2:15" x14ac:dyDescent="0.25">
      <c r="B136" s="21">
        <v>278</v>
      </c>
      <c r="C136" s="21" t="s">
        <v>570</v>
      </c>
      <c r="D136" s="21" t="s">
        <v>236</v>
      </c>
      <c r="E136" s="21" t="s">
        <v>724</v>
      </c>
      <c r="F136" s="25">
        <v>0</v>
      </c>
      <c r="G136" s="26">
        <v>5</v>
      </c>
      <c r="H136" s="21" t="s">
        <v>300</v>
      </c>
      <c r="I136" s="23">
        <v>1</v>
      </c>
      <c r="J136" s="24">
        <v>93.14</v>
      </c>
      <c r="K136" s="33">
        <v>12.67</v>
      </c>
      <c r="L136" s="24">
        <v>18.63</v>
      </c>
      <c r="M136" s="29"/>
      <c r="N136" s="22" t="str">
        <f>IF(ISNA(VLOOKUP(Table_master_data[[#This Row],[Pick]],Table2[#All],2,FALSE)),"-",VLOOKUP(Table_master_data[[#This Row],[Pick]],Table2[#All],2,FALSE))</f>
        <v>-</v>
      </c>
      <c r="O136" s="22"/>
    </row>
    <row r="137" spans="2:15" x14ac:dyDescent="0.25">
      <c r="B137" s="21">
        <v>321</v>
      </c>
      <c r="C137" s="21" t="s">
        <v>365</v>
      </c>
      <c r="D137" s="21" t="s">
        <v>235</v>
      </c>
      <c r="E137" s="21" t="s">
        <v>237</v>
      </c>
      <c r="F137" s="25">
        <v>106</v>
      </c>
      <c r="G137" s="26">
        <v>7.5</v>
      </c>
      <c r="H137" s="21" t="s">
        <v>300</v>
      </c>
      <c r="I137" s="23">
        <v>1</v>
      </c>
      <c r="J137" s="24">
        <v>92.85</v>
      </c>
      <c r="K137" s="33">
        <v>9.7100000000000009</v>
      </c>
      <c r="L137" s="24">
        <v>12.38</v>
      </c>
      <c r="M137" s="29"/>
      <c r="N137" s="22" t="str">
        <f>IF(ISNA(VLOOKUP(Table_master_data[[#This Row],[Pick]],Table2[#All],2,FALSE)),"-",VLOOKUP(Table_master_data[[#This Row],[Pick]],Table2[#All],2,FALSE))</f>
        <v>-</v>
      </c>
      <c r="O137" s="22"/>
    </row>
    <row r="138" spans="2:15" x14ac:dyDescent="0.25">
      <c r="B138" s="21">
        <v>25</v>
      </c>
      <c r="C138" s="21" t="s">
        <v>55</v>
      </c>
      <c r="D138" s="21" t="s">
        <v>238</v>
      </c>
      <c r="E138" s="21" t="s">
        <v>251</v>
      </c>
      <c r="F138" s="25">
        <v>104</v>
      </c>
      <c r="G138" s="26">
        <v>5</v>
      </c>
      <c r="H138" s="21" t="s">
        <v>300</v>
      </c>
      <c r="I138" s="23">
        <v>1</v>
      </c>
      <c r="J138" s="24">
        <v>92.6</v>
      </c>
      <c r="K138" s="33">
        <v>14.329999999999998</v>
      </c>
      <c r="L138" s="24">
        <v>18.52</v>
      </c>
      <c r="M138" s="29"/>
      <c r="N138" s="22" t="str">
        <f>IF(ISNA(VLOOKUP(Table_master_data[[#This Row],[Pick]],Table2[#All],2,FALSE)),"-",VLOOKUP(Table_master_data[[#This Row],[Pick]],Table2[#All],2,FALSE))</f>
        <v>-</v>
      </c>
      <c r="O138" s="22"/>
    </row>
    <row r="139" spans="2:15" x14ac:dyDescent="0.25">
      <c r="B139" s="21">
        <v>211</v>
      </c>
      <c r="C139" s="21" t="s">
        <v>721</v>
      </c>
      <c r="D139" s="21" t="s">
        <v>238</v>
      </c>
      <c r="E139" s="21" t="s">
        <v>245</v>
      </c>
      <c r="F139" s="25">
        <v>56</v>
      </c>
      <c r="G139" s="26">
        <v>5</v>
      </c>
      <c r="H139" s="21" t="s">
        <v>300</v>
      </c>
      <c r="I139" s="23">
        <v>1</v>
      </c>
      <c r="J139" s="24">
        <v>92.31</v>
      </c>
      <c r="K139" s="33">
        <v>12.489999999999998</v>
      </c>
      <c r="L139" s="24">
        <v>18.46</v>
      </c>
      <c r="M139" s="29"/>
      <c r="N139" s="22" t="str">
        <f>IF(ISNA(VLOOKUP(Table_master_data[[#This Row],[Pick]],Table2[#All],2,FALSE)),"-",VLOOKUP(Table_master_data[[#This Row],[Pick]],Table2[#All],2,FALSE))</f>
        <v>-</v>
      </c>
      <c r="O139" s="22"/>
    </row>
    <row r="140" spans="2:15" x14ac:dyDescent="0.25">
      <c r="B140" s="21">
        <v>395</v>
      </c>
      <c r="C140" s="21" t="s">
        <v>145</v>
      </c>
      <c r="D140" s="21" t="s">
        <v>238</v>
      </c>
      <c r="E140" s="21" t="s">
        <v>243</v>
      </c>
      <c r="F140" s="25">
        <v>97</v>
      </c>
      <c r="G140" s="26">
        <v>4.5</v>
      </c>
      <c r="H140" s="21" t="s">
        <v>300</v>
      </c>
      <c r="I140" s="23">
        <v>1</v>
      </c>
      <c r="J140" s="24">
        <v>91.68</v>
      </c>
      <c r="K140" s="33">
        <v>13.67</v>
      </c>
      <c r="L140" s="24">
        <v>20.37</v>
      </c>
      <c r="M140" s="29"/>
      <c r="N140" s="22" t="str">
        <f>IF(ISNA(VLOOKUP(Table_master_data[[#This Row],[Pick]],Table2[#All],2,FALSE)),"-",VLOOKUP(Table_master_data[[#This Row],[Pick]],Table2[#All],2,FALSE))</f>
        <v>-</v>
      </c>
      <c r="O140" s="22"/>
    </row>
    <row r="141" spans="2:15" x14ac:dyDescent="0.25">
      <c r="B141" s="21">
        <v>557</v>
      </c>
      <c r="C141" s="21" t="s">
        <v>685</v>
      </c>
      <c r="D141" s="21" t="s">
        <v>236</v>
      </c>
      <c r="E141" s="21" t="s">
        <v>239</v>
      </c>
      <c r="F141" s="25">
        <v>95</v>
      </c>
      <c r="G141" s="26">
        <v>5</v>
      </c>
      <c r="H141" s="21" t="s">
        <v>300</v>
      </c>
      <c r="I141" s="23">
        <v>1</v>
      </c>
      <c r="J141" s="24">
        <v>91.39</v>
      </c>
      <c r="K141" s="33">
        <v>11.879999999999999</v>
      </c>
      <c r="L141" s="24">
        <v>18.28</v>
      </c>
      <c r="M141" s="29"/>
      <c r="N141" s="22" t="str">
        <f>IF(ISNA(VLOOKUP(Table_master_data[[#This Row],[Pick]],Table2[#All],2,FALSE)),"-",VLOOKUP(Table_master_data[[#This Row],[Pick]],Table2[#All],2,FALSE))</f>
        <v>-</v>
      </c>
      <c r="O141" s="22"/>
    </row>
    <row r="142" spans="2:15" x14ac:dyDescent="0.25">
      <c r="B142" s="21">
        <v>309</v>
      </c>
      <c r="C142" s="21" t="s">
        <v>594</v>
      </c>
      <c r="D142" s="21" t="s">
        <v>236</v>
      </c>
      <c r="E142" s="21" t="s">
        <v>725</v>
      </c>
      <c r="F142" s="25">
        <v>0</v>
      </c>
      <c r="G142" s="26">
        <v>4.5</v>
      </c>
      <c r="H142" s="21" t="s">
        <v>300</v>
      </c>
      <c r="I142" s="23">
        <v>1</v>
      </c>
      <c r="J142" s="24">
        <v>90.95</v>
      </c>
      <c r="K142" s="33">
        <v>12.42</v>
      </c>
      <c r="L142" s="24">
        <v>20.21</v>
      </c>
      <c r="M142" s="29"/>
      <c r="N142" s="22" t="str">
        <f>IF(ISNA(VLOOKUP(Table_master_data[[#This Row],[Pick]],Table2[#All],2,FALSE)),"-",VLOOKUP(Table_master_data[[#This Row],[Pick]],Table2[#All],2,FALSE))</f>
        <v>-</v>
      </c>
      <c r="O142" s="22"/>
    </row>
    <row r="143" spans="2:15" x14ac:dyDescent="0.25">
      <c r="B143" s="21">
        <v>120</v>
      </c>
      <c r="C143" s="21" t="s">
        <v>67</v>
      </c>
      <c r="D143" s="21" t="s">
        <v>238</v>
      </c>
      <c r="E143" s="21" t="s">
        <v>460</v>
      </c>
      <c r="F143" s="25">
        <v>89</v>
      </c>
      <c r="G143" s="26">
        <v>4.5</v>
      </c>
      <c r="H143" s="21" t="s">
        <v>300</v>
      </c>
      <c r="I143" s="23">
        <v>1</v>
      </c>
      <c r="J143" s="24">
        <v>90.95</v>
      </c>
      <c r="K143" s="33">
        <v>13.11</v>
      </c>
      <c r="L143" s="24">
        <v>20.21</v>
      </c>
      <c r="M143" s="29"/>
      <c r="N143" s="22" t="str">
        <f>IF(ISNA(VLOOKUP(Table_master_data[[#This Row],[Pick]],Table2[#All],2,FALSE)),"-",VLOOKUP(Table_master_data[[#This Row],[Pick]],Table2[#All],2,FALSE))</f>
        <v>-</v>
      </c>
      <c r="O143" s="22"/>
    </row>
    <row r="144" spans="2:15" x14ac:dyDescent="0.25">
      <c r="B144" s="21">
        <v>80</v>
      </c>
      <c r="C144" s="21" t="s">
        <v>496</v>
      </c>
      <c r="D144" s="21" t="s">
        <v>236</v>
      </c>
      <c r="E144" s="21" t="s">
        <v>247</v>
      </c>
      <c r="F144" s="25">
        <v>43</v>
      </c>
      <c r="G144" s="26">
        <v>5</v>
      </c>
      <c r="H144" s="21" t="s">
        <v>300</v>
      </c>
      <c r="I144" s="23">
        <v>1</v>
      </c>
      <c r="J144" s="24">
        <v>90.93</v>
      </c>
      <c r="K144" s="33">
        <v>15.129999999999999</v>
      </c>
      <c r="L144" s="24">
        <v>18.190000000000001</v>
      </c>
      <c r="M144" s="29"/>
      <c r="N144" s="22" t="str">
        <f>IF(ISNA(VLOOKUP(Table_master_data[[#This Row],[Pick]],Table2[#All],2,FALSE)),"-",VLOOKUP(Table_master_data[[#This Row],[Pick]],Table2[#All],2,FALSE))</f>
        <v>-</v>
      </c>
      <c r="O144" s="22"/>
    </row>
    <row r="145" spans="2:15" x14ac:dyDescent="0.25">
      <c r="B145" s="21">
        <v>298</v>
      </c>
      <c r="C145" s="21" t="s">
        <v>591</v>
      </c>
      <c r="D145" s="21" t="s">
        <v>236</v>
      </c>
      <c r="E145" s="21" t="s">
        <v>725</v>
      </c>
      <c r="F145" s="25">
        <v>0</v>
      </c>
      <c r="G145" s="26">
        <v>5.5</v>
      </c>
      <c r="H145" s="21" t="s">
        <v>300</v>
      </c>
      <c r="I145" s="23">
        <v>1</v>
      </c>
      <c r="J145" s="24">
        <v>90.5</v>
      </c>
      <c r="K145" s="33">
        <v>13.86</v>
      </c>
      <c r="L145" s="24">
        <v>16.45</v>
      </c>
      <c r="M145" s="29"/>
      <c r="N145" s="22" t="str">
        <f>IF(ISNA(VLOOKUP(Table_master_data[[#This Row],[Pick]],Table2[#All],2,FALSE)),"-",VLOOKUP(Table_master_data[[#This Row],[Pick]],Table2[#All],2,FALSE))</f>
        <v>-</v>
      </c>
      <c r="O145" s="22"/>
    </row>
    <row r="146" spans="2:15" x14ac:dyDescent="0.25">
      <c r="B146" s="21">
        <v>219</v>
      </c>
      <c r="C146" s="21" t="s">
        <v>396</v>
      </c>
      <c r="D146" s="21" t="s">
        <v>238</v>
      </c>
      <c r="E146" s="21" t="s">
        <v>242</v>
      </c>
      <c r="F146" s="25">
        <v>124</v>
      </c>
      <c r="G146" s="26">
        <v>5</v>
      </c>
      <c r="H146" s="21" t="s">
        <v>307</v>
      </c>
      <c r="I146" s="23">
        <v>0.25</v>
      </c>
      <c r="J146" s="24">
        <v>90.06</v>
      </c>
      <c r="K146" s="33">
        <v>10.44</v>
      </c>
      <c r="L146" s="24">
        <v>18.010000000000002</v>
      </c>
      <c r="M146" s="29"/>
      <c r="N146" s="22" t="str">
        <f>IF(ISNA(VLOOKUP(Table_master_data[[#This Row],[Pick]],Table2[#All],2,FALSE)),"-",VLOOKUP(Table_master_data[[#This Row],[Pick]],Table2[#All],2,FALSE))</f>
        <v>-</v>
      </c>
      <c r="O146" s="22"/>
    </row>
    <row r="147" spans="2:15" x14ac:dyDescent="0.25">
      <c r="B147" s="21">
        <v>65</v>
      </c>
      <c r="C147" s="21" t="s">
        <v>714</v>
      </c>
      <c r="D147" s="21" t="s">
        <v>235</v>
      </c>
      <c r="E147" s="21" t="s">
        <v>247</v>
      </c>
      <c r="F147" s="25">
        <v>40</v>
      </c>
      <c r="G147" s="26">
        <v>5.5</v>
      </c>
      <c r="H147" s="21" t="s">
        <v>308</v>
      </c>
      <c r="I147" s="23">
        <v>0</v>
      </c>
      <c r="J147" s="24">
        <v>89.96</v>
      </c>
      <c r="K147" s="33">
        <v>6.35</v>
      </c>
      <c r="L147" s="24">
        <v>16.36</v>
      </c>
      <c r="M147" s="29"/>
      <c r="N147" s="22" t="str">
        <f>IF(ISNA(VLOOKUP(Table_master_data[[#This Row],[Pick]],Table2[#All],2,FALSE)),"-",VLOOKUP(Table_master_data[[#This Row],[Pick]],Table2[#All],2,FALSE))</f>
        <v>-</v>
      </c>
      <c r="O147" s="22"/>
    </row>
    <row r="148" spans="2:15" x14ac:dyDescent="0.25">
      <c r="B148" s="21">
        <v>565</v>
      </c>
      <c r="C148" s="21" t="s">
        <v>420</v>
      </c>
      <c r="D148" s="21" t="s">
        <v>236</v>
      </c>
      <c r="E148" s="21" t="s">
        <v>239</v>
      </c>
      <c r="F148" s="25">
        <v>99</v>
      </c>
      <c r="G148" s="26">
        <v>5.5</v>
      </c>
      <c r="H148" s="21" t="s">
        <v>300</v>
      </c>
      <c r="I148" s="23">
        <v>1</v>
      </c>
      <c r="J148" s="24">
        <v>89.49</v>
      </c>
      <c r="K148" s="33">
        <v>11.79</v>
      </c>
      <c r="L148" s="24">
        <v>16.27</v>
      </c>
      <c r="M148" s="29"/>
      <c r="N148" s="22" t="str">
        <f>IF(ISNA(VLOOKUP(Table_master_data[[#This Row],[Pick]],Table2[#All],2,FALSE)),"-",VLOOKUP(Table_master_data[[#This Row],[Pick]],Table2[#All],2,FALSE))</f>
        <v>-</v>
      </c>
      <c r="O148" s="22"/>
    </row>
    <row r="149" spans="2:15" x14ac:dyDescent="0.25">
      <c r="B149" s="21">
        <v>101</v>
      </c>
      <c r="C149" s="21" t="s">
        <v>692</v>
      </c>
      <c r="D149" s="21" t="s">
        <v>236</v>
      </c>
      <c r="E149" s="21" t="s">
        <v>240</v>
      </c>
      <c r="F149" s="25">
        <v>74</v>
      </c>
      <c r="G149" s="26">
        <v>5</v>
      </c>
      <c r="H149" s="21" t="s">
        <v>300</v>
      </c>
      <c r="I149" s="23">
        <v>1</v>
      </c>
      <c r="J149" s="24">
        <v>89.41</v>
      </c>
      <c r="K149" s="33">
        <v>11.71</v>
      </c>
      <c r="L149" s="24">
        <v>17.88</v>
      </c>
      <c r="M149" s="29"/>
      <c r="N149" s="22" t="str">
        <f>IF(ISNA(VLOOKUP(Table_master_data[[#This Row],[Pick]],Table2[#All],2,FALSE)),"-",VLOOKUP(Table_master_data[[#This Row],[Pick]],Table2[#All],2,FALSE))</f>
        <v>-</v>
      </c>
      <c r="O149" s="22"/>
    </row>
    <row r="150" spans="2:15" x14ac:dyDescent="0.25">
      <c r="B150" s="21">
        <v>231</v>
      </c>
      <c r="C150" s="21" t="s">
        <v>108</v>
      </c>
      <c r="D150" s="21" t="s">
        <v>238</v>
      </c>
      <c r="E150" s="21" t="s">
        <v>242</v>
      </c>
      <c r="F150" s="25">
        <v>101</v>
      </c>
      <c r="G150" s="26">
        <v>4.5</v>
      </c>
      <c r="H150" s="21" t="s">
        <v>300</v>
      </c>
      <c r="I150" s="23">
        <v>1</v>
      </c>
      <c r="J150" s="24">
        <v>89.36</v>
      </c>
      <c r="K150" s="33">
        <v>12.15</v>
      </c>
      <c r="L150" s="24">
        <v>19.86</v>
      </c>
      <c r="M150" s="29"/>
      <c r="N150" s="22" t="str">
        <f>IF(ISNA(VLOOKUP(Table_master_data[[#This Row],[Pick]],Table2[#All],2,FALSE)),"-",VLOOKUP(Table_master_data[[#This Row],[Pick]],Table2[#All],2,FALSE))</f>
        <v>-</v>
      </c>
      <c r="O150" s="22"/>
    </row>
    <row r="151" spans="2:15" x14ac:dyDescent="0.25">
      <c r="B151" s="21">
        <v>505</v>
      </c>
      <c r="C151" s="21" t="s">
        <v>427</v>
      </c>
      <c r="D151" s="21" t="s">
        <v>238</v>
      </c>
      <c r="E151" s="21" t="s">
        <v>249</v>
      </c>
      <c r="F151" s="25">
        <v>79</v>
      </c>
      <c r="G151" s="26">
        <v>5</v>
      </c>
      <c r="H151" s="21" t="s">
        <v>300</v>
      </c>
      <c r="I151" s="23">
        <v>1</v>
      </c>
      <c r="J151" s="24">
        <v>89.28</v>
      </c>
      <c r="K151" s="33">
        <v>12.379999999999999</v>
      </c>
      <c r="L151" s="24">
        <v>17.86</v>
      </c>
      <c r="M151" s="29"/>
      <c r="N151" s="22" t="str">
        <f>IF(ISNA(VLOOKUP(Table_master_data[[#This Row],[Pick]],Table2[#All],2,FALSE)),"-",VLOOKUP(Table_master_data[[#This Row],[Pick]],Table2[#All],2,FALSE))</f>
        <v>-</v>
      </c>
      <c r="O151" s="22"/>
    </row>
    <row r="152" spans="2:15" x14ac:dyDescent="0.25">
      <c r="B152" s="21">
        <v>57</v>
      </c>
      <c r="C152" s="21" t="s">
        <v>59</v>
      </c>
      <c r="D152" s="21" t="s">
        <v>236</v>
      </c>
      <c r="E152" s="21" t="s">
        <v>248</v>
      </c>
      <c r="F152" s="25">
        <v>77</v>
      </c>
      <c r="G152" s="26">
        <v>5.5</v>
      </c>
      <c r="H152" s="21" t="s">
        <v>300</v>
      </c>
      <c r="I152" s="23">
        <v>1</v>
      </c>
      <c r="J152" s="24">
        <v>88.56</v>
      </c>
      <c r="K152" s="33">
        <v>14.360000000000001</v>
      </c>
      <c r="L152" s="24">
        <v>16.100000000000001</v>
      </c>
      <c r="M152" s="29"/>
      <c r="N152" s="22" t="str">
        <f>IF(ISNA(VLOOKUP(Table_master_data[[#This Row],[Pick]],Table2[#All],2,FALSE)),"-",VLOOKUP(Table_master_data[[#This Row],[Pick]],Table2[#All],2,FALSE))</f>
        <v>-</v>
      </c>
      <c r="O152" s="22"/>
    </row>
    <row r="153" spans="2:15" x14ac:dyDescent="0.25">
      <c r="B153" s="21">
        <v>186</v>
      </c>
      <c r="C153" s="21" t="s">
        <v>5</v>
      </c>
      <c r="D153" s="21" t="s">
        <v>236</v>
      </c>
      <c r="E153" s="21" t="s">
        <v>244</v>
      </c>
      <c r="F153" s="25">
        <v>123</v>
      </c>
      <c r="G153" s="26">
        <v>7</v>
      </c>
      <c r="H153" s="21" t="s">
        <v>300</v>
      </c>
      <c r="I153" s="23">
        <v>1</v>
      </c>
      <c r="J153" s="24">
        <v>88.46</v>
      </c>
      <c r="K153" s="33">
        <v>11.720000000000002</v>
      </c>
      <c r="L153" s="24">
        <v>12.64</v>
      </c>
      <c r="M153" s="29"/>
      <c r="N153" s="22" t="str">
        <f>IF(ISNA(VLOOKUP(Table_master_data[[#This Row],[Pick]],Table2[#All],2,FALSE)),"-",VLOOKUP(Table_master_data[[#This Row],[Pick]],Table2[#All],2,FALSE))</f>
        <v>-</v>
      </c>
      <c r="O153" s="22"/>
    </row>
    <row r="154" spans="2:15" x14ac:dyDescent="0.25">
      <c r="B154" s="21">
        <v>216</v>
      </c>
      <c r="C154" s="21" t="s">
        <v>537</v>
      </c>
      <c r="D154" s="21" t="s">
        <v>236</v>
      </c>
      <c r="E154" s="21" t="s">
        <v>245</v>
      </c>
      <c r="F154" s="25">
        <v>50</v>
      </c>
      <c r="G154" s="26">
        <v>5</v>
      </c>
      <c r="H154" s="21" t="s">
        <v>300</v>
      </c>
      <c r="I154" s="23">
        <v>1</v>
      </c>
      <c r="J154" s="24">
        <v>88.16</v>
      </c>
      <c r="K154" s="33">
        <v>13.09</v>
      </c>
      <c r="L154" s="24">
        <v>17.63</v>
      </c>
      <c r="M154" s="29"/>
      <c r="N154" s="22" t="str">
        <f>IF(ISNA(VLOOKUP(Table_master_data[[#This Row],[Pick]],Table2[#All],2,FALSE)),"-",VLOOKUP(Table_master_data[[#This Row],[Pick]],Table2[#All],2,FALSE))</f>
        <v>-</v>
      </c>
      <c r="O154" s="22"/>
    </row>
    <row r="155" spans="2:15" x14ac:dyDescent="0.25">
      <c r="B155" s="21">
        <v>380</v>
      </c>
      <c r="C155" s="21" t="s">
        <v>29</v>
      </c>
      <c r="D155" s="21" t="s">
        <v>238</v>
      </c>
      <c r="E155" s="21" t="s">
        <v>250</v>
      </c>
      <c r="F155" s="25">
        <v>15</v>
      </c>
      <c r="G155" s="26">
        <v>4.5</v>
      </c>
      <c r="H155" s="21" t="s">
        <v>300</v>
      </c>
      <c r="I155" s="23">
        <v>1</v>
      </c>
      <c r="J155" s="24">
        <v>88.15</v>
      </c>
      <c r="K155" s="33">
        <v>11.96</v>
      </c>
      <c r="L155" s="24">
        <v>19.59</v>
      </c>
      <c r="M155" s="29"/>
      <c r="N155" s="22" t="str">
        <f>IF(ISNA(VLOOKUP(Table_master_data[[#This Row],[Pick]],Table2[#All],2,FALSE)),"-",VLOOKUP(Table_master_data[[#This Row],[Pick]],Table2[#All],2,FALSE))</f>
        <v>-</v>
      </c>
      <c r="O155" s="22"/>
    </row>
    <row r="156" spans="2:15" x14ac:dyDescent="0.25">
      <c r="B156" s="21">
        <v>385</v>
      </c>
      <c r="C156" s="21" t="s">
        <v>31</v>
      </c>
      <c r="D156" s="21" t="s">
        <v>236</v>
      </c>
      <c r="E156" s="21" t="s">
        <v>250</v>
      </c>
      <c r="F156" s="25">
        <v>108</v>
      </c>
      <c r="G156" s="26">
        <v>7</v>
      </c>
      <c r="H156" s="21" t="s">
        <v>300</v>
      </c>
      <c r="I156" s="23">
        <v>1</v>
      </c>
      <c r="J156" s="24">
        <v>87.76</v>
      </c>
      <c r="K156" s="33">
        <v>12.979999999999999</v>
      </c>
      <c r="L156" s="24">
        <v>12.54</v>
      </c>
      <c r="M156" s="29"/>
      <c r="N156" s="22" t="str">
        <f>IF(ISNA(VLOOKUP(Table_master_data[[#This Row],[Pick]],Table2[#All],2,FALSE)),"-",VLOOKUP(Table_master_data[[#This Row],[Pick]],Table2[#All],2,FALSE))</f>
        <v>-</v>
      </c>
      <c r="O156" s="22"/>
    </row>
    <row r="157" spans="2:15" x14ac:dyDescent="0.25">
      <c r="B157" s="21">
        <v>518</v>
      </c>
      <c r="C157" s="21" t="s">
        <v>183</v>
      </c>
      <c r="D157" s="21" t="s">
        <v>236</v>
      </c>
      <c r="E157" s="21" t="s">
        <v>726</v>
      </c>
      <c r="F157" s="25">
        <v>0</v>
      </c>
      <c r="G157" s="26">
        <v>5</v>
      </c>
      <c r="H157" s="21" t="s">
        <v>300</v>
      </c>
      <c r="I157" s="23">
        <v>1</v>
      </c>
      <c r="J157" s="24">
        <v>87.69</v>
      </c>
      <c r="K157" s="33">
        <v>12.45</v>
      </c>
      <c r="L157" s="24">
        <v>17.54</v>
      </c>
      <c r="M157" s="29"/>
      <c r="N157" s="22" t="str">
        <f>IF(ISNA(VLOOKUP(Table_master_data[[#This Row],[Pick]],Table2[#All],2,FALSE)),"-",VLOOKUP(Table_master_data[[#This Row],[Pick]],Table2[#All],2,FALSE))</f>
        <v>-</v>
      </c>
      <c r="O157" s="22"/>
    </row>
    <row r="158" spans="2:15" x14ac:dyDescent="0.25">
      <c r="B158" s="21">
        <v>104</v>
      </c>
      <c r="C158" s="21" t="s">
        <v>186</v>
      </c>
      <c r="D158" s="21" t="s">
        <v>238</v>
      </c>
      <c r="E158" s="21" t="s">
        <v>240</v>
      </c>
      <c r="F158" s="25">
        <v>77</v>
      </c>
      <c r="G158" s="26">
        <v>4.5</v>
      </c>
      <c r="H158" s="21" t="s">
        <v>300</v>
      </c>
      <c r="I158" s="23">
        <v>1</v>
      </c>
      <c r="J158" s="24">
        <v>87.6</v>
      </c>
      <c r="K158" s="33">
        <v>10.28</v>
      </c>
      <c r="L158" s="24">
        <v>19.47</v>
      </c>
      <c r="M158" s="29"/>
      <c r="N158" s="22" t="str">
        <f>IF(ISNA(VLOOKUP(Table_master_data[[#This Row],[Pick]],Table2[#All],2,FALSE)),"-",VLOOKUP(Table_master_data[[#This Row],[Pick]],Table2[#All],2,FALSE))</f>
        <v>-</v>
      </c>
      <c r="O158" s="22"/>
    </row>
    <row r="159" spans="2:15" x14ac:dyDescent="0.25">
      <c r="B159" s="21">
        <v>163</v>
      </c>
      <c r="C159" s="21" t="s">
        <v>57</v>
      </c>
      <c r="D159" s="21" t="s">
        <v>238</v>
      </c>
      <c r="E159" s="21" t="s">
        <v>244</v>
      </c>
      <c r="F159" s="25">
        <v>44</v>
      </c>
      <c r="G159" s="26">
        <v>5</v>
      </c>
      <c r="H159" s="21" t="s">
        <v>300</v>
      </c>
      <c r="I159" s="23">
        <v>1</v>
      </c>
      <c r="J159" s="24">
        <v>87.51</v>
      </c>
      <c r="K159" s="33">
        <v>11.88</v>
      </c>
      <c r="L159" s="24">
        <v>17.5</v>
      </c>
      <c r="M159" s="29"/>
      <c r="N159" s="22" t="str">
        <f>IF(ISNA(VLOOKUP(Table_master_data[[#This Row],[Pick]],Table2[#All],2,FALSE)),"-",VLOOKUP(Table_master_data[[#This Row],[Pick]],Table2[#All],2,FALSE))</f>
        <v>-</v>
      </c>
      <c r="O159" s="22"/>
    </row>
    <row r="160" spans="2:15" x14ac:dyDescent="0.25">
      <c r="B160" s="21">
        <v>200</v>
      </c>
      <c r="C160" s="21" t="s">
        <v>693</v>
      </c>
      <c r="D160" s="21" t="s">
        <v>238</v>
      </c>
      <c r="E160" s="21" t="s">
        <v>245</v>
      </c>
      <c r="F160" s="25">
        <v>66</v>
      </c>
      <c r="G160" s="26">
        <v>4.5</v>
      </c>
      <c r="H160" s="21" t="s">
        <v>300</v>
      </c>
      <c r="I160" s="23">
        <v>1</v>
      </c>
      <c r="J160" s="24">
        <v>87.45</v>
      </c>
      <c r="K160" s="33">
        <v>11.56</v>
      </c>
      <c r="L160" s="24">
        <v>19.43</v>
      </c>
      <c r="M160" s="29"/>
      <c r="N160" s="22" t="str">
        <f>IF(ISNA(VLOOKUP(Table_master_data[[#This Row],[Pick]],Table2[#All],2,FALSE)),"-",VLOOKUP(Table_master_data[[#This Row],[Pick]],Table2[#All],2,FALSE))</f>
        <v>-</v>
      </c>
      <c r="O160" s="22"/>
    </row>
    <row r="161" spans="2:15" x14ac:dyDescent="0.25">
      <c r="B161" s="21">
        <v>452</v>
      </c>
      <c r="C161" s="21" t="s">
        <v>654</v>
      </c>
      <c r="D161" s="21" t="s">
        <v>236</v>
      </c>
      <c r="E161" s="21" t="s">
        <v>726</v>
      </c>
      <c r="F161" s="25">
        <v>0</v>
      </c>
      <c r="G161" s="26">
        <v>5</v>
      </c>
      <c r="H161" s="21" t="s">
        <v>300</v>
      </c>
      <c r="I161" s="23">
        <v>1</v>
      </c>
      <c r="J161" s="24">
        <v>87.43</v>
      </c>
      <c r="K161" s="33">
        <v>13.180000000000001</v>
      </c>
      <c r="L161" s="24">
        <v>17.489999999999998</v>
      </c>
      <c r="M161" s="29"/>
      <c r="N161" s="22" t="str">
        <f>IF(ISNA(VLOOKUP(Table_master_data[[#This Row],[Pick]],Table2[#All],2,FALSE)),"-",VLOOKUP(Table_master_data[[#This Row],[Pick]],Table2[#All],2,FALSE))</f>
        <v>-</v>
      </c>
      <c r="O161" s="22"/>
    </row>
    <row r="162" spans="2:15" x14ac:dyDescent="0.25">
      <c r="B162" s="21">
        <v>45</v>
      </c>
      <c r="C162" s="21" t="s">
        <v>471</v>
      </c>
      <c r="D162" s="21" t="s">
        <v>238</v>
      </c>
      <c r="E162" s="21" t="s">
        <v>248</v>
      </c>
      <c r="F162" s="25">
        <v>11</v>
      </c>
      <c r="G162" s="26">
        <v>5</v>
      </c>
      <c r="H162" s="21" t="s">
        <v>300</v>
      </c>
      <c r="I162" s="23">
        <v>1</v>
      </c>
      <c r="J162" s="24">
        <v>87.09</v>
      </c>
      <c r="K162" s="33">
        <v>11.52</v>
      </c>
      <c r="L162" s="24">
        <v>17.420000000000002</v>
      </c>
      <c r="M162" s="29"/>
      <c r="N162" s="22" t="str">
        <f>IF(ISNA(VLOOKUP(Table_master_data[[#This Row],[Pick]],Table2[#All],2,FALSE)),"-",VLOOKUP(Table_master_data[[#This Row],[Pick]],Table2[#All],2,FALSE))</f>
        <v>-</v>
      </c>
      <c r="O162" s="22"/>
    </row>
    <row r="163" spans="2:15" x14ac:dyDescent="0.25">
      <c r="B163" s="21">
        <v>520</v>
      </c>
      <c r="C163" s="21" t="s">
        <v>397</v>
      </c>
      <c r="D163" s="21" t="s">
        <v>238</v>
      </c>
      <c r="E163" s="21" t="s">
        <v>459</v>
      </c>
      <c r="F163" s="25">
        <v>82</v>
      </c>
      <c r="G163" s="26">
        <v>4.5</v>
      </c>
      <c r="H163" s="21" t="s">
        <v>300</v>
      </c>
      <c r="I163" s="23">
        <v>1</v>
      </c>
      <c r="J163" s="24">
        <v>87.07</v>
      </c>
      <c r="K163" s="33">
        <v>10.92</v>
      </c>
      <c r="L163" s="24">
        <v>19.350000000000001</v>
      </c>
      <c r="M163" s="29"/>
      <c r="N163" s="22" t="str">
        <f>IF(ISNA(VLOOKUP(Table_master_data[[#This Row],[Pick]],Table2[#All],2,FALSE)),"-",VLOOKUP(Table_master_data[[#This Row],[Pick]],Table2[#All],2,FALSE))</f>
        <v>-</v>
      </c>
      <c r="O163" s="22"/>
    </row>
    <row r="164" spans="2:15" x14ac:dyDescent="0.25">
      <c r="B164" s="21">
        <v>171</v>
      </c>
      <c r="C164" s="21" t="s">
        <v>386</v>
      </c>
      <c r="D164" s="21" t="s">
        <v>238</v>
      </c>
      <c r="E164" s="21" t="s">
        <v>244</v>
      </c>
      <c r="F164" s="25">
        <v>74</v>
      </c>
      <c r="G164" s="26">
        <v>5</v>
      </c>
      <c r="H164" s="21" t="s">
        <v>300</v>
      </c>
      <c r="I164" s="23">
        <v>1</v>
      </c>
      <c r="J164" s="24">
        <v>86.34</v>
      </c>
      <c r="K164" s="33">
        <v>13.82</v>
      </c>
      <c r="L164" s="24">
        <v>17.27</v>
      </c>
      <c r="M164" s="29"/>
      <c r="N164" s="22" t="str">
        <f>IF(ISNA(VLOOKUP(Table_master_data[[#This Row],[Pick]],Table2[#All],2,FALSE)),"-",VLOOKUP(Table_master_data[[#This Row],[Pick]],Table2[#All],2,FALSE))</f>
        <v>-</v>
      </c>
      <c r="O164" s="22"/>
    </row>
    <row r="165" spans="2:15" x14ac:dyDescent="0.25">
      <c r="B165" s="21">
        <v>194</v>
      </c>
      <c r="C165" s="21" t="s">
        <v>441</v>
      </c>
      <c r="D165" s="21" t="s">
        <v>238</v>
      </c>
      <c r="E165" s="21" t="s">
        <v>245</v>
      </c>
      <c r="F165" s="25">
        <v>62</v>
      </c>
      <c r="G165" s="26">
        <v>4.5</v>
      </c>
      <c r="H165" s="21" t="s">
        <v>300</v>
      </c>
      <c r="I165" s="23">
        <v>1</v>
      </c>
      <c r="J165" s="24">
        <v>85.78</v>
      </c>
      <c r="K165" s="33">
        <v>11.63</v>
      </c>
      <c r="L165" s="24">
        <v>19.059999999999999</v>
      </c>
      <c r="M165" s="29"/>
      <c r="N165" s="22" t="str">
        <f>IF(ISNA(VLOOKUP(Table_master_data[[#This Row],[Pick]],Table2[#All],2,FALSE)),"-",VLOOKUP(Table_master_data[[#This Row],[Pick]],Table2[#All],2,FALSE))</f>
        <v>-</v>
      </c>
      <c r="O165" s="22"/>
    </row>
    <row r="166" spans="2:15" x14ac:dyDescent="0.25">
      <c r="B166" s="21">
        <v>570</v>
      </c>
      <c r="C166" s="21" t="s">
        <v>586</v>
      </c>
      <c r="D166" s="21" t="s">
        <v>236</v>
      </c>
      <c r="E166" s="21" t="s">
        <v>725</v>
      </c>
      <c r="F166" s="25">
        <v>0</v>
      </c>
      <c r="G166" s="26">
        <v>5.5</v>
      </c>
      <c r="H166" s="21" t="s">
        <v>300</v>
      </c>
      <c r="I166" s="23">
        <v>1</v>
      </c>
      <c r="J166" s="24">
        <v>85.75</v>
      </c>
      <c r="K166" s="33">
        <v>12.030000000000001</v>
      </c>
      <c r="L166" s="24">
        <v>15.59</v>
      </c>
      <c r="M166" s="29"/>
      <c r="N166" s="22" t="str">
        <f>IF(ISNA(VLOOKUP(Table_master_data[[#This Row],[Pick]],Table2[#All],2,FALSE)),"-",VLOOKUP(Table_master_data[[#This Row],[Pick]],Table2[#All],2,FALSE))</f>
        <v>-</v>
      </c>
      <c r="O166" s="22"/>
    </row>
    <row r="167" spans="2:15" x14ac:dyDescent="0.25">
      <c r="B167" s="21">
        <v>249</v>
      </c>
      <c r="C167" s="21" t="s">
        <v>691</v>
      </c>
      <c r="D167" s="21" t="s">
        <v>236</v>
      </c>
      <c r="E167" s="21" t="s">
        <v>246</v>
      </c>
      <c r="F167" s="25">
        <v>43</v>
      </c>
      <c r="G167" s="26">
        <v>5</v>
      </c>
      <c r="H167" s="21" t="s">
        <v>300</v>
      </c>
      <c r="I167" s="23">
        <v>1</v>
      </c>
      <c r="J167" s="24">
        <v>85.64</v>
      </c>
      <c r="K167" s="33">
        <v>12</v>
      </c>
      <c r="L167" s="24">
        <v>17.13</v>
      </c>
      <c r="M167" s="29"/>
      <c r="N167" s="22" t="str">
        <f>IF(ISNA(VLOOKUP(Table_master_data[[#This Row],[Pick]],Table2[#All],2,FALSE)),"-",VLOOKUP(Table_master_data[[#This Row],[Pick]],Table2[#All],2,FALSE))</f>
        <v>-</v>
      </c>
      <c r="O167" s="22"/>
    </row>
    <row r="168" spans="2:15" x14ac:dyDescent="0.25">
      <c r="B168" s="21">
        <v>531</v>
      </c>
      <c r="C168" s="21" t="s">
        <v>672</v>
      </c>
      <c r="D168" s="21" t="s">
        <v>236</v>
      </c>
      <c r="E168" s="21" t="s">
        <v>459</v>
      </c>
      <c r="F168" s="25">
        <v>146</v>
      </c>
      <c r="G168" s="26">
        <v>6.5</v>
      </c>
      <c r="H168" s="21" t="s">
        <v>300</v>
      </c>
      <c r="I168" s="23">
        <v>1</v>
      </c>
      <c r="J168" s="24">
        <v>85.2</v>
      </c>
      <c r="K168" s="33">
        <v>11.010000000000002</v>
      </c>
      <c r="L168" s="24">
        <v>13.11</v>
      </c>
      <c r="M168" s="29"/>
      <c r="N168" s="22" t="str">
        <f>IF(ISNA(VLOOKUP(Table_master_data[[#This Row],[Pick]],Table2[#All],2,FALSE)),"-",VLOOKUP(Table_master_data[[#This Row],[Pick]],Table2[#All],2,FALSE))</f>
        <v>-</v>
      </c>
      <c r="O168" s="22"/>
    </row>
    <row r="169" spans="2:15" x14ac:dyDescent="0.25">
      <c r="B169" s="21">
        <v>403</v>
      </c>
      <c r="C169" s="21" t="s">
        <v>71</v>
      </c>
      <c r="D169" s="21" t="s">
        <v>236</v>
      </c>
      <c r="E169" s="21" t="s">
        <v>243</v>
      </c>
      <c r="F169" s="25">
        <v>45</v>
      </c>
      <c r="G169" s="26">
        <v>6</v>
      </c>
      <c r="H169" s="21" t="s">
        <v>300</v>
      </c>
      <c r="I169" s="23">
        <v>1</v>
      </c>
      <c r="J169" s="24">
        <v>84.68</v>
      </c>
      <c r="K169" s="33">
        <v>14.080000000000002</v>
      </c>
      <c r="L169" s="24">
        <v>14.11</v>
      </c>
      <c r="M169" s="29"/>
      <c r="N169" s="22" t="str">
        <f>IF(ISNA(VLOOKUP(Table_master_data[[#This Row],[Pick]],Table2[#All],2,FALSE)),"-",VLOOKUP(Table_master_data[[#This Row],[Pick]],Table2[#All],2,FALSE))</f>
        <v>-</v>
      </c>
      <c r="O169" s="22"/>
    </row>
    <row r="170" spans="2:15" x14ac:dyDescent="0.25">
      <c r="B170" s="21">
        <v>349</v>
      </c>
      <c r="C170" s="21" t="s">
        <v>87</v>
      </c>
      <c r="D170" s="21" t="s">
        <v>236</v>
      </c>
      <c r="E170" s="21" t="s">
        <v>241</v>
      </c>
      <c r="F170" s="25">
        <v>50</v>
      </c>
      <c r="G170" s="26">
        <v>6.5</v>
      </c>
      <c r="H170" s="21" t="s">
        <v>307</v>
      </c>
      <c r="I170" s="23">
        <v>0.5</v>
      </c>
      <c r="J170" s="24">
        <v>84.59</v>
      </c>
      <c r="K170" s="33">
        <v>8.7999999999999989</v>
      </c>
      <c r="L170" s="24">
        <v>13.01</v>
      </c>
      <c r="M170" s="29"/>
      <c r="N170" s="22" t="str">
        <f>IF(ISNA(VLOOKUP(Table_master_data[[#This Row],[Pick]],Table2[#All],2,FALSE)),"-",VLOOKUP(Table_master_data[[#This Row],[Pick]],Table2[#All],2,FALSE))</f>
        <v>-</v>
      </c>
      <c r="O170" s="22"/>
    </row>
    <row r="171" spans="2:15" x14ac:dyDescent="0.25">
      <c r="B171" s="21">
        <v>553</v>
      </c>
      <c r="C171" s="21" t="s">
        <v>684</v>
      </c>
      <c r="D171" s="21" t="s">
        <v>236</v>
      </c>
      <c r="E171" s="21" t="s">
        <v>239</v>
      </c>
      <c r="F171" s="25">
        <v>75</v>
      </c>
      <c r="G171" s="26">
        <v>5</v>
      </c>
      <c r="H171" s="21" t="s">
        <v>300</v>
      </c>
      <c r="I171" s="23">
        <v>1</v>
      </c>
      <c r="J171" s="24">
        <v>84.57</v>
      </c>
      <c r="K171" s="33">
        <v>11.05</v>
      </c>
      <c r="L171" s="24">
        <v>16.91</v>
      </c>
      <c r="M171" s="29"/>
      <c r="N171" s="22" t="str">
        <f>IF(ISNA(VLOOKUP(Table_master_data[[#This Row],[Pick]],Table2[#All],2,FALSE)),"-",VLOOKUP(Table_master_data[[#This Row],[Pick]],Table2[#All],2,FALSE))</f>
        <v>-</v>
      </c>
      <c r="O171" s="22"/>
    </row>
    <row r="172" spans="2:15" x14ac:dyDescent="0.25">
      <c r="B172" s="21">
        <v>224</v>
      </c>
      <c r="C172" s="21" t="s">
        <v>540</v>
      </c>
      <c r="D172" s="21" t="s">
        <v>236</v>
      </c>
      <c r="E172" s="21" t="s">
        <v>242</v>
      </c>
      <c r="F172" s="25">
        <v>92</v>
      </c>
      <c r="G172" s="26">
        <v>5.5</v>
      </c>
      <c r="H172" s="21" t="s">
        <v>300</v>
      </c>
      <c r="I172" s="23">
        <v>1</v>
      </c>
      <c r="J172" s="24">
        <v>84.3</v>
      </c>
      <c r="K172" s="33">
        <v>12.24</v>
      </c>
      <c r="L172" s="24">
        <v>15.33</v>
      </c>
      <c r="M172" s="29"/>
      <c r="N172" s="22" t="str">
        <f>IF(ISNA(VLOOKUP(Table_master_data[[#This Row],[Pick]],Table2[#All],2,FALSE)),"-",VLOOKUP(Table_master_data[[#This Row],[Pick]],Table2[#All],2,FALSE))</f>
        <v>-</v>
      </c>
      <c r="O172" s="22"/>
    </row>
    <row r="173" spans="2:15" x14ac:dyDescent="0.25">
      <c r="B173" s="21">
        <v>94</v>
      </c>
      <c r="C173" s="21" t="s">
        <v>65</v>
      </c>
      <c r="D173" s="21" t="s">
        <v>236</v>
      </c>
      <c r="E173" s="21" t="s">
        <v>240</v>
      </c>
      <c r="F173" s="25">
        <v>93</v>
      </c>
      <c r="G173" s="26">
        <v>5</v>
      </c>
      <c r="H173" s="21" t="s">
        <v>300</v>
      </c>
      <c r="I173" s="23">
        <v>1</v>
      </c>
      <c r="J173" s="24">
        <v>83.83</v>
      </c>
      <c r="K173" s="33">
        <v>10.74</v>
      </c>
      <c r="L173" s="24">
        <v>16.77</v>
      </c>
      <c r="M173" s="29"/>
      <c r="N173" s="22" t="str">
        <f>IF(ISNA(VLOOKUP(Table_master_data[[#This Row],[Pick]],Table2[#All],2,FALSE)),"-",VLOOKUP(Table_master_data[[#This Row],[Pick]],Table2[#All],2,FALSE))</f>
        <v>-</v>
      </c>
      <c r="O173" s="22"/>
    </row>
    <row r="174" spans="2:15" x14ac:dyDescent="0.25">
      <c r="B174" s="21">
        <v>223</v>
      </c>
      <c r="C174" s="21" t="s">
        <v>379</v>
      </c>
      <c r="D174" s="21" t="s">
        <v>236</v>
      </c>
      <c r="E174" s="21" t="s">
        <v>242</v>
      </c>
      <c r="F174" s="25">
        <v>87</v>
      </c>
      <c r="G174" s="26">
        <v>5</v>
      </c>
      <c r="H174" s="21" t="s">
        <v>307</v>
      </c>
      <c r="I174" s="23">
        <v>0.5</v>
      </c>
      <c r="J174" s="24">
        <v>83.69</v>
      </c>
      <c r="K174" s="33">
        <v>9.7799999999999994</v>
      </c>
      <c r="L174" s="24">
        <v>16.739999999999998</v>
      </c>
      <c r="M174" s="29"/>
      <c r="N174" s="22" t="str">
        <f>IF(ISNA(VLOOKUP(Table_master_data[[#This Row],[Pick]],Table2[#All],2,FALSE)),"-",VLOOKUP(Table_master_data[[#This Row],[Pick]],Table2[#All],2,FALSE))</f>
        <v>-</v>
      </c>
      <c r="O174" s="22"/>
    </row>
    <row r="175" spans="2:15" x14ac:dyDescent="0.25">
      <c r="B175" s="21">
        <v>233</v>
      </c>
      <c r="C175" s="21" t="s">
        <v>400</v>
      </c>
      <c r="D175" s="21" t="s">
        <v>236</v>
      </c>
      <c r="E175" s="21" t="s">
        <v>248</v>
      </c>
      <c r="F175" s="25">
        <v>66</v>
      </c>
      <c r="G175" s="26">
        <v>5</v>
      </c>
      <c r="H175" s="21" t="s">
        <v>300</v>
      </c>
      <c r="I175" s="23">
        <v>1</v>
      </c>
      <c r="J175" s="24">
        <v>83.43</v>
      </c>
      <c r="K175" s="33">
        <v>12.3</v>
      </c>
      <c r="L175" s="24">
        <v>16.690000000000001</v>
      </c>
      <c r="M175" s="29"/>
      <c r="N175" s="22" t="str">
        <f>IF(ISNA(VLOOKUP(Table_master_data[[#This Row],[Pick]],Table2[#All],2,FALSE)),"-",VLOOKUP(Table_master_data[[#This Row],[Pick]],Table2[#All],2,FALSE))</f>
        <v>-</v>
      </c>
      <c r="O175" s="22"/>
    </row>
    <row r="176" spans="2:15" x14ac:dyDescent="0.25">
      <c r="B176" s="21">
        <v>20</v>
      </c>
      <c r="C176" s="21" t="s">
        <v>178</v>
      </c>
      <c r="D176" s="21" t="s">
        <v>236</v>
      </c>
      <c r="E176" s="21" t="s">
        <v>251</v>
      </c>
      <c r="F176" s="25">
        <v>24</v>
      </c>
      <c r="G176" s="26">
        <v>5</v>
      </c>
      <c r="H176" s="21" t="s">
        <v>300</v>
      </c>
      <c r="I176" s="23">
        <v>1</v>
      </c>
      <c r="J176" s="24">
        <v>83.37</v>
      </c>
      <c r="K176" s="33">
        <v>11.620000000000001</v>
      </c>
      <c r="L176" s="24">
        <v>16.670000000000002</v>
      </c>
      <c r="M176" s="29"/>
      <c r="N176" s="22" t="str">
        <f>IF(ISNA(VLOOKUP(Table_master_data[[#This Row],[Pick]],Table2[#All],2,FALSE)),"-",VLOOKUP(Table_master_data[[#This Row],[Pick]],Table2[#All],2,FALSE))</f>
        <v>-</v>
      </c>
      <c r="O176" s="22"/>
    </row>
    <row r="177" spans="2:15" x14ac:dyDescent="0.25">
      <c r="B177" s="21">
        <v>206</v>
      </c>
      <c r="C177" s="21" t="s">
        <v>164</v>
      </c>
      <c r="D177" s="21" t="s">
        <v>236</v>
      </c>
      <c r="E177" s="21" t="s">
        <v>245</v>
      </c>
      <c r="F177" s="25">
        <v>64</v>
      </c>
      <c r="G177" s="26">
        <v>5</v>
      </c>
      <c r="H177" s="21" t="s">
        <v>300</v>
      </c>
      <c r="I177" s="23">
        <v>1</v>
      </c>
      <c r="J177" s="24">
        <v>83.16</v>
      </c>
      <c r="K177" s="33">
        <v>10.32</v>
      </c>
      <c r="L177" s="24">
        <v>16.63</v>
      </c>
      <c r="M177" s="29"/>
      <c r="N177" s="22" t="str">
        <f>IF(ISNA(VLOOKUP(Table_master_data[[#This Row],[Pick]],Table2[#All],2,FALSE)),"-",VLOOKUP(Table_master_data[[#This Row],[Pick]],Table2[#All],2,FALSE))</f>
        <v>-</v>
      </c>
      <c r="O177" s="22"/>
    </row>
    <row r="178" spans="2:15" x14ac:dyDescent="0.25">
      <c r="B178" s="21">
        <v>222</v>
      </c>
      <c r="C178" s="21" t="s">
        <v>388</v>
      </c>
      <c r="D178" s="21" t="s">
        <v>236</v>
      </c>
      <c r="E178" s="21" t="s">
        <v>242</v>
      </c>
      <c r="F178" s="25">
        <v>73</v>
      </c>
      <c r="G178" s="26">
        <v>5</v>
      </c>
      <c r="H178" s="21" t="s">
        <v>300</v>
      </c>
      <c r="I178" s="23">
        <v>1</v>
      </c>
      <c r="J178" s="24">
        <v>82.67</v>
      </c>
      <c r="K178" s="33">
        <v>11.18</v>
      </c>
      <c r="L178" s="24">
        <v>16.53</v>
      </c>
      <c r="M178" s="29"/>
      <c r="N178" s="22" t="str">
        <f>IF(ISNA(VLOOKUP(Table_master_data[[#This Row],[Pick]],Table2[#All],2,FALSE)),"-",VLOOKUP(Table_master_data[[#This Row],[Pick]],Table2[#All],2,FALSE))</f>
        <v>-</v>
      </c>
      <c r="O178" s="22"/>
    </row>
    <row r="179" spans="2:15" x14ac:dyDescent="0.25">
      <c r="B179" s="21">
        <v>524</v>
      </c>
      <c r="C179" s="21" t="s">
        <v>193</v>
      </c>
      <c r="D179" s="21" t="s">
        <v>238</v>
      </c>
      <c r="E179" s="21" t="s">
        <v>459</v>
      </c>
      <c r="F179" s="25">
        <v>82</v>
      </c>
      <c r="G179" s="26">
        <v>4.5</v>
      </c>
      <c r="H179" s="21" t="s">
        <v>300</v>
      </c>
      <c r="I179" s="23">
        <v>1</v>
      </c>
      <c r="J179" s="24">
        <v>82.62</v>
      </c>
      <c r="K179" s="33">
        <v>10.32</v>
      </c>
      <c r="L179" s="24">
        <v>18.36</v>
      </c>
      <c r="M179" s="29"/>
      <c r="N179" s="22" t="str">
        <f>IF(ISNA(VLOOKUP(Table_master_data[[#This Row],[Pick]],Table2[#All],2,FALSE)),"-",VLOOKUP(Table_master_data[[#This Row],[Pick]],Table2[#All],2,FALSE))</f>
        <v>-</v>
      </c>
      <c r="O179" s="22"/>
    </row>
    <row r="180" spans="2:15" x14ac:dyDescent="0.25">
      <c r="B180" s="21">
        <v>341</v>
      </c>
      <c r="C180" s="21" t="s">
        <v>694</v>
      </c>
      <c r="D180" s="21" t="s">
        <v>238</v>
      </c>
      <c r="E180" s="21" t="s">
        <v>241</v>
      </c>
      <c r="F180" s="25">
        <v>99</v>
      </c>
      <c r="G180" s="26">
        <v>5.5</v>
      </c>
      <c r="H180" s="21" t="s">
        <v>300</v>
      </c>
      <c r="I180" s="23">
        <v>1</v>
      </c>
      <c r="J180" s="24">
        <v>82.25</v>
      </c>
      <c r="K180" s="33">
        <v>8.56</v>
      </c>
      <c r="L180" s="24">
        <v>14.95</v>
      </c>
      <c r="M180" s="29"/>
      <c r="N180" s="22" t="str">
        <f>IF(ISNA(VLOOKUP(Table_master_data[[#This Row],[Pick]],Table2[#All],2,FALSE)),"-",VLOOKUP(Table_master_data[[#This Row],[Pick]],Table2[#All],2,FALSE))</f>
        <v>-</v>
      </c>
      <c r="O180" s="22"/>
    </row>
    <row r="181" spans="2:15" x14ac:dyDescent="0.25">
      <c r="B181" s="21">
        <v>63</v>
      </c>
      <c r="C181" s="21" t="s">
        <v>133</v>
      </c>
      <c r="D181" s="21" t="s">
        <v>236</v>
      </c>
      <c r="E181" s="21" t="s">
        <v>247</v>
      </c>
      <c r="F181" s="25">
        <v>90</v>
      </c>
      <c r="G181" s="26">
        <v>5</v>
      </c>
      <c r="H181" s="21" t="s">
        <v>300</v>
      </c>
      <c r="I181" s="23">
        <v>1</v>
      </c>
      <c r="J181" s="24">
        <v>82.21</v>
      </c>
      <c r="K181" s="33">
        <v>11.649999999999999</v>
      </c>
      <c r="L181" s="24">
        <v>16.440000000000001</v>
      </c>
      <c r="M181" s="29"/>
      <c r="N181" s="22" t="str">
        <f>IF(ISNA(VLOOKUP(Table_master_data[[#This Row],[Pick]],Table2[#All],2,FALSE)),"-",VLOOKUP(Table_master_data[[#This Row],[Pick]],Table2[#All],2,FALSE))</f>
        <v>-</v>
      </c>
      <c r="O181" s="22"/>
    </row>
    <row r="182" spans="2:15" x14ac:dyDescent="0.25">
      <c r="B182" s="21">
        <v>388</v>
      </c>
      <c r="C182" s="21" t="s">
        <v>174</v>
      </c>
      <c r="D182" s="21" t="s">
        <v>238</v>
      </c>
      <c r="E182" s="21" t="s">
        <v>250</v>
      </c>
      <c r="F182" s="25">
        <v>47</v>
      </c>
      <c r="G182" s="26">
        <v>4.5</v>
      </c>
      <c r="H182" s="21" t="s">
        <v>300</v>
      </c>
      <c r="I182" s="23">
        <v>1</v>
      </c>
      <c r="J182" s="24">
        <v>81.7</v>
      </c>
      <c r="K182" s="33">
        <v>9.2900000000000009</v>
      </c>
      <c r="L182" s="24">
        <v>18.149999999999999</v>
      </c>
      <c r="M182" s="29"/>
      <c r="N182" s="22" t="str">
        <f>IF(ISNA(VLOOKUP(Table_master_data[[#This Row],[Pick]],Table2[#All],2,FALSE)),"-",VLOOKUP(Table_master_data[[#This Row],[Pick]],Table2[#All],2,FALSE))</f>
        <v>-</v>
      </c>
      <c r="O182" s="22"/>
    </row>
    <row r="183" spans="2:15" x14ac:dyDescent="0.25">
      <c r="B183" s="21">
        <v>300</v>
      </c>
      <c r="C183" s="21" t="s">
        <v>593</v>
      </c>
      <c r="D183" s="21" t="s">
        <v>236</v>
      </c>
      <c r="E183" s="21" t="s">
        <v>725</v>
      </c>
      <c r="F183" s="25">
        <v>0</v>
      </c>
      <c r="G183" s="26">
        <v>5</v>
      </c>
      <c r="H183" s="21" t="s">
        <v>300</v>
      </c>
      <c r="I183" s="23">
        <v>1</v>
      </c>
      <c r="J183" s="24">
        <v>81.489999999999995</v>
      </c>
      <c r="K183" s="33">
        <v>11.1</v>
      </c>
      <c r="L183" s="24">
        <v>16.3</v>
      </c>
      <c r="M183" s="29"/>
      <c r="N183" s="22" t="str">
        <f>IF(ISNA(VLOOKUP(Table_master_data[[#This Row],[Pick]],Table2[#All],2,FALSE)),"-",VLOOKUP(Table_master_data[[#This Row],[Pick]],Table2[#All],2,FALSE))</f>
        <v>-</v>
      </c>
      <c r="O183" s="22"/>
    </row>
    <row r="184" spans="2:15" x14ac:dyDescent="0.25">
      <c r="B184" s="21">
        <v>117</v>
      </c>
      <c r="C184" s="21" t="s">
        <v>354</v>
      </c>
      <c r="D184" s="21" t="s">
        <v>236</v>
      </c>
      <c r="E184" s="21" t="s">
        <v>725</v>
      </c>
      <c r="F184" s="25">
        <v>57</v>
      </c>
      <c r="G184" s="26">
        <v>5</v>
      </c>
      <c r="H184" s="21" t="s">
        <v>300</v>
      </c>
      <c r="I184" s="23">
        <v>1</v>
      </c>
      <c r="J184" s="24">
        <v>80.849999999999994</v>
      </c>
      <c r="K184" s="33">
        <v>11.36</v>
      </c>
      <c r="L184" s="24">
        <v>16.170000000000002</v>
      </c>
      <c r="M184" s="29"/>
      <c r="N184" s="22" t="str">
        <f>IF(ISNA(VLOOKUP(Table_master_data[[#This Row],[Pick]],Table2[#All],2,FALSE)),"-",VLOOKUP(Table_master_data[[#This Row],[Pick]],Table2[#All],2,FALSE))</f>
        <v>-</v>
      </c>
      <c r="O184" s="22"/>
    </row>
    <row r="185" spans="2:15" x14ac:dyDescent="0.25">
      <c r="B185" s="21">
        <v>205</v>
      </c>
      <c r="C185" s="21" t="s">
        <v>533</v>
      </c>
      <c r="D185" s="21" t="s">
        <v>236</v>
      </c>
      <c r="E185" s="21" t="s">
        <v>245</v>
      </c>
      <c r="F185" s="25">
        <v>0</v>
      </c>
      <c r="G185" s="26">
        <v>5.5</v>
      </c>
      <c r="H185" s="21" t="s">
        <v>300</v>
      </c>
      <c r="I185" s="23">
        <v>1</v>
      </c>
      <c r="J185" s="24">
        <v>80.2</v>
      </c>
      <c r="K185" s="33">
        <v>11.98</v>
      </c>
      <c r="L185" s="24">
        <v>14.58</v>
      </c>
      <c r="M185" s="29"/>
      <c r="N185" s="22" t="str">
        <f>IF(ISNA(VLOOKUP(Table_master_data[[#This Row],[Pick]],Table2[#All],2,FALSE)),"-",VLOOKUP(Table_master_data[[#This Row],[Pick]],Table2[#All],2,FALSE))</f>
        <v>-</v>
      </c>
      <c r="O185" s="22"/>
    </row>
    <row r="186" spans="2:15" x14ac:dyDescent="0.25">
      <c r="B186" s="21">
        <v>92</v>
      </c>
      <c r="C186" s="21" t="s">
        <v>89</v>
      </c>
      <c r="D186" s="21" t="s">
        <v>238</v>
      </c>
      <c r="E186" s="21" t="s">
        <v>240</v>
      </c>
      <c r="F186" s="25">
        <v>13</v>
      </c>
      <c r="G186" s="26">
        <v>4.5</v>
      </c>
      <c r="H186" s="21" t="s">
        <v>307</v>
      </c>
      <c r="I186" s="23">
        <v>0.25</v>
      </c>
      <c r="J186" s="24">
        <v>80.02</v>
      </c>
      <c r="K186" s="33">
        <v>7.87</v>
      </c>
      <c r="L186" s="24">
        <v>17.78</v>
      </c>
      <c r="M186" s="29"/>
      <c r="N186" s="22" t="str">
        <f>IF(ISNA(VLOOKUP(Table_master_data[[#This Row],[Pick]],Table2[#All],2,FALSE)),"-",VLOOKUP(Table_master_data[[#This Row],[Pick]],Table2[#All],2,FALSE))</f>
        <v>-</v>
      </c>
      <c r="O186" s="22"/>
    </row>
    <row r="187" spans="2:15" x14ac:dyDescent="0.25">
      <c r="B187" s="21">
        <v>232</v>
      </c>
      <c r="C187" s="21" t="s">
        <v>346</v>
      </c>
      <c r="D187" s="21" t="s">
        <v>235</v>
      </c>
      <c r="E187" s="21" t="s">
        <v>242</v>
      </c>
      <c r="F187" s="25">
        <v>0</v>
      </c>
      <c r="G187" s="26">
        <v>5.5</v>
      </c>
      <c r="H187" s="21" t="s">
        <v>300</v>
      </c>
      <c r="I187" s="23">
        <v>1</v>
      </c>
      <c r="J187" s="24">
        <v>79.430000000000007</v>
      </c>
      <c r="K187" s="33">
        <v>9.18</v>
      </c>
      <c r="L187" s="24">
        <v>14.44</v>
      </c>
      <c r="M187" s="29"/>
      <c r="N187" s="22" t="str">
        <f>IF(ISNA(VLOOKUP(Table_master_data[[#This Row],[Pick]],Table2[#All],2,FALSE)),"-",VLOOKUP(Table_master_data[[#This Row],[Pick]],Table2[#All],2,FALSE))</f>
        <v>-</v>
      </c>
      <c r="O187" s="22"/>
    </row>
    <row r="188" spans="2:15" x14ac:dyDescent="0.25">
      <c r="B188" s="21">
        <v>277</v>
      </c>
      <c r="C188" s="21" t="s">
        <v>569</v>
      </c>
      <c r="D188" s="21" t="s">
        <v>236</v>
      </c>
      <c r="E188" s="21" t="s">
        <v>724</v>
      </c>
      <c r="F188" s="25">
        <v>0</v>
      </c>
      <c r="G188" s="26">
        <v>4.5</v>
      </c>
      <c r="H188" s="21" t="s">
        <v>300</v>
      </c>
      <c r="I188" s="23">
        <v>1</v>
      </c>
      <c r="J188" s="24">
        <v>78.75</v>
      </c>
      <c r="K188" s="33">
        <v>10.82</v>
      </c>
      <c r="L188" s="24">
        <v>17.5</v>
      </c>
      <c r="M188" s="29"/>
      <c r="N188" s="22" t="str">
        <f>IF(ISNA(VLOOKUP(Table_master_data[[#This Row],[Pick]],Table2[#All],2,FALSE)),"-",VLOOKUP(Table_master_data[[#This Row],[Pick]],Table2[#All],2,FALSE))</f>
        <v>-</v>
      </c>
      <c r="O188" s="22"/>
    </row>
    <row r="189" spans="2:15" x14ac:dyDescent="0.25">
      <c r="B189" s="21">
        <v>255</v>
      </c>
      <c r="C189" s="21" t="s">
        <v>122</v>
      </c>
      <c r="D189" s="21" t="s">
        <v>238</v>
      </c>
      <c r="E189" s="21" t="s">
        <v>246</v>
      </c>
      <c r="F189" s="25">
        <v>104</v>
      </c>
      <c r="G189" s="26">
        <v>4.5</v>
      </c>
      <c r="H189" s="21" t="s">
        <v>300</v>
      </c>
      <c r="I189" s="23">
        <v>1</v>
      </c>
      <c r="J189" s="24">
        <v>78.69</v>
      </c>
      <c r="K189" s="33">
        <v>11.78</v>
      </c>
      <c r="L189" s="24">
        <v>17.489999999999998</v>
      </c>
      <c r="M189" s="29"/>
      <c r="N189" s="22" t="str">
        <f>IF(ISNA(VLOOKUP(Table_master_data[[#This Row],[Pick]],Table2[#All],2,FALSE)),"-",VLOOKUP(Table_master_data[[#This Row],[Pick]],Table2[#All],2,FALSE))</f>
        <v>-</v>
      </c>
      <c r="O189" s="22"/>
    </row>
    <row r="190" spans="2:15" x14ac:dyDescent="0.25">
      <c r="B190" s="21">
        <v>245</v>
      </c>
      <c r="C190" s="21" t="s">
        <v>172</v>
      </c>
      <c r="D190" s="21" t="s">
        <v>238</v>
      </c>
      <c r="E190" s="21" t="s">
        <v>246</v>
      </c>
      <c r="F190" s="25">
        <v>43</v>
      </c>
      <c r="G190" s="26">
        <v>4.5</v>
      </c>
      <c r="H190" s="21" t="s">
        <v>300</v>
      </c>
      <c r="I190" s="23">
        <v>1</v>
      </c>
      <c r="J190" s="24">
        <v>77.819999999999993</v>
      </c>
      <c r="K190" s="33">
        <v>11.67</v>
      </c>
      <c r="L190" s="24">
        <v>17.29</v>
      </c>
      <c r="M190" s="29"/>
      <c r="N190" s="22" t="str">
        <f>IF(ISNA(VLOOKUP(Table_master_data[[#This Row],[Pick]],Table2[#All],2,FALSE)),"-",VLOOKUP(Table_master_data[[#This Row],[Pick]],Table2[#All],2,FALSE))</f>
        <v>-</v>
      </c>
      <c r="O190" s="22"/>
    </row>
    <row r="191" spans="2:15" x14ac:dyDescent="0.25">
      <c r="B191" s="21">
        <v>244</v>
      </c>
      <c r="C191" s="21" t="s">
        <v>542</v>
      </c>
      <c r="D191" s="21" t="s">
        <v>238</v>
      </c>
      <c r="E191" s="21" t="s">
        <v>246</v>
      </c>
      <c r="F191" s="25">
        <v>105</v>
      </c>
      <c r="G191" s="26">
        <v>4.5</v>
      </c>
      <c r="H191" s="21" t="s">
        <v>300</v>
      </c>
      <c r="I191" s="23">
        <v>1</v>
      </c>
      <c r="J191" s="24">
        <v>77.739999999999995</v>
      </c>
      <c r="K191" s="33">
        <v>12.45</v>
      </c>
      <c r="L191" s="24">
        <v>17.28</v>
      </c>
      <c r="M191" s="29"/>
      <c r="N191" s="22" t="str">
        <f>IF(ISNA(VLOOKUP(Table_master_data[[#This Row],[Pick]],Table2[#All],2,FALSE)),"-",VLOOKUP(Table_master_data[[#This Row],[Pick]],Table2[#All],2,FALSE))</f>
        <v>-</v>
      </c>
      <c r="O191" s="22"/>
    </row>
    <row r="192" spans="2:15" x14ac:dyDescent="0.25">
      <c r="B192" s="21">
        <v>271</v>
      </c>
      <c r="C192" s="21" t="s">
        <v>566</v>
      </c>
      <c r="D192" s="21" t="s">
        <v>236</v>
      </c>
      <c r="E192" s="21" t="s">
        <v>724</v>
      </c>
      <c r="F192" s="25">
        <v>0</v>
      </c>
      <c r="G192" s="26">
        <v>5</v>
      </c>
      <c r="H192" s="21" t="s">
        <v>300</v>
      </c>
      <c r="I192" s="23">
        <v>1</v>
      </c>
      <c r="J192" s="24">
        <v>77.73</v>
      </c>
      <c r="K192" s="33">
        <v>11.33</v>
      </c>
      <c r="L192" s="24">
        <v>15.55</v>
      </c>
      <c r="M192" s="29"/>
      <c r="N192" s="22" t="str">
        <f>IF(ISNA(VLOOKUP(Table_master_data[[#This Row],[Pick]],Table2[#All],2,FALSE)),"-",VLOOKUP(Table_master_data[[#This Row],[Pick]],Table2[#All],2,FALSE))</f>
        <v>-</v>
      </c>
      <c r="O192" s="22"/>
    </row>
    <row r="193" spans="2:15" x14ac:dyDescent="0.25">
      <c r="B193" s="21">
        <v>567</v>
      </c>
      <c r="C193" s="21" t="s">
        <v>123</v>
      </c>
      <c r="D193" s="21" t="s">
        <v>238</v>
      </c>
      <c r="E193" s="21" t="s">
        <v>239</v>
      </c>
      <c r="F193" s="25">
        <v>82</v>
      </c>
      <c r="G193" s="26">
        <v>4.5</v>
      </c>
      <c r="H193" s="21" t="s">
        <v>300</v>
      </c>
      <c r="I193" s="23">
        <v>1</v>
      </c>
      <c r="J193" s="24">
        <v>77.709999999999994</v>
      </c>
      <c r="K193" s="33">
        <v>9.1999999999999993</v>
      </c>
      <c r="L193" s="24">
        <v>17.27</v>
      </c>
      <c r="M193" s="29"/>
      <c r="N193" s="22" t="str">
        <f>IF(ISNA(VLOOKUP(Table_master_data[[#This Row],[Pick]],Table2[#All],2,FALSE)),"-",VLOOKUP(Table_master_data[[#This Row],[Pick]],Table2[#All],2,FALSE))</f>
        <v>-</v>
      </c>
      <c r="O193" s="22"/>
    </row>
    <row r="194" spans="2:15" x14ac:dyDescent="0.25">
      <c r="B194" s="21">
        <v>571</v>
      </c>
      <c r="C194" s="21" t="s">
        <v>734</v>
      </c>
      <c r="D194" s="21" t="s">
        <v>236</v>
      </c>
      <c r="E194" s="21" t="s">
        <v>241</v>
      </c>
      <c r="F194" s="25">
        <v>0</v>
      </c>
      <c r="G194" s="26">
        <v>6.5</v>
      </c>
      <c r="H194" s="21" t="s">
        <v>300</v>
      </c>
      <c r="I194" s="23">
        <v>1</v>
      </c>
      <c r="J194" s="24">
        <v>77.62</v>
      </c>
      <c r="K194" s="33">
        <v>7.2400000000000011</v>
      </c>
      <c r="L194" s="24">
        <v>11.94</v>
      </c>
      <c r="M194" s="29"/>
      <c r="N194" s="22" t="str">
        <f>IF(ISNA(VLOOKUP(Table_master_data[[#This Row],[Pick]],Table2[#All],2,FALSE)),"-",VLOOKUP(Table_master_data[[#This Row],[Pick]],Table2[#All],2,FALSE))</f>
        <v>-</v>
      </c>
      <c r="O194" s="22"/>
    </row>
    <row r="195" spans="2:15" x14ac:dyDescent="0.25">
      <c r="B195" s="21">
        <v>144</v>
      </c>
      <c r="C195" s="21" t="s">
        <v>350</v>
      </c>
      <c r="D195" s="21" t="s">
        <v>238</v>
      </c>
      <c r="E195" s="21" t="s">
        <v>460</v>
      </c>
      <c r="F195" s="25">
        <v>61</v>
      </c>
      <c r="G195" s="26">
        <v>4.5</v>
      </c>
      <c r="H195" s="21" t="s">
        <v>300</v>
      </c>
      <c r="I195" s="23">
        <v>1</v>
      </c>
      <c r="J195" s="24">
        <v>77.599999999999994</v>
      </c>
      <c r="K195" s="33">
        <v>11.41</v>
      </c>
      <c r="L195" s="24">
        <v>17.25</v>
      </c>
      <c r="M195" s="29"/>
      <c r="N195" s="22" t="str">
        <f>IF(ISNA(VLOOKUP(Table_master_data[[#This Row],[Pick]],Table2[#All],2,FALSE)),"-",VLOOKUP(Table_master_data[[#This Row],[Pick]],Table2[#All],2,FALSE))</f>
        <v>-</v>
      </c>
      <c r="O195" s="22"/>
    </row>
    <row r="196" spans="2:15" x14ac:dyDescent="0.25">
      <c r="B196" s="21">
        <v>295</v>
      </c>
      <c r="C196" s="21" t="s">
        <v>574</v>
      </c>
      <c r="D196" s="21" t="s">
        <v>238</v>
      </c>
      <c r="E196" s="21" t="s">
        <v>725</v>
      </c>
      <c r="F196" s="25">
        <v>0</v>
      </c>
      <c r="G196" s="26">
        <v>4.5</v>
      </c>
      <c r="H196" s="21" t="s">
        <v>300</v>
      </c>
      <c r="I196" s="23">
        <v>1</v>
      </c>
      <c r="J196" s="24">
        <v>77.22</v>
      </c>
      <c r="K196" s="33">
        <v>11.03</v>
      </c>
      <c r="L196" s="24">
        <v>17.16</v>
      </c>
      <c r="M196" s="29"/>
      <c r="N196" s="22" t="str">
        <f>IF(ISNA(VLOOKUP(Table_master_data[[#This Row],[Pick]],Table2[#All],2,FALSE)),"-",VLOOKUP(Table_master_data[[#This Row],[Pick]],Table2[#All],2,FALSE))</f>
        <v>-</v>
      </c>
      <c r="O196" s="22"/>
    </row>
    <row r="197" spans="2:15" x14ac:dyDescent="0.25">
      <c r="B197" s="21">
        <v>354</v>
      </c>
      <c r="C197" s="21" t="s">
        <v>696</v>
      </c>
      <c r="D197" s="21" t="s">
        <v>236</v>
      </c>
      <c r="E197" s="21" t="s">
        <v>241</v>
      </c>
      <c r="F197" s="25">
        <v>59</v>
      </c>
      <c r="G197" s="26">
        <v>5.5</v>
      </c>
      <c r="H197" s="21" t="s">
        <v>300</v>
      </c>
      <c r="I197" s="23">
        <v>1</v>
      </c>
      <c r="J197" s="24">
        <v>77.05</v>
      </c>
      <c r="K197" s="33">
        <v>13.010000000000002</v>
      </c>
      <c r="L197" s="24">
        <v>14.01</v>
      </c>
      <c r="M197" s="29"/>
      <c r="N197" s="22" t="str">
        <f>IF(ISNA(VLOOKUP(Table_master_data[[#This Row],[Pick]],Table2[#All],2,FALSE)),"-",VLOOKUP(Table_master_data[[#This Row],[Pick]],Table2[#All],2,FALSE))</f>
        <v>-</v>
      </c>
      <c r="O197" s="22"/>
    </row>
    <row r="198" spans="2:15" x14ac:dyDescent="0.25">
      <c r="B198" s="21">
        <v>148</v>
      </c>
      <c r="C198" s="21" t="s">
        <v>34</v>
      </c>
      <c r="D198" s="21" t="s">
        <v>235</v>
      </c>
      <c r="E198" s="21" t="s">
        <v>460</v>
      </c>
      <c r="F198" s="25">
        <v>79</v>
      </c>
      <c r="G198" s="26">
        <v>5.5</v>
      </c>
      <c r="H198" s="21" t="s">
        <v>300</v>
      </c>
      <c r="I198" s="23">
        <v>1</v>
      </c>
      <c r="J198" s="24">
        <v>76.84</v>
      </c>
      <c r="K198" s="33">
        <v>14.64</v>
      </c>
      <c r="L198" s="24">
        <v>13.97</v>
      </c>
      <c r="M198" s="29"/>
      <c r="N198" s="22" t="str">
        <f>IF(ISNA(VLOOKUP(Table_master_data[[#This Row],[Pick]],Table2[#All],2,FALSE)),"-",VLOOKUP(Table_master_data[[#This Row],[Pick]],Table2[#All],2,FALSE))</f>
        <v>-</v>
      </c>
      <c r="O198" s="22"/>
    </row>
    <row r="199" spans="2:15" x14ac:dyDescent="0.25">
      <c r="B199" s="21">
        <v>289</v>
      </c>
      <c r="C199" s="21" t="s">
        <v>581</v>
      </c>
      <c r="D199" s="21" t="s">
        <v>235</v>
      </c>
      <c r="E199" s="21" t="s">
        <v>725</v>
      </c>
      <c r="F199" s="25">
        <v>0</v>
      </c>
      <c r="G199" s="26">
        <v>5</v>
      </c>
      <c r="H199" s="21" t="s">
        <v>307</v>
      </c>
      <c r="I199" s="23">
        <v>0.5</v>
      </c>
      <c r="J199" s="24">
        <v>76.78</v>
      </c>
      <c r="K199" s="33">
        <v>9.32</v>
      </c>
      <c r="L199" s="24">
        <v>15.36</v>
      </c>
      <c r="M199" s="29"/>
      <c r="N199" s="22" t="str">
        <f>IF(ISNA(VLOOKUP(Table_master_data[[#This Row],[Pick]],Table2[#All],2,FALSE)),"-",VLOOKUP(Table_master_data[[#This Row],[Pick]],Table2[#All],2,FALSE))</f>
        <v>-</v>
      </c>
      <c r="O199" s="22"/>
    </row>
    <row r="200" spans="2:15" x14ac:dyDescent="0.25">
      <c r="B200" s="21">
        <v>172</v>
      </c>
      <c r="C200" s="21" t="s">
        <v>7</v>
      </c>
      <c r="D200" s="21" t="s">
        <v>238</v>
      </c>
      <c r="E200" s="21" t="s">
        <v>244</v>
      </c>
      <c r="F200" s="25">
        <v>11</v>
      </c>
      <c r="G200" s="26">
        <v>5</v>
      </c>
      <c r="H200" s="21" t="s">
        <v>309</v>
      </c>
      <c r="I200" s="23">
        <v>0</v>
      </c>
      <c r="J200" s="24">
        <v>76.510000000000005</v>
      </c>
      <c r="K200" s="33">
        <v>2.63</v>
      </c>
      <c r="L200" s="24">
        <v>15.3</v>
      </c>
      <c r="M200" s="29"/>
      <c r="N200" s="22" t="str">
        <f>IF(ISNA(VLOOKUP(Table_master_data[[#This Row],[Pick]],Table2[#All],2,FALSE)),"-",VLOOKUP(Table_master_data[[#This Row],[Pick]],Table2[#All],2,FALSE))</f>
        <v>-</v>
      </c>
      <c r="O200" s="22"/>
    </row>
    <row r="201" spans="2:15" x14ac:dyDescent="0.25">
      <c r="B201" s="21">
        <v>162</v>
      </c>
      <c r="C201" s="21" t="s">
        <v>385</v>
      </c>
      <c r="D201" s="21" t="s">
        <v>238</v>
      </c>
      <c r="E201" s="21" t="s">
        <v>244</v>
      </c>
      <c r="F201" s="25">
        <v>65</v>
      </c>
      <c r="G201" s="26">
        <v>4.5</v>
      </c>
      <c r="H201" s="21" t="s">
        <v>300</v>
      </c>
      <c r="I201" s="23">
        <v>1</v>
      </c>
      <c r="J201" s="24">
        <v>76.319999999999993</v>
      </c>
      <c r="K201" s="33">
        <v>11.68</v>
      </c>
      <c r="L201" s="24">
        <v>16.96</v>
      </c>
      <c r="M201" s="29"/>
      <c r="N201" s="22" t="str">
        <f>IF(ISNA(VLOOKUP(Table_master_data[[#This Row],[Pick]],Table2[#All],2,FALSE)),"-",VLOOKUP(Table_master_data[[#This Row],[Pick]],Table2[#All],2,FALSE))</f>
        <v>-</v>
      </c>
      <c r="O201" s="22"/>
    </row>
    <row r="202" spans="2:15" x14ac:dyDescent="0.25">
      <c r="B202" s="21">
        <v>177</v>
      </c>
      <c r="C202" s="21" t="s">
        <v>390</v>
      </c>
      <c r="D202" s="21" t="s">
        <v>236</v>
      </c>
      <c r="E202" s="21" t="s">
        <v>244</v>
      </c>
      <c r="F202" s="25">
        <v>76</v>
      </c>
      <c r="G202" s="26">
        <v>6.5</v>
      </c>
      <c r="H202" s="21" t="s">
        <v>300</v>
      </c>
      <c r="I202" s="23">
        <v>1</v>
      </c>
      <c r="J202" s="24">
        <v>76.12</v>
      </c>
      <c r="K202" s="33">
        <v>10.129999999999999</v>
      </c>
      <c r="L202" s="24">
        <v>11.71</v>
      </c>
      <c r="M202" s="29"/>
      <c r="N202" s="22" t="str">
        <f>IF(ISNA(VLOOKUP(Table_master_data[[#This Row],[Pick]],Table2[#All],2,FALSE)),"-",VLOOKUP(Table_master_data[[#This Row],[Pick]],Table2[#All],2,FALSE))</f>
        <v>-</v>
      </c>
      <c r="O202" s="22"/>
    </row>
    <row r="203" spans="2:15" x14ac:dyDescent="0.25">
      <c r="B203" s="21">
        <v>382</v>
      </c>
      <c r="C203" s="21" t="s">
        <v>12</v>
      </c>
      <c r="D203" s="21" t="s">
        <v>236</v>
      </c>
      <c r="E203" s="21" t="s">
        <v>250</v>
      </c>
      <c r="F203" s="25">
        <v>23</v>
      </c>
      <c r="G203" s="26">
        <v>6.5</v>
      </c>
      <c r="H203" s="21" t="s">
        <v>300</v>
      </c>
      <c r="I203" s="23">
        <v>1</v>
      </c>
      <c r="J203" s="24">
        <v>76.06</v>
      </c>
      <c r="K203" s="33">
        <v>11.18</v>
      </c>
      <c r="L203" s="24">
        <v>11.7</v>
      </c>
      <c r="M203" s="29"/>
      <c r="N203" s="22" t="str">
        <f>IF(ISNA(VLOOKUP(Table_master_data[[#This Row],[Pick]],Table2[#All],2,FALSE)),"-",VLOOKUP(Table_master_data[[#This Row],[Pick]],Table2[#All],2,FALSE))</f>
        <v>-</v>
      </c>
      <c r="O203" s="22"/>
    </row>
    <row r="204" spans="2:15" x14ac:dyDescent="0.25">
      <c r="B204" s="21">
        <v>410</v>
      </c>
      <c r="C204" s="21" t="s">
        <v>448</v>
      </c>
      <c r="D204" s="21" t="s">
        <v>236</v>
      </c>
      <c r="E204" s="21" t="s">
        <v>243</v>
      </c>
      <c r="F204" s="25">
        <v>110</v>
      </c>
      <c r="G204" s="26">
        <v>5</v>
      </c>
      <c r="H204" s="21" t="s">
        <v>300</v>
      </c>
      <c r="I204" s="23">
        <v>1</v>
      </c>
      <c r="J204" s="24">
        <v>76.03</v>
      </c>
      <c r="K204" s="33">
        <v>12.719999999999999</v>
      </c>
      <c r="L204" s="24">
        <v>15.21</v>
      </c>
      <c r="M204" s="29"/>
      <c r="N204" s="22" t="str">
        <f>IF(ISNA(VLOOKUP(Table_master_data[[#This Row],[Pick]],Table2[#All],2,FALSE)),"-",VLOOKUP(Table_master_data[[#This Row],[Pick]],Table2[#All],2,FALSE))</f>
        <v>-</v>
      </c>
      <c r="O204" s="22"/>
    </row>
    <row r="205" spans="2:15" x14ac:dyDescent="0.25">
      <c r="B205" s="21">
        <v>422</v>
      </c>
      <c r="C205" s="21" t="s">
        <v>469</v>
      </c>
      <c r="D205" s="21" t="s">
        <v>238</v>
      </c>
      <c r="E205" s="21" t="s">
        <v>461</v>
      </c>
      <c r="F205" s="25">
        <v>45</v>
      </c>
      <c r="G205" s="26">
        <v>4.5</v>
      </c>
      <c r="H205" s="21" t="s">
        <v>300</v>
      </c>
      <c r="I205" s="23">
        <v>1</v>
      </c>
      <c r="J205" s="24">
        <v>75.739999999999995</v>
      </c>
      <c r="K205" s="33">
        <v>10.75</v>
      </c>
      <c r="L205" s="24">
        <v>16.829999999999998</v>
      </c>
      <c r="M205" s="29"/>
      <c r="N205" s="22" t="str">
        <f>IF(ISNA(VLOOKUP(Table_master_data[[#This Row],[Pick]],Table2[#All],2,FALSE)),"-",VLOOKUP(Table_master_data[[#This Row],[Pick]],Table2[#All],2,FALSE))</f>
        <v>-</v>
      </c>
      <c r="O205" s="22"/>
    </row>
    <row r="206" spans="2:15" x14ac:dyDescent="0.25">
      <c r="B206" s="21">
        <v>77</v>
      </c>
      <c r="C206" s="21" t="s">
        <v>495</v>
      </c>
      <c r="D206" s="21" t="s">
        <v>236</v>
      </c>
      <c r="E206" s="21" t="s">
        <v>247</v>
      </c>
      <c r="F206" s="25">
        <v>41</v>
      </c>
      <c r="G206" s="26">
        <v>5</v>
      </c>
      <c r="H206" s="21" t="s">
        <v>300</v>
      </c>
      <c r="I206" s="23">
        <v>1</v>
      </c>
      <c r="J206" s="24">
        <v>75.69</v>
      </c>
      <c r="K206" s="33">
        <v>10.73</v>
      </c>
      <c r="L206" s="24">
        <v>15.14</v>
      </c>
      <c r="M206" s="29"/>
      <c r="N206" s="22" t="str">
        <f>IF(ISNA(VLOOKUP(Table_master_data[[#This Row],[Pick]],Table2[#All],2,FALSE)),"-",VLOOKUP(Table_master_data[[#This Row],[Pick]],Table2[#All],2,FALSE))</f>
        <v>-</v>
      </c>
      <c r="O206" s="22"/>
    </row>
    <row r="207" spans="2:15" x14ac:dyDescent="0.25">
      <c r="B207" s="21">
        <v>558</v>
      </c>
      <c r="C207" s="21" t="s">
        <v>674</v>
      </c>
      <c r="D207" s="21" t="s">
        <v>238</v>
      </c>
      <c r="E207" s="21" t="s">
        <v>239</v>
      </c>
      <c r="F207" s="25">
        <v>0</v>
      </c>
      <c r="G207" s="26">
        <v>4</v>
      </c>
      <c r="H207" s="21" t="s">
        <v>300</v>
      </c>
      <c r="I207" s="23">
        <v>1</v>
      </c>
      <c r="J207" s="24">
        <v>75.459999999999994</v>
      </c>
      <c r="K207" s="33">
        <v>8.77</v>
      </c>
      <c r="L207" s="24">
        <v>18.87</v>
      </c>
      <c r="M207" s="29"/>
      <c r="N207" s="22" t="str">
        <f>IF(ISNA(VLOOKUP(Table_master_data[[#This Row],[Pick]],Table2[#All],2,FALSE)),"-",VLOOKUP(Table_master_data[[#This Row],[Pick]],Table2[#All],2,FALSE))</f>
        <v>-</v>
      </c>
      <c r="O207" s="22"/>
    </row>
    <row r="208" spans="2:15" x14ac:dyDescent="0.25">
      <c r="B208" s="21">
        <v>70</v>
      </c>
      <c r="C208" s="21" t="s">
        <v>440</v>
      </c>
      <c r="D208" s="21" t="s">
        <v>238</v>
      </c>
      <c r="E208" s="21" t="s">
        <v>247</v>
      </c>
      <c r="F208" s="25">
        <v>59</v>
      </c>
      <c r="G208" s="26">
        <v>4.5</v>
      </c>
      <c r="H208" s="21" t="s">
        <v>300</v>
      </c>
      <c r="I208" s="23">
        <v>1</v>
      </c>
      <c r="J208" s="24">
        <v>75.349999999999994</v>
      </c>
      <c r="K208" s="33">
        <v>9.2600000000000016</v>
      </c>
      <c r="L208" s="24">
        <v>16.739999999999998</v>
      </c>
      <c r="M208" s="29"/>
      <c r="N208" s="22" t="str">
        <f>IF(ISNA(VLOOKUP(Table_master_data[[#This Row],[Pick]],Table2[#All],2,FALSE)),"-",VLOOKUP(Table_master_data[[#This Row],[Pick]],Table2[#All],2,FALSE))</f>
        <v>-</v>
      </c>
      <c r="O208" s="22"/>
    </row>
    <row r="209" spans="2:15" x14ac:dyDescent="0.25">
      <c r="B209" s="21">
        <v>364</v>
      </c>
      <c r="C209" s="21" t="s">
        <v>412</v>
      </c>
      <c r="D209" s="21" t="s">
        <v>236</v>
      </c>
      <c r="E209" s="21" t="s">
        <v>250</v>
      </c>
      <c r="F209" s="25">
        <v>23</v>
      </c>
      <c r="G209" s="26">
        <v>5</v>
      </c>
      <c r="H209" s="21" t="s">
        <v>300</v>
      </c>
      <c r="I209" s="23">
        <v>1</v>
      </c>
      <c r="J209" s="24">
        <v>75.16</v>
      </c>
      <c r="K209" s="33">
        <v>13.049999999999999</v>
      </c>
      <c r="L209" s="24">
        <v>15.03</v>
      </c>
      <c r="M209" s="29"/>
      <c r="N209" s="22" t="str">
        <f>IF(ISNA(VLOOKUP(Table_master_data[[#This Row],[Pick]],Table2[#All],2,FALSE)),"-",VLOOKUP(Table_master_data[[#This Row],[Pick]],Table2[#All],2,FALSE))</f>
        <v>-</v>
      </c>
      <c r="O209" s="22"/>
    </row>
    <row r="210" spans="2:15" x14ac:dyDescent="0.25">
      <c r="B210" s="21">
        <v>166</v>
      </c>
      <c r="C210" s="21" t="s">
        <v>525</v>
      </c>
      <c r="D210" s="21" t="s">
        <v>236</v>
      </c>
      <c r="E210" s="21" t="s">
        <v>244</v>
      </c>
      <c r="F210" s="25">
        <v>0</v>
      </c>
      <c r="G210" s="26">
        <v>6</v>
      </c>
      <c r="H210" s="21" t="s">
        <v>300</v>
      </c>
      <c r="I210" s="23">
        <v>1</v>
      </c>
      <c r="J210" s="24">
        <v>74.27</v>
      </c>
      <c r="K210" s="33">
        <v>10.530000000000001</v>
      </c>
      <c r="L210" s="24">
        <v>12.38</v>
      </c>
      <c r="M210" s="29"/>
      <c r="N210" s="22" t="str">
        <f>IF(ISNA(VLOOKUP(Table_master_data[[#This Row],[Pick]],Table2[#All],2,FALSE)),"-",VLOOKUP(Table_master_data[[#This Row],[Pick]],Table2[#All],2,FALSE))</f>
        <v>-</v>
      </c>
      <c r="O210" s="22"/>
    </row>
    <row r="211" spans="2:15" x14ac:dyDescent="0.25">
      <c r="B211" s="21">
        <v>281</v>
      </c>
      <c r="C211" s="21" t="s">
        <v>175</v>
      </c>
      <c r="D211" s="21" t="s">
        <v>236</v>
      </c>
      <c r="E211" s="21" t="s">
        <v>724</v>
      </c>
      <c r="F211" s="25">
        <v>0</v>
      </c>
      <c r="G211" s="26">
        <v>5</v>
      </c>
      <c r="H211" s="21" t="s">
        <v>300</v>
      </c>
      <c r="I211" s="23">
        <v>1</v>
      </c>
      <c r="J211" s="24">
        <v>74.11</v>
      </c>
      <c r="K211" s="33">
        <v>9.14</v>
      </c>
      <c r="L211" s="24">
        <v>14.82</v>
      </c>
      <c r="M211" s="29"/>
      <c r="N211" s="22" t="str">
        <f>IF(ISNA(VLOOKUP(Table_master_data[[#This Row],[Pick]],Table2[#All],2,FALSE)),"-",VLOOKUP(Table_master_data[[#This Row],[Pick]],Table2[#All],2,FALSE))</f>
        <v>-</v>
      </c>
      <c r="O211" s="22"/>
    </row>
    <row r="212" spans="2:15" x14ac:dyDescent="0.25">
      <c r="B212" s="21">
        <v>402</v>
      </c>
      <c r="C212" s="21" t="s">
        <v>622</v>
      </c>
      <c r="D212" s="21" t="s">
        <v>236</v>
      </c>
      <c r="E212" s="21" t="s">
        <v>243</v>
      </c>
      <c r="F212" s="25">
        <v>82</v>
      </c>
      <c r="G212" s="26">
        <v>5.5</v>
      </c>
      <c r="H212" s="21" t="s">
        <v>300</v>
      </c>
      <c r="I212" s="23">
        <v>1</v>
      </c>
      <c r="J212" s="24">
        <v>73.94</v>
      </c>
      <c r="K212" s="33">
        <v>15.319999999999999</v>
      </c>
      <c r="L212" s="24">
        <v>13.44</v>
      </c>
      <c r="M212" s="29"/>
      <c r="N212" s="22" t="str">
        <f>IF(ISNA(VLOOKUP(Table_master_data[[#This Row],[Pick]],Table2[#All],2,FALSE)),"-",VLOOKUP(Table_master_data[[#This Row],[Pick]],Table2[#All],2,FALSE))</f>
        <v>-</v>
      </c>
      <c r="O212" s="22"/>
    </row>
    <row r="213" spans="2:15" x14ac:dyDescent="0.25">
      <c r="B213" s="21">
        <v>85</v>
      </c>
      <c r="C213" s="21" t="s">
        <v>364</v>
      </c>
      <c r="D213" s="21" t="s">
        <v>238</v>
      </c>
      <c r="E213" s="21" t="s">
        <v>247</v>
      </c>
      <c r="F213" s="25">
        <v>84</v>
      </c>
      <c r="G213" s="26">
        <v>4.5</v>
      </c>
      <c r="H213" s="21" t="s">
        <v>300</v>
      </c>
      <c r="I213" s="23">
        <v>1</v>
      </c>
      <c r="J213" s="24">
        <v>73.5</v>
      </c>
      <c r="K213" s="33">
        <v>8.93</v>
      </c>
      <c r="L213" s="24">
        <v>16.329999999999998</v>
      </c>
      <c r="M213" s="29"/>
      <c r="N213" s="22" t="str">
        <f>IF(ISNA(VLOOKUP(Table_master_data[[#This Row],[Pick]],Table2[#All],2,FALSE)),"-",VLOOKUP(Table_master_data[[#This Row],[Pick]],Table2[#All],2,FALSE))</f>
        <v>-</v>
      </c>
      <c r="O213" s="22"/>
    </row>
    <row r="214" spans="2:15" x14ac:dyDescent="0.25">
      <c r="B214" s="21">
        <v>476</v>
      </c>
      <c r="C214" s="21" t="s">
        <v>643</v>
      </c>
      <c r="D214" s="21" t="s">
        <v>238</v>
      </c>
      <c r="E214" s="21" t="s">
        <v>726</v>
      </c>
      <c r="F214" s="25">
        <v>0</v>
      </c>
      <c r="G214" s="26">
        <v>4.5</v>
      </c>
      <c r="H214" s="21" t="s">
        <v>300</v>
      </c>
      <c r="I214" s="23">
        <v>1</v>
      </c>
      <c r="J214" s="24">
        <v>72.53</v>
      </c>
      <c r="K214" s="33">
        <v>10.7</v>
      </c>
      <c r="L214" s="24">
        <v>16.12</v>
      </c>
      <c r="M214" s="29"/>
      <c r="N214" s="22" t="str">
        <f>IF(ISNA(VLOOKUP(Table_master_data[[#This Row],[Pick]],Table2[#All],2,FALSE)),"-",VLOOKUP(Table_master_data[[#This Row],[Pick]],Table2[#All],2,FALSE))</f>
        <v>-</v>
      </c>
      <c r="O214" s="22"/>
    </row>
    <row r="215" spans="2:15" x14ac:dyDescent="0.25">
      <c r="B215" s="21">
        <v>560</v>
      </c>
      <c r="C215" s="21" t="s">
        <v>21</v>
      </c>
      <c r="D215" s="21" t="s">
        <v>236</v>
      </c>
      <c r="E215" s="21" t="s">
        <v>244</v>
      </c>
      <c r="F215" s="25">
        <v>86</v>
      </c>
      <c r="G215" s="26">
        <v>6.5</v>
      </c>
      <c r="H215" s="21" t="s">
        <v>300</v>
      </c>
      <c r="I215" s="23">
        <v>1</v>
      </c>
      <c r="J215" s="24">
        <v>71.930000000000007</v>
      </c>
      <c r="K215" s="33">
        <v>8.18</v>
      </c>
      <c r="L215" s="24">
        <v>11.07</v>
      </c>
      <c r="M215" s="29"/>
      <c r="N215" s="22" t="str">
        <f>IF(ISNA(VLOOKUP(Table_master_data[[#This Row],[Pick]],Table2[#All],2,FALSE)),"-",VLOOKUP(Table_master_data[[#This Row],[Pick]],Table2[#All],2,FALSE))</f>
        <v>-</v>
      </c>
      <c r="O215" s="22"/>
    </row>
    <row r="216" spans="2:15" x14ac:dyDescent="0.25">
      <c r="B216" s="21">
        <v>436</v>
      </c>
      <c r="C216" s="21" t="s">
        <v>625</v>
      </c>
      <c r="D216" s="21" t="s">
        <v>238</v>
      </c>
      <c r="E216" s="21" t="s">
        <v>461</v>
      </c>
      <c r="F216" s="25">
        <v>58</v>
      </c>
      <c r="G216" s="26">
        <v>4.5</v>
      </c>
      <c r="H216" s="21" t="s">
        <v>300</v>
      </c>
      <c r="I216" s="23">
        <v>1</v>
      </c>
      <c r="J216" s="24">
        <v>71.599999999999994</v>
      </c>
      <c r="K216" s="33">
        <v>10.149999999999999</v>
      </c>
      <c r="L216" s="24">
        <v>15.91</v>
      </c>
      <c r="M216" s="29"/>
      <c r="N216" s="22" t="str">
        <f>IF(ISNA(VLOOKUP(Table_master_data[[#This Row],[Pick]],Table2[#All],2,FALSE)),"-",VLOOKUP(Table_master_data[[#This Row],[Pick]],Table2[#All],2,FALSE))</f>
        <v>-</v>
      </c>
      <c r="O216" s="22"/>
    </row>
    <row r="217" spans="2:15" x14ac:dyDescent="0.25">
      <c r="B217" s="21">
        <v>480</v>
      </c>
      <c r="C217" s="21" t="s">
        <v>62</v>
      </c>
      <c r="D217" s="21" t="s">
        <v>236</v>
      </c>
      <c r="E217" s="21" t="s">
        <v>249</v>
      </c>
      <c r="F217" s="25">
        <v>32</v>
      </c>
      <c r="G217" s="26">
        <v>5</v>
      </c>
      <c r="H217" s="21" t="s">
        <v>300</v>
      </c>
      <c r="I217" s="23">
        <v>1</v>
      </c>
      <c r="J217" s="24">
        <v>70.62</v>
      </c>
      <c r="K217" s="33">
        <v>9.7499999999999982</v>
      </c>
      <c r="L217" s="24">
        <v>14.12</v>
      </c>
      <c r="M217" s="29"/>
      <c r="N217" s="22" t="str">
        <f>IF(ISNA(VLOOKUP(Table_master_data[[#This Row],[Pick]],Table2[#All],2,FALSE)),"-",VLOOKUP(Table_master_data[[#This Row],[Pick]],Table2[#All],2,FALSE))</f>
        <v>-</v>
      </c>
      <c r="O217" s="22"/>
    </row>
    <row r="218" spans="2:15" x14ac:dyDescent="0.25">
      <c r="B218" s="21">
        <v>241</v>
      </c>
      <c r="C218" s="21" t="s">
        <v>472</v>
      </c>
      <c r="D218" s="21" t="s">
        <v>238</v>
      </c>
      <c r="E218" s="21" t="s">
        <v>246</v>
      </c>
      <c r="F218" s="25">
        <v>66</v>
      </c>
      <c r="G218" s="26">
        <v>4.5</v>
      </c>
      <c r="H218" s="21" t="s">
        <v>300</v>
      </c>
      <c r="I218" s="23">
        <v>1</v>
      </c>
      <c r="J218" s="24">
        <v>70.14</v>
      </c>
      <c r="K218" s="33">
        <v>10.54</v>
      </c>
      <c r="L218" s="24">
        <v>15.59</v>
      </c>
      <c r="M218" s="29"/>
      <c r="N218" s="22" t="str">
        <f>IF(ISNA(VLOOKUP(Table_master_data[[#This Row],[Pick]],Table2[#All],2,FALSE)),"-",VLOOKUP(Table_master_data[[#This Row],[Pick]],Table2[#All],2,FALSE))</f>
        <v>-</v>
      </c>
      <c r="O218" s="22"/>
    </row>
    <row r="219" spans="2:15" x14ac:dyDescent="0.25">
      <c r="B219" s="21">
        <v>291</v>
      </c>
      <c r="C219" s="21" t="s">
        <v>573</v>
      </c>
      <c r="D219" s="21" t="s">
        <v>238</v>
      </c>
      <c r="E219" s="21" t="s">
        <v>725</v>
      </c>
      <c r="F219" s="25">
        <v>0</v>
      </c>
      <c r="G219" s="26">
        <v>4</v>
      </c>
      <c r="H219" s="21" t="s">
        <v>300</v>
      </c>
      <c r="I219" s="23">
        <v>1</v>
      </c>
      <c r="J219" s="24">
        <v>69.97</v>
      </c>
      <c r="K219" s="33">
        <v>10.039999999999999</v>
      </c>
      <c r="L219" s="24">
        <v>17.489999999999998</v>
      </c>
      <c r="M219" s="29"/>
      <c r="N219" s="22" t="str">
        <f>IF(ISNA(VLOOKUP(Table_master_data[[#This Row],[Pick]],Table2[#All],2,FALSE)),"-",VLOOKUP(Table_master_data[[#This Row],[Pick]],Table2[#All],2,FALSE))</f>
        <v>-</v>
      </c>
      <c r="O219" s="22"/>
    </row>
    <row r="220" spans="2:15" x14ac:dyDescent="0.25">
      <c r="B220" s="21">
        <v>429</v>
      </c>
      <c r="C220" s="21" t="s">
        <v>426</v>
      </c>
      <c r="D220" s="21" t="s">
        <v>236</v>
      </c>
      <c r="E220" s="21" t="s">
        <v>461</v>
      </c>
      <c r="F220" s="25">
        <v>65</v>
      </c>
      <c r="G220" s="26">
        <v>5</v>
      </c>
      <c r="H220" s="21" t="s">
        <v>300</v>
      </c>
      <c r="I220" s="23">
        <v>1</v>
      </c>
      <c r="J220" s="24">
        <v>69.83</v>
      </c>
      <c r="K220" s="33">
        <v>9.76</v>
      </c>
      <c r="L220" s="24">
        <v>13.97</v>
      </c>
      <c r="M220" s="29"/>
      <c r="N220" s="22" t="str">
        <f>IF(ISNA(VLOOKUP(Table_master_data[[#This Row],[Pick]],Table2[#All],2,FALSE)),"-",VLOOKUP(Table_master_data[[#This Row],[Pick]],Table2[#All],2,FALSE))</f>
        <v>-</v>
      </c>
      <c r="O220" s="22"/>
    </row>
    <row r="221" spans="2:15" x14ac:dyDescent="0.25">
      <c r="B221" s="21">
        <v>306</v>
      </c>
      <c r="C221" s="21" t="s">
        <v>582</v>
      </c>
      <c r="D221" s="21" t="s">
        <v>235</v>
      </c>
      <c r="E221" s="21" t="s">
        <v>725</v>
      </c>
      <c r="F221" s="25">
        <v>0</v>
      </c>
      <c r="G221" s="26">
        <v>5.5</v>
      </c>
      <c r="H221" s="21" t="s">
        <v>307</v>
      </c>
      <c r="I221" s="23">
        <v>0.25</v>
      </c>
      <c r="J221" s="24">
        <v>69.569999999999993</v>
      </c>
      <c r="K221" s="33">
        <v>7.56</v>
      </c>
      <c r="L221" s="24">
        <v>12.65</v>
      </c>
      <c r="M221" s="29"/>
      <c r="N221" s="22" t="str">
        <f>IF(ISNA(VLOOKUP(Table_master_data[[#This Row],[Pick]],Table2[#All],2,FALSE)),"-",VLOOKUP(Table_master_data[[#This Row],[Pick]],Table2[#All],2,FALSE))</f>
        <v>-</v>
      </c>
      <c r="O221" s="22"/>
    </row>
    <row r="222" spans="2:15" x14ac:dyDescent="0.25">
      <c r="B222" s="21">
        <v>563</v>
      </c>
      <c r="C222" s="21" t="s">
        <v>686</v>
      </c>
      <c r="D222" s="21" t="s">
        <v>236</v>
      </c>
      <c r="E222" s="21" t="s">
        <v>239</v>
      </c>
      <c r="F222" s="25">
        <v>0</v>
      </c>
      <c r="G222" s="26">
        <v>5.5</v>
      </c>
      <c r="H222" s="21" t="s">
        <v>300</v>
      </c>
      <c r="I222" s="23">
        <v>1</v>
      </c>
      <c r="J222" s="24">
        <v>69.37</v>
      </c>
      <c r="K222" s="33">
        <v>9.2900000000000009</v>
      </c>
      <c r="L222" s="24">
        <v>12.61</v>
      </c>
      <c r="M222" s="29"/>
      <c r="N222" s="22" t="str">
        <f>IF(ISNA(VLOOKUP(Table_master_data[[#This Row],[Pick]],Table2[#All],2,FALSE)),"-",VLOOKUP(Table_master_data[[#This Row],[Pick]],Table2[#All],2,FALSE))</f>
        <v>-</v>
      </c>
      <c r="O222" s="22"/>
    </row>
    <row r="223" spans="2:15" x14ac:dyDescent="0.25">
      <c r="B223" s="21">
        <v>53</v>
      </c>
      <c r="C223" s="21" t="s">
        <v>486</v>
      </c>
      <c r="D223" s="21" t="s">
        <v>236</v>
      </c>
      <c r="E223" s="21" t="s">
        <v>248</v>
      </c>
      <c r="F223" s="25">
        <v>29</v>
      </c>
      <c r="G223" s="26">
        <v>5.5</v>
      </c>
      <c r="H223" s="21" t="s">
        <v>300</v>
      </c>
      <c r="I223" s="23">
        <v>1</v>
      </c>
      <c r="J223" s="24">
        <v>69.349999999999994</v>
      </c>
      <c r="K223" s="33">
        <v>9.65</v>
      </c>
      <c r="L223" s="24">
        <v>12.61</v>
      </c>
      <c r="M223" s="29"/>
      <c r="N223" s="22" t="str">
        <f>IF(ISNA(VLOOKUP(Table_master_data[[#This Row],[Pick]],Table2[#All],2,FALSE)),"-",VLOOKUP(Table_master_data[[#This Row],[Pick]],Table2[#All],2,FALSE))</f>
        <v>-</v>
      </c>
      <c r="O223" s="22"/>
    </row>
    <row r="224" spans="2:15" x14ac:dyDescent="0.25">
      <c r="B224" s="21">
        <v>110</v>
      </c>
      <c r="C224" s="21" t="s">
        <v>63</v>
      </c>
      <c r="D224" s="21" t="s">
        <v>235</v>
      </c>
      <c r="E224" s="21" t="s">
        <v>240</v>
      </c>
      <c r="F224" s="25">
        <v>131</v>
      </c>
      <c r="G224" s="26">
        <v>6</v>
      </c>
      <c r="H224" s="21" t="s">
        <v>300</v>
      </c>
      <c r="I224" s="23">
        <v>1</v>
      </c>
      <c r="J224" s="24">
        <v>69.290000000000006</v>
      </c>
      <c r="K224" s="33">
        <v>8.7799999999999994</v>
      </c>
      <c r="L224" s="24">
        <v>11.55</v>
      </c>
      <c r="M224" s="29"/>
      <c r="N224" s="22" t="str">
        <f>IF(ISNA(VLOOKUP(Table_master_data[[#This Row],[Pick]],Table2[#All],2,FALSE)),"-",VLOOKUP(Table_master_data[[#This Row],[Pick]],Table2[#All],2,FALSE))</f>
        <v>-</v>
      </c>
      <c r="O224" s="22"/>
    </row>
    <row r="225" spans="2:15" x14ac:dyDescent="0.25">
      <c r="B225" s="21">
        <v>443</v>
      </c>
      <c r="C225" s="21" t="s">
        <v>629</v>
      </c>
      <c r="D225" s="21" t="s">
        <v>315</v>
      </c>
      <c r="E225" s="21" t="s">
        <v>461</v>
      </c>
      <c r="F225" s="25">
        <v>34</v>
      </c>
      <c r="G225" s="26">
        <v>4.5</v>
      </c>
      <c r="H225" s="21" t="s">
        <v>300</v>
      </c>
      <c r="I225" s="23">
        <v>1</v>
      </c>
      <c r="J225" s="24">
        <v>69.2</v>
      </c>
      <c r="K225" s="33">
        <v>10.450000000000001</v>
      </c>
      <c r="L225" s="24">
        <v>15.38</v>
      </c>
      <c r="M225" s="29"/>
      <c r="N225" s="22" t="str">
        <f>IF(ISNA(VLOOKUP(Table_master_data[[#This Row],[Pick]],Table2[#All],2,FALSE)),"-",VLOOKUP(Table_master_data[[#This Row],[Pick]],Table2[#All],2,FALSE))</f>
        <v>-</v>
      </c>
      <c r="O225" s="22"/>
    </row>
    <row r="226" spans="2:15" x14ac:dyDescent="0.25">
      <c r="B226" s="21">
        <v>393</v>
      </c>
      <c r="C226" s="21" t="s">
        <v>92</v>
      </c>
      <c r="D226" s="21" t="s">
        <v>238</v>
      </c>
      <c r="E226" s="21" t="s">
        <v>243</v>
      </c>
      <c r="F226" s="25">
        <v>51</v>
      </c>
      <c r="G226" s="26">
        <v>4.5</v>
      </c>
      <c r="H226" s="21" t="s">
        <v>308</v>
      </c>
      <c r="I226" s="23">
        <v>0</v>
      </c>
      <c r="J226" s="24">
        <v>69.16</v>
      </c>
      <c r="K226" s="33">
        <v>0</v>
      </c>
      <c r="L226" s="24">
        <v>15.37</v>
      </c>
      <c r="M226" s="29"/>
      <c r="N226" s="22" t="str">
        <f>IF(ISNA(VLOOKUP(Table_master_data[[#This Row],[Pick]],Table2[#All],2,FALSE)),"-",VLOOKUP(Table_master_data[[#This Row],[Pick]],Table2[#All],2,FALSE))</f>
        <v>-</v>
      </c>
      <c r="O226" s="22"/>
    </row>
    <row r="227" spans="2:15" x14ac:dyDescent="0.25">
      <c r="B227" s="21">
        <v>32</v>
      </c>
      <c r="C227" s="21" t="s">
        <v>60</v>
      </c>
      <c r="D227" s="21" t="s">
        <v>238</v>
      </c>
      <c r="E227" s="21" t="s">
        <v>248</v>
      </c>
      <c r="F227" s="25">
        <v>64</v>
      </c>
      <c r="G227" s="26">
        <v>4.5</v>
      </c>
      <c r="H227" s="21" t="s">
        <v>300</v>
      </c>
      <c r="I227" s="23">
        <v>1</v>
      </c>
      <c r="J227" s="24">
        <v>68.58</v>
      </c>
      <c r="K227" s="33">
        <v>9.1100000000000012</v>
      </c>
      <c r="L227" s="24">
        <v>15.24</v>
      </c>
      <c r="M227" s="29"/>
      <c r="N227" s="22" t="str">
        <f>IF(ISNA(VLOOKUP(Table_master_data[[#This Row],[Pick]],Table2[#All],2,FALSE)),"-",VLOOKUP(Table_master_data[[#This Row],[Pick]],Table2[#All],2,FALSE))</f>
        <v>-</v>
      </c>
      <c r="O227" s="22"/>
    </row>
    <row r="228" spans="2:15" x14ac:dyDescent="0.25">
      <c r="B228" s="21">
        <v>577</v>
      </c>
      <c r="C228" s="21" t="s">
        <v>741</v>
      </c>
      <c r="D228" s="21" t="s">
        <v>236</v>
      </c>
      <c r="E228" s="21" t="s">
        <v>242</v>
      </c>
      <c r="F228" s="25">
        <v>0</v>
      </c>
      <c r="G228" s="26">
        <v>5.5</v>
      </c>
      <c r="H228" s="21" t="s">
        <v>300</v>
      </c>
      <c r="I228" s="23">
        <v>1</v>
      </c>
      <c r="J228" s="24">
        <v>68.34</v>
      </c>
      <c r="K228" s="33">
        <v>7.81</v>
      </c>
      <c r="L228" s="24">
        <v>12.43</v>
      </c>
      <c r="M228" s="29"/>
      <c r="N228" s="22" t="str">
        <f>IF(ISNA(VLOOKUP(Table_master_data[[#This Row],[Pick]],Table2[#All],2,FALSE)),"-",VLOOKUP(Table_master_data[[#This Row],[Pick]],Table2[#All],2,FALSE))</f>
        <v>-</v>
      </c>
      <c r="O228" s="22"/>
    </row>
    <row r="229" spans="2:15" x14ac:dyDescent="0.25">
      <c r="B229" s="21">
        <v>461</v>
      </c>
      <c r="C229" s="21" t="s">
        <v>638</v>
      </c>
      <c r="D229" s="21" t="s">
        <v>238</v>
      </c>
      <c r="E229" s="21" t="s">
        <v>726</v>
      </c>
      <c r="F229" s="25">
        <v>0</v>
      </c>
      <c r="G229" s="26">
        <v>4</v>
      </c>
      <c r="H229" s="21" t="s">
        <v>300</v>
      </c>
      <c r="I229" s="23">
        <v>1</v>
      </c>
      <c r="J229" s="24">
        <v>66.63</v>
      </c>
      <c r="K229" s="33">
        <v>10.33</v>
      </c>
      <c r="L229" s="24">
        <v>16.66</v>
      </c>
      <c r="M229" s="29"/>
      <c r="N229" s="22" t="str">
        <f>IF(ISNA(VLOOKUP(Table_master_data[[#This Row],[Pick]],Table2[#All],2,FALSE)),"-",VLOOKUP(Table_master_data[[#This Row],[Pick]],Table2[#All],2,FALSE))</f>
        <v>-</v>
      </c>
      <c r="O229" s="22"/>
    </row>
    <row r="230" spans="2:15" x14ac:dyDescent="0.25">
      <c r="B230" s="21">
        <v>588</v>
      </c>
      <c r="C230" s="21" t="s">
        <v>732</v>
      </c>
      <c r="D230" s="21" t="s">
        <v>236</v>
      </c>
      <c r="E230" s="21" t="s">
        <v>459</v>
      </c>
      <c r="F230" s="25">
        <v>0</v>
      </c>
      <c r="G230" s="26">
        <v>5</v>
      </c>
      <c r="H230" s="21" t="s">
        <v>300</v>
      </c>
      <c r="I230" s="23">
        <v>1</v>
      </c>
      <c r="J230" s="24">
        <v>66.58</v>
      </c>
      <c r="K230" s="33">
        <v>11.03</v>
      </c>
      <c r="L230" s="24">
        <v>13.32</v>
      </c>
      <c r="M230" s="29"/>
      <c r="N230" s="22" t="str">
        <f>IF(ISNA(VLOOKUP(Table_master_data[[#This Row],[Pick]],Table2[#All],2,FALSE)),"-",VLOOKUP(Table_master_data[[#This Row],[Pick]],Table2[#All],2,FALSE))</f>
        <v>-</v>
      </c>
      <c r="O230" s="22"/>
    </row>
    <row r="231" spans="2:15" x14ac:dyDescent="0.25">
      <c r="B231" s="21">
        <v>572</v>
      </c>
      <c r="C231" s="21" t="s">
        <v>613</v>
      </c>
      <c r="D231" s="21" t="s">
        <v>238</v>
      </c>
      <c r="E231" s="21" t="s">
        <v>250</v>
      </c>
      <c r="F231" s="25">
        <v>0</v>
      </c>
      <c r="G231" s="26">
        <v>4.5</v>
      </c>
      <c r="H231" s="21" t="s">
        <v>308</v>
      </c>
      <c r="I231" s="23">
        <v>0</v>
      </c>
      <c r="J231" s="24">
        <v>66.13</v>
      </c>
      <c r="K231" s="33">
        <v>0.79</v>
      </c>
      <c r="L231" s="24">
        <v>14.7</v>
      </c>
      <c r="M231" s="29"/>
      <c r="N231" s="22" t="str">
        <f>IF(ISNA(VLOOKUP(Table_master_data[[#This Row],[Pick]],Table2[#All],2,FALSE)),"-",VLOOKUP(Table_master_data[[#This Row],[Pick]],Table2[#All],2,FALSE))</f>
        <v>-</v>
      </c>
      <c r="O231" s="22"/>
    </row>
    <row r="232" spans="2:15" x14ac:dyDescent="0.25">
      <c r="B232" s="21">
        <v>275</v>
      </c>
      <c r="C232" s="21" t="s">
        <v>46</v>
      </c>
      <c r="D232" s="21" t="s">
        <v>238</v>
      </c>
      <c r="E232" s="21" t="s">
        <v>724</v>
      </c>
      <c r="F232" s="25">
        <v>17</v>
      </c>
      <c r="G232" s="26">
        <v>4</v>
      </c>
      <c r="H232" s="21" t="s">
        <v>300</v>
      </c>
      <c r="I232" s="23">
        <v>1</v>
      </c>
      <c r="J232" s="24">
        <v>64.98</v>
      </c>
      <c r="K232" s="33">
        <v>7.9</v>
      </c>
      <c r="L232" s="24">
        <v>16.25</v>
      </c>
      <c r="M232" s="29"/>
      <c r="N232" s="22" t="str">
        <f>IF(ISNA(VLOOKUP(Table_master_data[[#This Row],[Pick]],Table2[#All],2,FALSE)),"-",VLOOKUP(Table_master_data[[#This Row],[Pick]],Table2[#All],2,FALSE))</f>
        <v>-</v>
      </c>
      <c r="O232" s="22"/>
    </row>
    <row r="233" spans="2:15" x14ac:dyDescent="0.25">
      <c r="B233" s="21">
        <v>355</v>
      </c>
      <c r="C233" s="21" t="s">
        <v>609</v>
      </c>
      <c r="D233" s="21" t="s">
        <v>238</v>
      </c>
      <c r="E233" s="21" t="s">
        <v>241</v>
      </c>
      <c r="F233" s="25">
        <v>52</v>
      </c>
      <c r="G233" s="26">
        <v>4.5</v>
      </c>
      <c r="H233" s="21" t="s">
        <v>300</v>
      </c>
      <c r="I233" s="23">
        <v>1</v>
      </c>
      <c r="J233" s="24">
        <v>64.680000000000007</v>
      </c>
      <c r="K233" s="33">
        <v>12.67</v>
      </c>
      <c r="L233" s="24">
        <v>14.37</v>
      </c>
      <c r="M233" s="29"/>
      <c r="N233" s="22" t="str">
        <f>IF(ISNA(VLOOKUP(Table_master_data[[#This Row],[Pick]],Table2[#All],2,FALSE)),"-",VLOOKUP(Table_master_data[[#This Row],[Pick]],Table2[#All],2,FALSE))</f>
        <v>-</v>
      </c>
      <c r="O233" s="22"/>
    </row>
    <row r="234" spans="2:15" x14ac:dyDescent="0.25">
      <c r="B234" s="21">
        <v>450</v>
      </c>
      <c r="C234" s="21" t="s">
        <v>652</v>
      </c>
      <c r="D234" s="21" t="s">
        <v>236</v>
      </c>
      <c r="E234" s="21" t="s">
        <v>726</v>
      </c>
      <c r="F234" s="25">
        <v>0</v>
      </c>
      <c r="G234" s="26">
        <v>5</v>
      </c>
      <c r="H234" s="21" t="s">
        <v>300</v>
      </c>
      <c r="I234" s="23">
        <v>1</v>
      </c>
      <c r="J234" s="24">
        <v>64.319999999999993</v>
      </c>
      <c r="K234" s="33">
        <v>8.4</v>
      </c>
      <c r="L234" s="24">
        <v>12.86</v>
      </c>
      <c r="M234" s="29"/>
      <c r="N234" s="22" t="str">
        <f>IF(ISNA(VLOOKUP(Table_master_data[[#This Row],[Pick]],Table2[#All],2,FALSE)),"-",VLOOKUP(Table_master_data[[#This Row],[Pick]],Table2[#All],2,FALSE))</f>
        <v>-</v>
      </c>
      <c r="O234" s="22"/>
    </row>
    <row r="235" spans="2:15" x14ac:dyDescent="0.25">
      <c r="B235" s="21">
        <v>526</v>
      </c>
      <c r="C235" s="21" t="s">
        <v>670</v>
      </c>
      <c r="D235" s="21" t="s">
        <v>236</v>
      </c>
      <c r="E235" s="21" t="s">
        <v>459</v>
      </c>
      <c r="F235" s="25">
        <v>0</v>
      </c>
      <c r="G235" s="26">
        <v>5</v>
      </c>
      <c r="H235" s="21" t="s">
        <v>300</v>
      </c>
      <c r="I235" s="23">
        <v>1</v>
      </c>
      <c r="J235" s="24">
        <v>63.53</v>
      </c>
      <c r="K235" s="33">
        <v>7.0299999999999994</v>
      </c>
      <c r="L235" s="24">
        <v>12.71</v>
      </c>
      <c r="M235" s="29"/>
      <c r="N235" s="22" t="str">
        <f>IF(ISNA(VLOOKUP(Table_master_data[[#This Row],[Pick]],Table2[#All],2,FALSE)),"-",VLOOKUP(Table_master_data[[#This Row],[Pick]],Table2[#All],2,FALSE))</f>
        <v>-</v>
      </c>
      <c r="O235" s="22"/>
    </row>
    <row r="236" spans="2:15" x14ac:dyDescent="0.25">
      <c r="B236" s="21">
        <v>81</v>
      </c>
      <c r="C236" s="21" t="s">
        <v>140</v>
      </c>
      <c r="D236" s="21" t="s">
        <v>238</v>
      </c>
      <c r="E236" s="21" t="s">
        <v>247</v>
      </c>
      <c r="F236" s="25">
        <v>80</v>
      </c>
      <c r="G236" s="26">
        <v>4.5</v>
      </c>
      <c r="H236" s="21" t="s">
        <v>300</v>
      </c>
      <c r="I236" s="23">
        <v>1</v>
      </c>
      <c r="J236" s="24">
        <v>63.05</v>
      </c>
      <c r="K236" s="33">
        <v>7.75</v>
      </c>
      <c r="L236" s="24">
        <v>14.01</v>
      </c>
      <c r="M236" s="29"/>
      <c r="N236" s="22" t="str">
        <f>IF(ISNA(VLOOKUP(Table_master_data[[#This Row],[Pick]],Table2[#All],2,FALSE)),"-",VLOOKUP(Table_master_data[[#This Row],[Pick]],Table2[#All],2,FALSE))</f>
        <v>-</v>
      </c>
      <c r="O236" s="22"/>
    </row>
    <row r="237" spans="2:15" x14ac:dyDescent="0.25">
      <c r="B237" s="21">
        <v>511</v>
      </c>
      <c r="C237" s="21" t="s">
        <v>709</v>
      </c>
      <c r="D237" s="21" t="s">
        <v>236</v>
      </c>
      <c r="E237" s="21" t="s">
        <v>459</v>
      </c>
      <c r="F237" s="25">
        <v>62</v>
      </c>
      <c r="G237" s="26">
        <v>5</v>
      </c>
      <c r="H237" s="21" t="s">
        <v>307</v>
      </c>
      <c r="I237" s="23">
        <v>0.25</v>
      </c>
      <c r="J237" s="24">
        <v>62.63</v>
      </c>
      <c r="K237" s="33">
        <v>6.8</v>
      </c>
      <c r="L237" s="24">
        <v>12.53</v>
      </c>
      <c r="M237" s="29"/>
      <c r="N237" s="22" t="str">
        <f>IF(ISNA(VLOOKUP(Table_master_data[[#This Row],[Pick]],Table2[#All],2,FALSE)),"-",VLOOKUP(Table_master_data[[#This Row],[Pick]],Table2[#All],2,FALSE))</f>
        <v>-</v>
      </c>
      <c r="O237" s="22"/>
    </row>
    <row r="238" spans="2:15" x14ac:dyDescent="0.25">
      <c r="B238" s="21">
        <v>389</v>
      </c>
      <c r="C238" s="21" t="s">
        <v>615</v>
      </c>
      <c r="D238" s="21" t="s">
        <v>235</v>
      </c>
      <c r="E238" s="21" t="s">
        <v>250</v>
      </c>
      <c r="F238" s="25">
        <v>0</v>
      </c>
      <c r="G238" s="26">
        <v>7</v>
      </c>
      <c r="H238" s="21" t="s">
        <v>300</v>
      </c>
      <c r="I238" s="23">
        <v>1</v>
      </c>
      <c r="J238" s="24">
        <v>62.32</v>
      </c>
      <c r="K238" s="33">
        <v>7.6899999999999995</v>
      </c>
      <c r="L238" s="24">
        <v>8.9</v>
      </c>
      <c r="M238" s="29"/>
      <c r="N238" s="22" t="str">
        <f>IF(ISNA(VLOOKUP(Table_master_data[[#This Row],[Pick]],Table2[#All],2,FALSE)),"-",VLOOKUP(Table_master_data[[#This Row],[Pick]],Table2[#All],2,FALSE))</f>
        <v>-</v>
      </c>
      <c r="O238" s="22"/>
    </row>
    <row r="239" spans="2:15" x14ac:dyDescent="0.25">
      <c r="B239" s="21">
        <v>475</v>
      </c>
      <c r="C239" s="21" t="s">
        <v>175</v>
      </c>
      <c r="D239" s="21" t="s">
        <v>238</v>
      </c>
      <c r="E239" s="21" t="s">
        <v>726</v>
      </c>
      <c r="F239" s="25">
        <v>47</v>
      </c>
      <c r="G239" s="26">
        <v>4</v>
      </c>
      <c r="H239" s="21" t="s">
        <v>300</v>
      </c>
      <c r="I239" s="23">
        <v>1</v>
      </c>
      <c r="J239" s="24">
        <v>62.11</v>
      </c>
      <c r="K239" s="33">
        <v>9.9</v>
      </c>
      <c r="L239" s="24">
        <v>15.53</v>
      </c>
      <c r="M239" s="29"/>
      <c r="N239" s="22" t="str">
        <f>IF(ISNA(VLOOKUP(Table_master_data[[#This Row],[Pick]],Table2[#All],2,FALSE)),"-",VLOOKUP(Table_master_data[[#This Row],[Pick]],Table2[#All],2,FALSE))</f>
        <v>-</v>
      </c>
      <c r="O239" s="22"/>
    </row>
    <row r="240" spans="2:15" x14ac:dyDescent="0.25">
      <c r="B240" s="21">
        <v>153</v>
      </c>
      <c r="C240" s="21" t="s">
        <v>366</v>
      </c>
      <c r="D240" s="21" t="s">
        <v>238</v>
      </c>
      <c r="E240" s="21" t="s">
        <v>244</v>
      </c>
      <c r="F240" s="25">
        <v>35</v>
      </c>
      <c r="G240" s="26">
        <v>4.5</v>
      </c>
      <c r="H240" s="21" t="s">
        <v>300</v>
      </c>
      <c r="I240" s="23">
        <v>1</v>
      </c>
      <c r="J240" s="24">
        <v>61.25</v>
      </c>
      <c r="K240" s="33">
        <v>7.6199999999999992</v>
      </c>
      <c r="L240" s="24">
        <v>13.61</v>
      </c>
      <c r="M240" s="29"/>
      <c r="N240" s="22" t="str">
        <f>IF(ISNA(VLOOKUP(Table_master_data[[#This Row],[Pick]],Table2[#All],2,FALSE)),"-",VLOOKUP(Table_master_data[[#This Row],[Pick]],Table2[#All],2,FALSE))</f>
        <v>-</v>
      </c>
      <c r="O240" s="22"/>
    </row>
    <row r="241" spans="2:15" x14ac:dyDescent="0.25">
      <c r="B241" s="21">
        <v>187</v>
      </c>
      <c r="C241" s="21" t="s">
        <v>116</v>
      </c>
      <c r="D241" s="21" t="s">
        <v>238</v>
      </c>
      <c r="E241" s="21" t="s">
        <v>244</v>
      </c>
      <c r="F241" s="25">
        <v>66</v>
      </c>
      <c r="G241" s="26">
        <v>4.5</v>
      </c>
      <c r="H241" s="21" t="s">
        <v>300</v>
      </c>
      <c r="I241" s="23">
        <v>1</v>
      </c>
      <c r="J241" s="24">
        <v>61.23</v>
      </c>
      <c r="K241" s="33">
        <v>7.6300000000000008</v>
      </c>
      <c r="L241" s="24">
        <v>13.61</v>
      </c>
      <c r="M241" s="29"/>
      <c r="N241" s="22" t="str">
        <f>IF(ISNA(VLOOKUP(Table_master_data[[#This Row],[Pick]],Table2[#All],2,FALSE)),"-",VLOOKUP(Table_master_data[[#This Row],[Pick]],Table2[#All],2,FALSE))</f>
        <v>-</v>
      </c>
      <c r="O241" s="22"/>
    </row>
    <row r="242" spans="2:15" x14ac:dyDescent="0.25">
      <c r="B242" s="21">
        <v>88</v>
      </c>
      <c r="C242" s="21" t="s">
        <v>234</v>
      </c>
      <c r="D242" s="21" t="s">
        <v>238</v>
      </c>
      <c r="E242" s="21" t="s">
        <v>240</v>
      </c>
      <c r="F242" s="25">
        <v>84</v>
      </c>
      <c r="G242" s="26">
        <v>4.5</v>
      </c>
      <c r="H242" s="21" t="s">
        <v>300</v>
      </c>
      <c r="I242" s="23">
        <v>1</v>
      </c>
      <c r="J242" s="24">
        <v>60.96</v>
      </c>
      <c r="K242" s="33">
        <v>8.7200000000000006</v>
      </c>
      <c r="L242" s="24">
        <v>13.55</v>
      </c>
      <c r="M242" s="29"/>
      <c r="N242" s="22" t="str">
        <f>IF(ISNA(VLOOKUP(Table_master_data[[#This Row],[Pick]],Table2[#All],2,FALSE)),"-",VLOOKUP(Table_master_data[[#This Row],[Pick]],Table2[#All],2,FALSE))</f>
        <v>-</v>
      </c>
      <c r="O242" s="22"/>
    </row>
    <row r="243" spans="2:15" x14ac:dyDescent="0.25">
      <c r="B243" s="21">
        <v>226</v>
      </c>
      <c r="C243" s="21" t="s">
        <v>210</v>
      </c>
      <c r="D243" s="21" t="s">
        <v>236</v>
      </c>
      <c r="E243" s="21" t="s">
        <v>242</v>
      </c>
      <c r="F243" s="25">
        <v>10</v>
      </c>
      <c r="G243" s="26">
        <v>4.5</v>
      </c>
      <c r="H243" s="21" t="s">
        <v>300</v>
      </c>
      <c r="I243" s="23">
        <v>1</v>
      </c>
      <c r="J243" s="24">
        <v>60.52</v>
      </c>
      <c r="K243" s="33">
        <v>11.120000000000001</v>
      </c>
      <c r="L243" s="24">
        <v>13.45</v>
      </c>
      <c r="M243" s="29"/>
      <c r="N243" s="22" t="str">
        <f>IF(ISNA(VLOOKUP(Table_master_data[[#This Row],[Pick]],Table2[#All],2,FALSE)),"-",VLOOKUP(Table_master_data[[#This Row],[Pick]],Table2[#All],2,FALSE))</f>
        <v>-</v>
      </c>
      <c r="O243" s="22"/>
    </row>
    <row r="244" spans="2:15" x14ac:dyDescent="0.25">
      <c r="B244" s="21">
        <v>267</v>
      </c>
      <c r="C244" s="21" t="s">
        <v>202</v>
      </c>
      <c r="D244" s="21" t="s">
        <v>238</v>
      </c>
      <c r="E244" s="21" t="s">
        <v>724</v>
      </c>
      <c r="F244" s="25">
        <v>0</v>
      </c>
      <c r="G244" s="26">
        <v>4.5</v>
      </c>
      <c r="H244" s="21" t="s">
        <v>300</v>
      </c>
      <c r="I244" s="23">
        <v>1</v>
      </c>
      <c r="J244" s="24">
        <v>60.26</v>
      </c>
      <c r="K244" s="33">
        <v>7.3</v>
      </c>
      <c r="L244" s="24">
        <v>13.39</v>
      </c>
      <c r="M244" s="29"/>
      <c r="N244" s="22" t="str">
        <f>IF(ISNA(VLOOKUP(Table_master_data[[#This Row],[Pick]],Table2[#All],2,FALSE)),"-",VLOOKUP(Table_master_data[[#This Row],[Pick]],Table2[#All],2,FALSE))</f>
        <v>-</v>
      </c>
      <c r="O244" s="22"/>
    </row>
    <row r="245" spans="2:15" x14ac:dyDescent="0.25">
      <c r="B245" s="21">
        <v>93</v>
      </c>
      <c r="C245" s="21" t="s">
        <v>86</v>
      </c>
      <c r="D245" s="21" t="s">
        <v>238</v>
      </c>
      <c r="E245" s="21" t="s">
        <v>240</v>
      </c>
      <c r="F245" s="25">
        <v>17</v>
      </c>
      <c r="G245" s="26">
        <v>4.5</v>
      </c>
      <c r="H245" s="21" t="s">
        <v>307</v>
      </c>
      <c r="I245" s="23">
        <v>0.25</v>
      </c>
      <c r="J245" s="24">
        <v>59.92</v>
      </c>
      <c r="K245" s="33">
        <v>3.94</v>
      </c>
      <c r="L245" s="24">
        <v>13.32</v>
      </c>
      <c r="M245" s="29"/>
      <c r="N245" s="22" t="str">
        <f>IF(ISNA(VLOOKUP(Table_master_data[[#This Row],[Pick]],Table2[#All],2,FALSE)),"-",VLOOKUP(Table_master_data[[#This Row],[Pick]],Table2[#All],2,FALSE))</f>
        <v>-</v>
      </c>
      <c r="O245" s="22"/>
    </row>
    <row r="246" spans="2:15" x14ac:dyDescent="0.25">
      <c r="B246" s="21">
        <v>113</v>
      </c>
      <c r="C246" s="21" t="s">
        <v>352</v>
      </c>
      <c r="D246" s="21" t="s">
        <v>236</v>
      </c>
      <c r="E246" s="21" t="s">
        <v>460</v>
      </c>
      <c r="F246" s="25">
        <v>97</v>
      </c>
      <c r="G246" s="26">
        <v>5.5</v>
      </c>
      <c r="H246" s="21" t="s">
        <v>300</v>
      </c>
      <c r="I246" s="23">
        <v>1</v>
      </c>
      <c r="J246" s="24">
        <v>59.72</v>
      </c>
      <c r="K246" s="33">
        <v>7.6899999999999995</v>
      </c>
      <c r="L246" s="24">
        <v>10.86</v>
      </c>
      <c r="M246" s="29"/>
      <c r="N246" s="22" t="str">
        <f>IF(ISNA(VLOOKUP(Table_master_data[[#This Row],[Pick]],Table2[#All],2,FALSE)),"-",VLOOKUP(Table_master_data[[#This Row],[Pick]],Table2[#All],2,FALSE))</f>
        <v>-</v>
      </c>
      <c r="O246" s="22"/>
    </row>
    <row r="247" spans="2:15" x14ac:dyDescent="0.25">
      <c r="B247" s="21">
        <v>377</v>
      </c>
      <c r="C247" s="21" t="s">
        <v>74</v>
      </c>
      <c r="D247" s="21" t="s">
        <v>238</v>
      </c>
      <c r="E247" s="21" t="s">
        <v>250</v>
      </c>
      <c r="F247" s="25">
        <v>73</v>
      </c>
      <c r="G247" s="26">
        <v>5</v>
      </c>
      <c r="H247" s="21" t="s">
        <v>307</v>
      </c>
      <c r="I247" s="23">
        <v>0.75</v>
      </c>
      <c r="J247" s="24">
        <v>59.37</v>
      </c>
      <c r="K247" s="33">
        <v>12.059999999999999</v>
      </c>
      <c r="L247" s="24">
        <v>11.87</v>
      </c>
      <c r="M247" s="29"/>
      <c r="N247" s="22" t="str">
        <f>IF(ISNA(VLOOKUP(Table_master_data[[#This Row],[Pick]],Table2[#All],2,FALSE)),"-",VLOOKUP(Table_master_data[[#This Row],[Pick]],Table2[#All],2,FALSE))</f>
        <v>-</v>
      </c>
      <c r="O247" s="22"/>
    </row>
    <row r="248" spans="2:15" x14ac:dyDescent="0.25">
      <c r="B248" s="21">
        <v>189</v>
      </c>
      <c r="C248" s="21" t="s">
        <v>374</v>
      </c>
      <c r="D248" s="21" t="s">
        <v>238</v>
      </c>
      <c r="E248" s="21" t="s">
        <v>244</v>
      </c>
      <c r="F248" s="25">
        <v>0</v>
      </c>
      <c r="G248" s="26">
        <v>4.5</v>
      </c>
      <c r="H248" s="21" t="s">
        <v>300</v>
      </c>
      <c r="I248" s="23">
        <v>1</v>
      </c>
      <c r="J248" s="24">
        <v>59.31</v>
      </c>
      <c r="K248" s="33">
        <v>6.6499999999999995</v>
      </c>
      <c r="L248" s="24">
        <v>13.18</v>
      </c>
      <c r="M248" s="29"/>
      <c r="N248" s="22" t="str">
        <f>IF(ISNA(VLOOKUP(Table_master_data[[#This Row],[Pick]],Table2[#All],2,FALSE)),"-",VLOOKUP(Table_master_data[[#This Row],[Pick]],Table2[#All],2,FALSE))</f>
        <v>-</v>
      </c>
      <c r="O248" s="22"/>
    </row>
    <row r="249" spans="2:15" x14ac:dyDescent="0.25">
      <c r="B249" s="21">
        <v>60</v>
      </c>
      <c r="C249" s="21" t="s">
        <v>491</v>
      </c>
      <c r="D249" s="21" t="s">
        <v>236</v>
      </c>
      <c r="E249" s="21" t="s">
        <v>247</v>
      </c>
      <c r="F249" s="25">
        <v>5</v>
      </c>
      <c r="G249" s="26">
        <v>5</v>
      </c>
      <c r="H249" s="21" t="s">
        <v>308</v>
      </c>
      <c r="I249" s="23">
        <v>0</v>
      </c>
      <c r="J249" s="24">
        <v>58.42</v>
      </c>
      <c r="K249" s="33">
        <v>4.3</v>
      </c>
      <c r="L249" s="24">
        <v>11.68</v>
      </c>
      <c r="M249" s="29"/>
      <c r="N249" s="22" t="str">
        <f>IF(ISNA(VLOOKUP(Table_master_data[[#This Row],[Pick]],Table2[#All],2,FALSE)),"-",VLOOKUP(Table_master_data[[#This Row],[Pick]],Table2[#All],2,FALSE))</f>
        <v>-</v>
      </c>
      <c r="O249" s="22"/>
    </row>
    <row r="250" spans="2:15" x14ac:dyDescent="0.25">
      <c r="B250" s="21">
        <v>42</v>
      </c>
      <c r="C250" s="21" t="s">
        <v>103</v>
      </c>
      <c r="D250" s="21" t="s">
        <v>236</v>
      </c>
      <c r="E250" s="21" t="s">
        <v>248</v>
      </c>
      <c r="F250" s="25">
        <v>40</v>
      </c>
      <c r="G250" s="26">
        <v>5</v>
      </c>
      <c r="H250" s="21" t="s">
        <v>308</v>
      </c>
      <c r="I250" s="23">
        <v>0</v>
      </c>
      <c r="J250" s="24">
        <v>58.22</v>
      </c>
      <c r="K250" s="33">
        <v>6.2299999999999995</v>
      </c>
      <c r="L250" s="24">
        <v>11.64</v>
      </c>
      <c r="M250" s="29"/>
      <c r="N250" s="22" t="str">
        <f>IF(ISNA(VLOOKUP(Table_master_data[[#This Row],[Pick]],Table2[#All],2,FALSE)),"-",VLOOKUP(Table_master_data[[#This Row],[Pick]],Table2[#All],2,FALSE))</f>
        <v>-</v>
      </c>
      <c r="O250" s="22"/>
    </row>
    <row r="251" spans="2:15" x14ac:dyDescent="0.25">
      <c r="B251" s="21">
        <v>392</v>
      </c>
      <c r="C251" s="21" t="s">
        <v>468</v>
      </c>
      <c r="D251" s="21" t="s">
        <v>236</v>
      </c>
      <c r="E251" s="21" t="s">
        <v>243</v>
      </c>
      <c r="F251" s="25">
        <v>64</v>
      </c>
      <c r="G251" s="26">
        <v>6.5</v>
      </c>
      <c r="H251" s="21" t="s">
        <v>300</v>
      </c>
      <c r="I251" s="23">
        <v>1</v>
      </c>
      <c r="J251" s="24">
        <v>58.01</v>
      </c>
      <c r="K251" s="33">
        <v>8.49</v>
      </c>
      <c r="L251" s="24">
        <v>8.92</v>
      </c>
      <c r="M251" s="29"/>
      <c r="N251" s="22" t="str">
        <f>IF(ISNA(VLOOKUP(Table_master_data[[#This Row],[Pick]],Table2[#All],2,FALSE)),"-",VLOOKUP(Table_master_data[[#This Row],[Pick]],Table2[#All],2,FALSE))</f>
        <v>-</v>
      </c>
      <c r="O251" s="22"/>
    </row>
    <row r="252" spans="2:15" x14ac:dyDescent="0.25">
      <c r="B252" s="21">
        <v>442</v>
      </c>
      <c r="C252" s="21" t="s">
        <v>710</v>
      </c>
      <c r="D252" s="21" t="s">
        <v>236</v>
      </c>
      <c r="E252" s="21" t="s">
        <v>461</v>
      </c>
      <c r="F252" s="25">
        <v>25</v>
      </c>
      <c r="G252" s="26">
        <v>4.5</v>
      </c>
      <c r="H252" s="21" t="s">
        <v>300</v>
      </c>
      <c r="I252" s="23">
        <v>1</v>
      </c>
      <c r="J252" s="24">
        <v>57.58</v>
      </c>
      <c r="K252" s="33">
        <v>7.9999999999999991</v>
      </c>
      <c r="L252" s="24">
        <v>12.8</v>
      </c>
      <c r="M252" s="29"/>
      <c r="N252" s="22" t="str">
        <f>IF(ISNA(VLOOKUP(Table_master_data[[#This Row],[Pick]],Table2[#All],2,FALSE)),"-",VLOOKUP(Table_master_data[[#This Row],[Pick]],Table2[#All],2,FALSE))</f>
        <v>-</v>
      </c>
      <c r="O252" s="22"/>
    </row>
    <row r="253" spans="2:15" x14ac:dyDescent="0.25">
      <c r="B253" s="21">
        <v>459</v>
      </c>
      <c r="C253" s="21" t="s">
        <v>655</v>
      </c>
      <c r="D253" s="21" t="s">
        <v>236</v>
      </c>
      <c r="E253" s="21" t="s">
        <v>726</v>
      </c>
      <c r="F253" s="25">
        <v>0</v>
      </c>
      <c r="G253" s="26">
        <v>5</v>
      </c>
      <c r="H253" s="21" t="s">
        <v>300</v>
      </c>
      <c r="I253" s="23">
        <v>1</v>
      </c>
      <c r="J253" s="24">
        <v>57.24</v>
      </c>
      <c r="K253" s="33">
        <v>7.4399999999999995</v>
      </c>
      <c r="L253" s="24">
        <v>11.45</v>
      </c>
      <c r="M253" s="29"/>
      <c r="N253" s="22" t="str">
        <f>IF(ISNA(VLOOKUP(Table_master_data[[#This Row],[Pick]],Table2[#All],2,FALSE)),"-",VLOOKUP(Table_master_data[[#This Row],[Pick]],Table2[#All],2,FALSE))</f>
        <v>-</v>
      </c>
      <c r="O253" s="22"/>
    </row>
    <row r="254" spans="2:15" x14ac:dyDescent="0.25">
      <c r="B254" s="21">
        <v>423</v>
      </c>
      <c r="C254" s="21" t="s">
        <v>404</v>
      </c>
      <c r="D254" s="21" t="s">
        <v>236</v>
      </c>
      <c r="E254" s="21" t="s">
        <v>461</v>
      </c>
      <c r="F254" s="25">
        <v>42</v>
      </c>
      <c r="G254" s="26">
        <v>5</v>
      </c>
      <c r="H254" s="21" t="s">
        <v>300</v>
      </c>
      <c r="I254" s="23">
        <v>1</v>
      </c>
      <c r="J254" s="24">
        <v>56.89</v>
      </c>
      <c r="K254" s="33">
        <v>7.78</v>
      </c>
      <c r="L254" s="24">
        <v>11.38</v>
      </c>
      <c r="M254" s="29"/>
      <c r="N254" s="22" t="str">
        <f>IF(ISNA(VLOOKUP(Table_master_data[[#This Row],[Pick]],Table2[#All],2,FALSE)),"-",VLOOKUP(Table_master_data[[#This Row],[Pick]],Table2[#All],2,FALSE))</f>
        <v>-</v>
      </c>
      <c r="O254" s="22"/>
    </row>
    <row r="255" spans="2:15" x14ac:dyDescent="0.25">
      <c r="B255" s="21">
        <v>301</v>
      </c>
      <c r="C255" s="21" t="s">
        <v>576</v>
      </c>
      <c r="D255" s="21" t="s">
        <v>238</v>
      </c>
      <c r="E255" s="21" t="s">
        <v>725</v>
      </c>
      <c r="F255" s="25">
        <v>0</v>
      </c>
      <c r="G255" s="26">
        <v>4</v>
      </c>
      <c r="H255" s="21" t="s">
        <v>300</v>
      </c>
      <c r="I255" s="23">
        <v>1</v>
      </c>
      <c r="J255" s="24">
        <v>56.48</v>
      </c>
      <c r="K255" s="33">
        <v>7.99</v>
      </c>
      <c r="L255" s="24">
        <v>14.12</v>
      </c>
      <c r="M255" s="29"/>
      <c r="N255" s="22" t="str">
        <f>IF(ISNA(VLOOKUP(Table_master_data[[#This Row],[Pick]],Table2[#All],2,FALSE)),"-",VLOOKUP(Table_master_data[[#This Row],[Pick]],Table2[#All],2,FALSE))</f>
        <v>-</v>
      </c>
      <c r="O255" s="22"/>
    </row>
    <row r="256" spans="2:15" x14ac:dyDescent="0.25">
      <c r="B256" s="21">
        <v>431</v>
      </c>
      <c r="C256" s="21" t="s">
        <v>631</v>
      </c>
      <c r="D256" s="21" t="s">
        <v>236</v>
      </c>
      <c r="E256" s="21" t="s">
        <v>461</v>
      </c>
      <c r="F256" s="25">
        <v>67</v>
      </c>
      <c r="G256" s="26">
        <v>5</v>
      </c>
      <c r="H256" s="21" t="s">
        <v>300</v>
      </c>
      <c r="I256" s="23">
        <v>1</v>
      </c>
      <c r="J256" s="24">
        <v>56.43</v>
      </c>
      <c r="K256" s="33">
        <v>6.78</v>
      </c>
      <c r="L256" s="24">
        <v>11.29</v>
      </c>
      <c r="M256" s="29"/>
      <c r="N256" s="22" t="str">
        <f>IF(ISNA(VLOOKUP(Table_master_data[[#This Row],[Pick]],Table2[#All],2,FALSE)),"-",VLOOKUP(Table_master_data[[#This Row],[Pick]],Table2[#All],2,FALSE))</f>
        <v>-</v>
      </c>
      <c r="O256" s="22"/>
    </row>
    <row r="257" spans="2:15" x14ac:dyDescent="0.25">
      <c r="B257" s="21">
        <v>69</v>
      </c>
      <c r="C257" s="21" t="s">
        <v>394</v>
      </c>
      <c r="D257" s="21" t="s">
        <v>235</v>
      </c>
      <c r="E257" s="21" t="s">
        <v>247</v>
      </c>
      <c r="F257" s="25">
        <v>1</v>
      </c>
      <c r="G257" s="26">
        <v>4.5</v>
      </c>
      <c r="H257" s="21" t="s">
        <v>300</v>
      </c>
      <c r="I257" s="23">
        <v>1</v>
      </c>
      <c r="J257" s="24">
        <v>56.35</v>
      </c>
      <c r="K257" s="33">
        <v>5.17</v>
      </c>
      <c r="L257" s="24">
        <v>12.52</v>
      </c>
      <c r="M257" s="29"/>
      <c r="N257" s="22" t="str">
        <f>IF(ISNA(VLOOKUP(Table_master_data[[#This Row],[Pick]],Table2[#All],2,FALSE)),"-",VLOOKUP(Table_master_data[[#This Row],[Pick]],Table2[#All],2,FALSE))</f>
        <v>-</v>
      </c>
      <c r="O257" s="22"/>
    </row>
    <row r="258" spans="2:15" x14ac:dyDescent="0.25">
      <c r="B258" s="21">
        <v>481</v>
      </c>
      <c r="C258" s="21" t="s">
        <v>663</v>
      </c>
      <c r="D258" s="21" t="s">
        <v>236</v>
      </c>
      <c r="E258" s="21" t="s">
        <v>249</v>
      </c>
      <c r="F258" s="25">
        <v>0</v>
      </c>
      <c r="G258" s="26">
        <v>4.5</v>
      </c>
      <c r="H258" s="21" t="s">
        <v>300</v>
      </c>
      <c r="I258" s="23">
        <v>1</v>
      </c>
      <c r="J258" s="24">
        <v>56.29</v>
      </c>
      <c r="K258" s="33">
        <v>6.64</v>
      </c>
      <c r="L258" s="24">
        <v>12.51</v>
      </c>
      <c r="M258" s="29"/>
      <c r="N258" s="22" t="str">
        <f>IF(ISNA(VLOOKUP(Table_master_data[[#This Row],[Pick]],Table2[#All],2,FALSE)),"-",VLOOKUP(Table_master_data[[#This Row],[Pick]],Table2[#All],2,FALSE))</f>
        <v>-</v>
      </c>
      <c r="O258" s="22"/>
    </row>
    <row r="259" spans="2:15" x14ac:dyDescent="0.25">
      <c r="B259" s="21">
        <v>337</v>
      </c>
      <c r="C259" s="21" t="s">
        <v>187</v>
      </c>
      <c r="D259" s="21" t="s">
        <v>238</v>
      </c>
      <c r="E259" s="21" t="s">
        <v>237</v>
      </c>
      <c r="F259" s="25">
        <v>48</v>
      </c>
      <c r="G259" s="26">
        <v>5</v>
      </c>
      <c r="H259" s="21" t="s">
        <v>300</v>
      </c>
      <c r="I259" s="23">
        <v>1</v>
      </c>
      <c r="J259" s="24">
        <v>55.86</v>
      </c>
      <c r="K259" s="33">
        <v>13.61</v>
      </c>
      <c r="L259" s="24">
        <v>11.17</v>
      </c>
      <c r="M259" s="29"/>
      <c r="N259" s="22" t="str">
        <f>IF(ISNA(VLOOKUP(Table_master_data[[#This Row],[Pick]],Table2[#All],2,FALSE)),"-",VLOOKUP(Table_master_data[[#This Row],[Pick]],Table2[#All],2,FALSE))</f>
        <v>-</v>
      </c>
      <c r="O259" s="22"/>
    </row>
    <row r="260" spans="2:15" x14ac:dyDescent="0.25">
      <c r="B260" s="21">
        <v>449</v>
      </c>
      <c r="C260" s="21" t="s">
        <v>137</v>
      </c>
      <c r="D260" s="21" t="s">
        <v>236</v>
      </c>
      <c r="E260" s="21" t="s">
        <v>461</v>
      </c>
      <c r="F260" s="25">
        <v>59</v>
      </c>
      <c r="G260" s="26">
        <v>5</v>
      </c>
      <c r="H260" s="21" t="s">
        <v>300</v>
      </c>
      <c r="I260" s="23">
        <v>1</v>
      </c>
      <c r="J260" s="24">
        <v>55.57</v>
      </c>
      <c r="K260" s="33">
        <v>6.96</v>
      </c>
      <c r="L260" s="24">
        <v>11.11</v>
      </c>
      <c r="M260" s="29"/>
      <c r="N260" s="22" t="str">
        <f>IF(ISNA(VLOOKUP(Table_master_data[[#This Row],[Pick]],Table2[#All],2,FALSE)),"-",VLOOKUP(Table_master_data[[#This Row],[Pick]],Table2[#All],2,FALSE))</f>
        <v>-</v>
      </c>
      <c r="O260" s="22"/>
    </row>
    <row r="261" spans="2:15" x14ac:dyDescent="0.25">
      <c r="B261" s="21">
        <v>543</v>
      </c>
      <c r="C261" s="21" t="s">
        <v>54</v>
      </c>
      <c r="D261" s="21" t="s">
        <v>238</v>
      </c>
      <c r="E261" s="21" t="s">
        <v>239</v>
      </c>
      <c r="F261" s="25">
        <v>41</v>
      </c>
      <c r="G261" s="26">
        <v>4.5</v>
      </c>
      <c r="H261" s="21" t="s">
        <v>300</v>
      </c>
      <c r="I261" s="23">
        <v>1</v>
      </c>
      <c r="J261" s="24">
        <v>55.47</v>
      </c>
      <c r="K261" s="33">
        <v>7.34</v>
      </c>
      <c r="L261" s="24">
        <v>12.33</v>
      </c>
      <c r="M261" s="29"/>
      <c r="N261" s="22" t="str">
        <f>IF(ISNA(VLOOKUP(Table_master_data[[#This Row],[Pick]],Table2[#All],2,FALSE)),"-",VLOOKUP(Table_master_data[[#This Row],[Pick]],Table2[#All],2,FALSE))</f>
        <v>-</v>
      </c>
      <c r="O261" s="22"/>
    </row>
    <row r="262" spans="2:15" x14ac:dyDescent="0.25">
      <c r="B262" s="21">
        <v>585</v>
      </c>
      <c r="C262" s="21" t="s">
        <v>730</v>
      </c>
      <c r="D262" s="21" t="s">
        <v>236</v>
      </c>
      <c r="E262" s="21" t="s">
        <v>245</v>
      </c>
      <c r="F262" s="25">
        <v>0</v>
      </c>
      <c r="G262" s="26">
        <v>6</v>
      </c>
      <c r="H262" s="21" t="s">
        <v>300</v>
      </c>
      <c r="I262" s="23">
        <v>1</v>
      </c>
      <c r="J262" s="24">
        <v>55.22</v>
      </c>
      <c r="K262" s="33">
        <v>6.8699999999999992</v>
      </c>
      <c r="L262" s="24">
        <v>9.1999999999999993</v>
      </c>
      <c r="M262" s="29"/>
      <c r="N262" s="22" t="str">
        <f>IF(ISNA(VLOOKUP(Table_master_data[[#This Row],[Pick]],Table2[#All],2,FALSE)),"-",VLOOKUP(Table_master_data[[#This Row],[Pick]],Table2[#All],2,FALSE))</f>
        <v>-</v>
      </c>
      <c r="O262" s="22"/>
    </row>
    <row r="263" spans="2:15" x14ac:dyDescent="0.25">
      <c r="B263" s="21">
        <v>252</v>
      </c>
      <c r="C263" s="21" t="s">
        <v>719</v>
      </c>
      <c r="D263" s="21" t="s">
        <v>235</v>
      </c>
      <c r="E263" s="21" t="s">
        <v>246</v>
      </c>
      <c r="F263" s="25">
        <v>72</v>
      </c>
      <c r="G263" s="26">
        <v>5.5</v>
      </c>
      <c r="H263" s="21" t="s">
        <v>300</v>
      </c>
      <c r="I263" s="23">
        <v>1</v>
      </c>
      <c r="J263" s="24">
        <v>55.07</v>
      </c>
      <c r="K263" s="33">
        <v>6.51</v>
      </c>
      <c r="L263" s="24">
        <v>10.01</v>
      </c>
      <c r="M263" s="29"/>
      <c r="N263" s="22" t="str">
        <f>IF(ISNA(VLOOKUP(Table_master_data[[#This Row],[Pick]],Table2[#All],2,FALSE)),"-",VLOOKUP(Table_master_data[[#This Row],[Pick]],Table2[#All],2,FALSE))</f>
        <v>-</v>
      </c>
      <c r="O263" s="22"/>
    </row>
    <row r="264" spans="2:15" x14ac:dyDescent="0.25">
      <c r="B264" s="21">
        <v>559</v>
      </c>
      <c r="C264" s="21" t="s">
        <v>382</v>
      </c>
      <c r="D264" s="21" t="s">
        <v>238</v>
      </c>
      <c r="E264" s="21" t="s">
        <v>239</v>
      </c>
      <c r="F264" s="25">
        <v>63</v>
      </c>
      <c r="G264" s="26">
        <v>4.5</v>
      </c>
      <c r="H264" s="21" t="s">
        <v>309</v>
      </c>
      <c r="I264" s="23">
        <v>0</v>
      </c>
      <c r="J264" s="24">
        <v>55.01</v>
      </c>
      <c r="K264" s="33">
        <v>2.23</v>
      </c>
      <c r="L264" s="24">
        <v>12.23</v>
      </c>
      <c r="M264" s="29"/>
      <c r="N264" s="22" t="str">
        <f>IF(ISNA(VLOOKUP(Table_master_data[[#This Row],[Pick]],Table2[#All],2,FALSE)),"-",VLOOKUP(Table_master_data[[#This Row],[Pick]],Table2[#All],2,FALSE))</f>
        <v>-</v>
      </c>
      <c r="O264" s="22"/>
    </row>
    <row r="265" spans="2:15" x14ac:dyDescent="0.25">
      <c r="B265" s="21">
        <v>573</v>
      </c>
      <c r="C265" s="21" t="s">
        <v>728</v>
      </c>
      <c r="D265" s="21" t="s">
        <v>238</v>
      </c>
      <c r="E265" s="21" t="s">
        <v>461</v>
      </c>
      <c r="F265" s="25">
        <v>0</v>
      </c>
      <c r="G265" s="26">
        <v>4.5</v>
      </c>
      <c r="H265" s="21" t="s">
        <v>300</v>
      </c>
      <c r="I265" s="23">
        <v>1</v>
      </c>
      <c r="J265" s="24">
        <v>55.01</v>
      </c>
      <c r="K265" s="33">
        <v>8.3699999999999992</v>
      </c>
      <c r="L265" s="24">
        <v>12.22</v>
      </c>
      <c r="M265" s="29"/>
      <c r="N265" s="22" t="str">
        <f>IF(ISNA(VLOOKUP(Table_master_data[[#This Row],[Pick]],Table2[#All],2,FALSE)),"-",VLOOKUP(Table_master_data[[#This Row],[Pick]],Table2[#All],2,FALSE))</f>
        <v>-</v>
      </c>
      <c r="O265" s="22"/>
    </row>
    <row r="266" spans="2:15" x14ac:dyDescent="0.25">
      <c r="B266" s="21">
        <v>100</v>
      </c>
      <c r="C266" s="21" t="s">
        <v>83</v>
      </c>
      <c r="D266" s="21" t="s">
        <v>238</v>
      </c>
      <c r="E266" s="21" t="s">
        <v>240</v>
      </c>
      <c r="F266" s="25">
        <v>39</v>
      </c>
      <c r="G266" s="26">
        <v>4.5</v>
      </c>
      <c r="H266" s="21" t="s">
        <v>300</v>
      </c>
      <c r="I266" s="23">
        <v>1</v>
      </c>
      <c r="J266" s="24">
        <v>54.96</v>
      </c>
      <c r="K266" s="33">
        <v>5.8999999999999995</v>
      </c>
      <c r="L266" s="24">
        <v>12.21</v>
      </c>
      <c r="M266" s="29"/>
      <c r="N266" s="22" t="str">
        <f>IF(ISNA(VLOOKUP(Table_master_data[[#This Row],[Pick]],Table2[#All],2,FALSE)),"-",VLOOKUP(Table_master_data[[#This Row],[Pick]],Table2[#All],2,FALSE))</f>
        <v>-</v>
      </c>
      <c r="O266" s="22"/>
    </row>
    <row r="267" spans="2:15" x14ac:dyDescent="0.25">
      <c r="B267" s="21">
        <v>259</v>
      </c>
      <c r="C267" s="21" t="s">
        <v>26</v>
      </c>
      <c r="D267" s="21" t="s">
        <v>236</v>
      </c>
      <c r="E267" s="21" t="s">
        <v>246</v>
      </c>
      <c r="F267" s="25">
        <v>94</v>
      </c>
      <c r="G267" s="26">
        <v>5.5</v>
      </c>
      <c r="H267" s="21" t="s">
        <v>300</v>
      </c>
      <c r="I267" s="23">
        <v>1</v>
      </c>
      <c r="J267" s="24">
        <v>54.51</v>
      </c>
      <c r="K267" s="33">
        <v>7.12</v>
      </c>
      <c r="L267" s="24">
        <v>9.91</v>
      </c>
      <c r="M267" s="29"/>
      <c r="N267" s="22" t="str">
        <f>IF(ISNA(VLOOKUP(Table_master_data[[#This Row],[Pick]],Table2[#All],2,FALSE)),"-",VLOOKUP(Table_master_data[[#This Row],[Pick]],Table2[#All],2,FALSE))</f>
        <v>-</v>
      </c>
      <c r="O267" s="22"/>
    </row>
    <row r="268" spans="2:15" x14ac:dyDescent="0.25">
      <c r="B268" s="21">
        <v>145</v>
      </c>
      <c r="C268" s="21" t="s">
        <v>80</v>
      </c>
      <c r="D268" s="21" t="s">
        <v>238</v>
      </c>
      <c r="E268" s="21" t="s">
        <v>460</v>
      </c>
      <c r="F268" s="25">
        <v>49</v>
      </c>
      <c r="G268" s="26">
        <v>4.5</v>
      </c>
      <c r="H268" s="21" t="s">
        <v>300</v>
      </c>
      <c r="I268" s="23">
        <v>1</v>
      </c>
      <c r="J268" s="24">
        <v>53.17</v>
      </c>
      <c r="K268" s="33">
        <v>8.4599999999999991</v>
      </c>
      <c r="L268" s="24">
        <v>11.82</v>
      </c>
      <c r="M268" s="29"/>
      <c r="N268" s="22" t="str">
        <f>IF(ISNA(VLOOKUP(Table_master_data[[#This Row],[Pick]],Table2[#All],2,FALSE)),"-",VLOOKUP(Table_master_data[[#This Row],[Pick]],Table2[#All],2,FALSE))</f>
        <v>-</v>
      </c>
      <c r="O268" s="22"/>
    </row>
    <row r="269" spans="2:15" x14ac:dyDescent="0.25">
      <c r="B269" s="21">
        <v>357</v>
      </c>
      <c r="C269" s="21" t="s">
        <v>224</v>
      </c>
      <c r="D269" s="21" t="s">
        <v>236</v>
      </c>
      <c r="E269" s="21" t="s">
        <v>241</v>
      </c>
      <c r="F269" s="25">
        <v>77</v>
      </c>
      <c r="G269" s="26">
        <v>5</v>
      </c>
      <c r="H269" s="21" t="s">
        <v>300</v>
      </c>
      <c r="I269" s="23">
        <v>1</v>
      </c>
      <c r="J269" s="24">
        <v>53.13</v>
      </c>
      <c r="K269" s="33">
        <v>9.26</v>
      </c>
      <c r="L269" s="24">
        <v>10.63</v>
      </c>
      <c r="M269" s="29"/>
      <c r="N269" s="22" t="str">
        <f>IF(ISNA(VLOOKUP(Table_master_data[[#This Row],[Pick]],Table2[#All],2,FALSE)),"-",VLOOKUP(Table_master_data[[#This Row],[Pick]],Table2[#All],2,FALSE))</f>
        <v>-</v>
      </c>
      <c r="O269" s="22"/>
    </row>
    <row r="270" spans="2:15" x14ac:dyDescent="0.25">
      <c r="B270" s="21">
        <v>482</v>
      </c>
      <c r="C270" s="21" t="s">
        <v>126</v>
      </c>
      <c r="D270" s="21" t="s">
        <v>236</v>
      </c>
      <c r="E270" s="21" t="s">
        <v>249</v>
      </c>
      <c r="F270" s="25">
        <v>44</v>
      </c>
      <c r="G270" s="26">
        <v>5</v>
      </c>
      <c r="H270" s="21" t="s">
        <v>300</v>
      </c>
      <c r="I270" s="23">
        <v>1</v>
      </c>
      <c r="J270" s="24">
        <v>53.08</v>
      </c>
      <c r="K270" s="33">
        <v>7.1100000000000012</v>
      </c>
      <c r="L270" s="24">
        <v>10.62</v>
      </c>
      <c r="M270" s="29"/>
      <c r="N270" s="22" t="str">
        <f>IF(ISNA(VLOOKUP(Table_master_data[[#This Row],[Pick]],Table2[#All],2,FALSE)),"-",VLOOKUP(Table_master_data[[#This Row],[Pick]],Table2[#All],2,FALSE))</f>
        <v>-</v>
      </c>
      <c r="O270" s="22"/>
    </row>
    <row r="271" spans="2:15" x14ac:dyDescent="0.25">
      <c r="B271" s="21">
        <v>512</v>
      </c>
      <c r="C271" s="21" t="s">
        <v>24</v>
      </c>
      <c r="D271" s="21" t="s">
        <v>235</v>
      </c>
      <c r="E271" s="21" t="s">
        <v>459</v>
      </c>
      <c r="F271" s="25">
        <v>78</v>
      </c>
      <c r="G271" s="26">
        <v>5.5</v>
      </c>
      <c r="H271" s="21" t="s">
        <v>300</v>
      </c>
      <c r="I271" s="23">
        <v>1</v>
      </c>
      <c r="J271" s="24">
        <v>53</v>
      </c>
      <c r="K271" s="33">
        <v>9.8999999999999986</v>
      </c>
      <c r="L271" s="24">
        <v>9.64</v>
      </c>
      <c r="M271" s="29"/>
      <c r="N271" s="22" t="str">
        <f>IF(ISNA(VLOOKUP(Table_master_data[[#This Row],[Pick]],Table2[#All],2,FALSE)),"-",VLOOKUP(Table_master_data[[#This Row],[Pick]],Table2[#All],2,FALSE))</f>
        <v>-</v>
      </c>
      <c r="O271" s="22"/>
    </row>
    <row r="272" spans="2:15" x14ac:dyDescent="0.25">
      <c r="B272" s="21">
        <v>123</v>
      </c>
      <c r="C272" s="21" t="s">
        <v>197</v>
      </c>
      <c r="D272" s="21" t="s">
        <v>235</v>
      </c>
      <c r="E272" s="21" t="s">
        <v>460</v>
      </c>
      <c r="F272" s="25">
        <v>69</v>
      </c>
      <c r="G272" s="26">
        <v>5.5</v>
      </c>
      <c r="H272" s="21" t="s">
        <v>308</v>
      </c>
      <c r="I272" s="23">
        <v>0</v>
      </c>
      <c r="J272" s="24">
        <v>52.91</v>
      </c>
      <c r="K272" s="33">
        <v>2.08</v>
      </c>
      <c r="L272" s="24">
        <v>9.6199999999999992</v>
      </c>
      <c r="M272" s="29"/>
      <c r="N272" s="22" t="str">
        <f>IF(ISNA(VLOOKUP(Table_master_data[[#This Row],[Pick]],Table2[#All],2,FALSE)),"-",VLOOKUP(Table_master_data[[#This Row],[Pick]],Table2[#All],2,FALSE))</f>
        <v>-</v>
      </c>
      <c r="O272" s="22"/>
    </row>
    <row r="273" spans="2:15" x14ac:dyDescent="0.25">
      <c r="B273" s="21">
        <v>319</v>
      </c>
      <c r="C273" s="21" t="s">
        <v>180</v>
      </c>
      <c r="D273" s="21" t="s">
        <v>236</v>
      </c>
      <c r="E273" s="21" t="s">
        <v>237</v>
      </c>
      <c r="F273" s="25">
        <v>96</v>
      </c>
      <c r="G273" s="26">
        <v>5.5</v>
      </c>
      <c r="H273" s="21" t="s">
        <v>300</v>
      </c>
      <c r="I273" s="23">
        <v>1</v>
      </c>
      <c r="J273" s="24">
        <v>52.72</v>
      </c>
      <c r="K273" s="33">
        <v>7.120000000000001</v>
      </c>
      <c r="L273" s="24">
        <v>9.58</v>
      </c>
      <c r="M273" s="29"/>
      <c r="N273" s="22" t="str">
        <f>IF(ISNA(VLOOKUP(Table_master_data[[#This Row],[Pick]],Table2[#All],2,FALSE)),"-",VLOOKUP(Table_master_data[[#This Row],[Pick]],Table2[#All],2,FALSE))</f>
        <v>-</v>
      </c>
      <c r="O273" s="22"/>
    </row>
    <row r="274" spans="2:15" x14ac:dyDescent="0.25">
      <c r="B274" s="21">
        <v>115</v>
      </c>
      <c r="C274" s="21" t="s">
        <v>507</v>
      </c>
      <c r="D274" s="21" t="s">
        <v>236</v>
      </c>
      <c r="E274" s="21" t="s">
        <v>460</v>
      </c>
      <c r="F274" s="25">
        <v>34</v>
      </c>
      <c r="G274" s="26">
        <v>5</v>
      </c>
      <c r="H274" s="21" t="s">
        <v>300</v>
      </c>
      <c r="I274" s="23">
        <v>1</v>
      </c>
      <c r="J274" s="24">
        <v>52.15</v>
      </c>
      <c r="K274" s="33">
        <v>7.95</v>
      </c>
      <c r="L274" s="24">
        <v>10.43</v>
      </c>
      <c r="M274" s="29"/>
      <c r="N274" s="22" t="str">
        <f>IF(ISNA(VLOOKUP(Table_master_data[[#This Row],[Pick]],Table2[#All],2,FALSE)),"-",VLOOKUP(Table_master_data[[#This Row],[Pick]],Table2[#All],2,FALSE))</f>
        <v>-</v>
      </c>
      <c r="O274" s="22"/>
    </row>
    <row r="275" spans="2:15" x14ac:dyDescent="0.25">
      <c r="B275" s="21">
        <v>582</v>
      </c>
      <c r="C275" s="21" t="s">
        <v>206</v>
      </c>
      <c r="D275" s="21" t="s">
        <v>238</v>
      </c>
      <c r="E275" s="21" t="s">
        <v>242</v>
      </c>
      <c r="F275" s="25">
        <v>0</v>
      </c>
      <c r="G275" s="26">
        <v>5</v>
      </c>
      <c r="H275" s="21" t="s">
        <v>300</v>
      </c>
      <c r="I275" s="23">
        <v>1</v>
      </c>
      <c r="J275" s="24">
        <v>52.09</v>
      </c>
      <c r="K275" s="33">
        <v>10.14</v>
      </c>
      <c r="L275" s="24">
        <v>10.42</v>
      </c>
      <c r="M275" s="29"/>
      <c r="N275" s="22" t="str">
        <f>IF(ISNA(VLOOKUP(Table_master_data[[#This Row],[Pick]],Table2[#All],2,FALSE)),"-",VLOOKUP(Table_master_data[[#This Row],[Pick]],Table2[#All],2,FALSE))</f>
        <v>-</v>
      </c>
      <c r="O275" s="22"/>
    </row>
    <row r="276" spans="2:15" x14ac:dyDescent="0.25">
      <c r="B276" s="21">
        <v>509</v>
      </c>
      <c r="C276" s="21" t="s">
        <v>665</v>
      </c>
      <c r="D276" s="21" t="s">
        <v>236</v>
      </c>
      <c r="E276" s="21" t="s">
        <v>249</v>
      </c>
      <c r="F276" s="25">
        <v>46</v>
      </c>
      <c r="G276" s="26">
        <v>6.5</v>
      </c>
      <c r="H276" s="21" t="s">
        <v>300</v>
      </c>
      <c r="I276" s="23">
        <v>1</v>
      </c>
      <c r="J276" s="24">
        <v>51.77</v>
      </c>
      <c r="K276" s="33">
        <v>5.37</v>
      </c>
      <c r="L276" s="24">
        <v>7.96</v>
      </c>
      <c r="M276" s="29"/>
      <c r="N276" s="22" t="str">
        <f>IF(ISNA(VLOOKUP(Table_master_data[[#This Row],[Pick]],Table2[#All],2,FALSE)),"-",VLOOKUP(Table_master_data[[#This Row],[Pick]],Table2[#All],2,FALSE))</f>
        <v>-</v>
      </c>
      <c r="O276" s="22"/>
    </row>
    <row r="277" spans="2:15" x14ac:dyDescent="0.25">
      <c r="B277" s="21">
        <v>417</v>
      </c>
      <c r="C277" s="21" t="s">
        <v>359</v>
      </c>
      <c r="D277" s="21" t="s">
        <v>236</v>
      </c>
      <c r="E277" s="21" t="s">
        <v>243</v>
      </c>
      <c r="F277" s="25">
        <v>16</v>
      </c>
      <c r="G277" s="26">
        <v>5.5</v>
      </c>
      <c r="H277" s="21" t="s">
        <v>309</v>
      </c>
      <c r="I277" s="23">
        <v>0</v>
      </c>
      <c r="J277" s="24">
        <v>51.47</v>
      </c>
      <c r="K277" s="33">
        <v>1.7999999999999998</v>
      </c>
      <c r="L277" s="24">
        <v>9.36</v>
      </c>
      <c r="M277" s="29"/>
      <c r="N277" s="22" t="str">
        <f>IF(ISNA(VLOOKUP(Table_master_data[[#This Row],[Pick]],Table2[#All],2,FALSE)),"-",VLOOKUP(Table_master_data[[#This Row],[Pick]],Table2[#All],2,FALSE))</f>
        <v>-</v>
      </c>
      <c r="O277" s="22"/>
    </row>
    <row r="278" spans="2:15" x14ac:dyDescent="0.25">
      <c r="B278" s="21">
        <v>157</v>
      </c>
      <c r="C278" s="21" t="s">
        <v>101</v>
      </c>
      <c r="D278" s="21" t="s">
        <v>236</v>
      </c>
      <c r="E278" s="21" t="s">
        <v>244</v>
      </c>
      <c r="F278" s="25">
        <v>84</v>
      </c>
      <c r="G278" s="26">
        <v>5</v>
      </c>
      <c r="H278" s="21" t="s">
        <v>300</v>
      </c>
      <c r="I278" s="23">
        <v>1</v>
      </c>
      <c r="J278" s="24">
        <v>51.2</v>
      </c>
      <c r="K278" s="33">
        <v>6.84</v>
      </c>
      <c r="L278" s="24">
        <v>10.24</v>
      </c>
      <c r="M278" s="29"/>
      <c r="N278" s="22" t="str">
        <f>IF(ISNA(VLOOKUP(Table_master_data[[#This Row],[Pick]],Table2[#All],2,FALSE)),"-",VLOOKUP(Table_master_data[[#This Row],[Pick]],Table2[#All],2,FALSE))</f>
        <v>-</v>
      </c>
      <c r="O278" s="22"/>
    </row>
    <row r="279" spans="2:15" x14ac:dyDescent="0.25">
      <c r="B279" s="21">
        <v>270</v>
      </c>
      <c r="C279" s="21" t="s">
        <v>554</v>
      </c>
      <c r="D279" s="21" t="s">
        <v>238</v>
      </c>
      <c r="E279" s="21" t="s">
        <v>724</v>
      </c>
      <c r="F279" s="25">
        <v>0</v>
      </c>
      <c r="G279" s="26">
        <v>4</v>
      </c>
      <c r="H279" s="21" t="s">
        <v>300</v>
      </c>
      <c r="I279" s="23">
        <v>1</v>
      </c>
      <c r="J279" s="24">
        <v>50.77</v>
      </c>
      <c r="K279" s="33">
        <v>5.97</v>
      </c>
      <c r="L279" s="24">
        <v>12.69</v>
      </c>
      <c r="M279" s="29"/>
      <c r="N279" s="22" t="str">
        <f>IF(ISNA(VLOOKUP(Table_master_data[[#This Row],[Pick]],Table2[#All],2,FALSE)),"-",VLOOKUP(Table_master_data[[#This Row],[Pick]],Table2[#All],2,FALSE))</f>
        <v>-</v>
      </c>
      <c r="O279" s="22"/>
    </row>
    <row r="280" spans="2:15" x14ac:dyDescent="0.25">
      <c r="B280" s="21">
        <v>528</v>
      </c>
      <c r="C280" s="21" t="s">
        <v>666</v>
      </c>
      <c r="D280" s="21" t="s">
        <v>238</v>
      </c>
      <c r="E280" s="21" t="s">
        <v>459</v>
      </c>
      <c r="F280" s="25">
        <v>40</v>
      </c>
      <c r="G280" s="26">
        <v>4.5</v>
      </c>
      <c r="H280" s="21" t="s">
        <v>300</v>
      </c>
      <c r="I280" s="23">
        <v>1</v>
      </c>
      <c r="J280" s="24">
        <v>50.67</v>
      </c>
      <c r="K280" s="33">
        <v>5.7299999999999995</v>
      </c>
      <c r="L280" s="24">
        <v>11.26</v>
      </c>
      <c r="M280" s="29"/>
      <c r="N280" s="22" t="str">
        <f>IF(ISNA(VLOOKUP(Table_master_data[[#This Row],[Pick]],Table2[#All],2,FALSE)),"-",VLOOKUP(Table_master_data[[#This Row],[Pick]],Table2[#All],2,FALSE))</f>
        <v>-</v>
      </c>
      <c r="O280" s="22"/>
    </row>
    <row r="281" spans="2:15" x14ac:dyDescent="0.25">
      <c r="B281" s="21">
        <v>121</v>
      </c>
      <c r="C281" s="21" t="s">
        <v>201</v>
      </c>
      <c r="D281" s="21" t="s">
        <v>236</v>
      </c>
      <c r="E281" s="21" t="s">
        <v>460</v>
      </c>
      <c r="F281" s="25">
        <v>20</v>
      </c>
      <c r="G281" s="26">
        <v>5.5</v>
      </c>
      <c r="H281" s="21" t="s">
        <v>307</v>
      </c>
      <c r="I281" s="23">
        <v>0.5</v>
      </c>
      <c r="J281" s="24">
        <v>50.64</v>
      </c>
      <c r="K281" s="33">
        <v>5.76</v>
      </c>
      <c r="L281" s="24">
        <v>9.2100000000000009</v>
      </c>
      <c r="M281" s="29"/>
      <c r="N281" s="22" t="str">
        <f>IF(ISNA(VLOOKUP(Table_master_data[[#This Row],[Pick]],Table2[#All],2,FALSE)),"-",VLOOKUP(Table_master_data[[#This Row],[Pick]],Table2[#All],2,FALSE))</f>
        <v>-</v>
      </c>
      <c r="O281" s="22"/>
    </row>
    <row r="282" spans="2:15" x14ac:dyDescent="0.25">
      <c r="B282" s="21">
        <v>302</v>
      </c>
      <c r="C282" s="21" t="s">
        <v>577</v>
      </c>
      <c r="D282" s="21" t="s">
        <v>238</v>
      </c>
      <c r="E282" s="21" t="s">
        <v>725</v>
      </c>
      <c r="F282" s="25">
        <v>0</v>
      </c>
      <c r="G282" s="26">
        <v>4.5</v>
      </c>
      <c r="H282" s="21" t="s">
        <v>300</v>
      </c>
      <c r="I282" s="23">
        <v>1</v>
      </c>
      <c r="J282" s="24">
        <v>50.53</v>
      </c>
      <c r="K282" s="33">
        <v>6.83</v>
      </c>
      <c r="L282" s="24">
        <v>11.23</v>
      </c>
      <c r="M282" s="29"/>
      <c r="N282" s="22" t="str">
        <f>IF(ISNA(VLOOKUP(Table_master_data[[#This Row],[Pick]],Table2[#All],2,FALSE)),"-",VLOOKUP(Table_master_data[[#This Row],[Pick]],Table2[#All],2,FALSE))</f>
        <v>-</v>
      </c>
      <c r="O282" s="22"/>
    </row>
    <row r="283" spans="2:15" x14ac:dyDescent="0.25">
      <c r="B283" s="21">
        <v>2</v>
      </c>
      <c r="C283" s="21" t="s">
        <v>326</v>
      </c>
      <c r="D283" s="21" t="s">
        <v>235</v>
      </c>
      <c r="E283" s="21" t="s">
        <v>251</v>
      </c>
      <c r="F283" s="25">
        <v>85</v>
      </c>
      <c r="G283" s="26">
        <v>7</v>
      </c>
      <c r="H283" s="21" t="s">
        <v>300</v>
      </c>
      <c r="I283" s="23">
        <v>1</v>
      </c>
      <c r="J283" s="24">
        <v>50.03</v>
      </c>
      <c r="K283" s="33">
        <v>6.2199999999999989</v>
      </c>
      <c r="L283" s="24">
        <v>7.15</v>
      </c>
      <c r="M283" s="29"/>
      <c r="N283" s="22" t="str">
        <f>IF(ISNA(VLOOKUP(Table_master_data[[#This Row],[Pick]],Table2[#All],2,FALSE)),"-",VLOOKUP(Table_master_data[[#This Row],[Pick]],Table2[#All],2,FALSE))</f>
        <v>-</v>
      </c>
      <c r="O283" s="22"/>
    </row>
    <row r="284" spans="2:15" x14ac:dyDescent="0.25">
      <c r="B284" s="21">
        <v>425</v>
      </c>
      <c r="C284" s="21" t="s">
        <v>69</v>
      </c>
      <c r="D284" s="21" t="s">
        <v>238</v>
      </c>
      <c r="E284" s="21" t="s">
        <v>461</v>
      </c>
      <c r="F284" s="25">
        <v>58</v>
      </c>
      <c r="G284" s="26">
        <v>4.5</v>
      </c>
      <c r="H284" s="21" t="s">
        <v>300</v>
      </c>
      <c r="I284" s="23">
        <v>1</v>
      </c>
      <c r="J284" s="24">
        <v>49.32</v>
      </c>
      <c r="K284" s="33">
        <v>6</v>
      </c>
      <c r="L284" s="24">
        <v>10.96</v>
      </c>
      <c r="M284" s="29"/>
      <c r="N284" s="22" t="str">
        <f>IF(ISNA(VLOOKUP(Table_master_data[[#This Row],[Pick]],Table2[#All],2,FALSE)),"-",VLOOKUP(Table_master_data[[#This Row],[Pick]],Table2[#All],2,FALSE))</f>
        <v>-</v>
      </c>
      <c r="O284" s="22"/>
    </row>
    <row r="285" spans="2:15" x14ac:dyDescent="0.25">
      <c r="B285" s="21">
        <v>399</v>
      </c>
      <c r="C285" s="21" t="s">
        <v>387</v>
      </c>
      <c r="D285" s="21" t="s">
        <v>238</v>
      </c>
      <c r="E285" s="21" t="s">
        <v>243</v>
      </c>
      <c r="F285" s="25">
        <v>38</v>
      </c>
      <c r="G285" s="26">
        <v>4.5</v>
      </c>
      <c r="H285" s="21" t="s">
        <v>300</v>
      </c>
      <c r="I285" s="23">
        <v>1</v>
      </c>
      <c r="J285" s="24">
        <v>49.2</v>
      </c>
      <c r="K285" s="33">
        <v>12.32</v>
      </c>
      <c r="L285" s="24">
        <v>10.93</v>
      </c>
      <c r="M285" s="29"/>
      <c r="N285" s="22" t="str">
        <f>IF(ISNA(VLOOKUP(Table_master_data[[#This Row],[Pick]],Table2[#All],2,FALSE)),"-",VLOOKUP(Table_master_data[[#This Row],[Pick]],Table2[#All],2,FALSE))</f>
        <v>-</v>
      </c>
      <c r="O285" s="22"/>
    </row>
    <row r="286" spans="2:15" x14ac:dyDescent="0.25">
      <c r="B286" s="21">
        <v>257</v>
      </c>
      <c r="C286" s="21" t="s">
        <v>129</v>
      </c>
      <c r="D286" s="21" t="s">
        <v>238</v>
      </c>
      <c r="E286" s="21" t="s">
        <v>246</v>
      </c>
      <c r="F286" s="25">
        <v>27</v>
      </c>
      <c r="G286" s="26">
        <v>4.5</v>
      </c>
      <c r="H286" s="21" t="s">
        <v>300</v>
      </c>
      <c r="I286" s="23">
        <v>1</v>
      </c>
      <c r="J286" s="24">
        <v>48.97</v>
      </c>
      <c r="K286" s="33">
        <v>6.18</v>
      </c>
      <c r="L286" s="24">
        <v>10.88</v>
      </c>
      <c r="M286" s="29"/>
      <c r="N286" s="22" t="str">
        <f>IF(ISNA(VLOOKUP(Table_master_data[[#This Row],[Pick]],Table2[#All],2,FALSE)),"-",VLOOKUP(Table_master_data[[#This Row],[Pick]],Table2[#All],2,FALSE))</f>
        <v>-</v>
      </c>
      <c r="O286" s="22"/>
    </row>
    <row r="287" spans="2:15" x14ac:dyDescent="0.25">
      <c r="B287" s="21">
        <v>391</v>
      </c>
      <c r="C287" s="21" t="s">
        <v>697</v>
      </c>
      <c r="D287" s="21" t="s">
        <v>236</v>
      </c>
      <c r="E287" s="21" t="s">
        <v>243</v>
      </c>
      <c r="F287" s="25">
        <v>77</v>
      </c>
      <c r="G287" s="26">
        <v>6</v>
      </c>
      <c r="H287" s="21" t="s">
        <v>300</v>
      </c>
      <c r="I287" s="23">
        <v>1</v>
      </c>
      <c r="J287" s="24">
        <v>48.82</v>
      </c>
      <c r="K287" s="33">
        <v>7.11</v>
      </c>
      <c r="L287" s="24">
        <v>8.14</v>
      </c>
      <c r="M287" s="29"/>
      <c r="N287" s="22" t="str">
        <f>IF(ISNA(VLOOKUP(Table_master_data[[#This Row],[Pick]],Table2[#All],2,FALSE)),"-",VLOOKUP(Table_master_data[[#This Row],[Pick]],Table2[#All],2,FALSE))</f>
        <v>-</v>
      </c>
      <c r="O287" s="22"/>
    </row>
    <row r="288" spans="2:15" x14ac:dyDescent="0.25">
      <c r="B288" s="21">
        <v>89</v>
      </c>
      <c r="C288" s="21" t="s">
        <v>376</v>
      </c>
      <c r="D288" s="21" t="s">
        <v>236</v>
      </c>
      <c r="E288" s="21" t="s">
        <v>240</v>
      </c>
      <c r="F288" s="25">
        <v>45</v>
      </c>
      <c r="G288" s="26">
        <v>5</v>
      </c>
      <c r="H288" s="21" t="s">
        <v>300</v>
      </c>
      <c r="I288" s="23">
        <v>1</v>
      </c>
      <c r="J288" s="24">
        <v>48.64</v>
      </c>
      <c r="K288" s="33">
        <v>5.32</v>
      </c>
      <c r="L288" s="24">
        <v>9.73</v>
      </c>
      <c r="M288" s="29"/>
      <c r="N288" s="22" t="str">
        <f>IF(ISNA(VLOOKUP(Table_master_data[[#This Row],[Pick]],Table2[#All],2,FALSE)),"-",VLOOKUP(Table_master_data[[#This Row],[Pick]],Table2[#All],2,FALSE))</f>
        <v>-</v>
      </c>
      <c r="O288" s="22"/>
    </row>
    <row r="289" spans="2:15" x14ac:dyDescent="0.25">
      <c r="B289" s="21">
        <v>264</v>
      </c>
      <c r="C289" s="21" t="s">
        <v>564</v>
      </c>
      <c r="D289" s="21" t="s">
        <v>236</v>
      </c>
      <c r="E289" s="21" t="s">
        <v>724</v>
      </c>
      <c r="F289" s="25">
        <v>0</v>
      </c>
      <c r="G289" s="26">
        <v>5</v>
      </c>
      <c r="H289" s="21" t="s">
        <v>300</v>
      </c>
      <c r="I289" s="23">
        <v>1</v>
      </c>
      <c r="J289" s="24">
        <v>47.87</v>
      </c>
      <c r="K289" s="33">
        <v>6.05</v>
      </c>
      <c r="L289" s="24">
        <v>9.57</v>
      </c>
      <c r="M289" s="29"/>
      <c r="N289" s="22" t="str">
        <f>IF(ISNA(VLOOKUP(Table_master_data[[#This Row],[Pick]],Table2[#All],2,FALSE)),"-",VLOOKUP(Table_master_data[[#This Row],[Pick]],Table2[#All],2,FALSE))</f>
        <v>-</v>
      </c>
      <c r="O289" s="22"/>
    </row>
    <row r="290" spans="2:15" x14ac:dyDescent="0.25">
      <c r="B290" s="21">
        <v>29</v>
      </c>
      <c r="C290" s="21" t="s">
        <v>481</v>
      </c>
      <c r="D290" s="21" t="s">
        <v>236</v>
      </c>
      <c r="E290" s="21" t="s">
        <v>248</v>
      </c>
      <c r="F290" s="25">
        <v>101</v>
      </c>
      <c r="G290" s="26">
        <v>5.5</v>
      </c>
      <c r="H290" s="21" t="s">
        <v>300</v>
      </c>
      <c r="I290" s="23">
        <v>1</v>
      </c>
      <c r="J290" s="24">
        <v>47.81</v>
      </c>
      <c r="K290" s="33">
        <v>5.26</v>
      </c>
      <c r="L290" s="24">
        <v>8.69</v>
      </c>
      <c r="M290" s="29"/>
      <c r="N290" s="22" t="str">
        <f>IF(ISNA(VLOOKUP(Table_master_data[[#This Row],[Pick]],Table2[#All],2,FALSE)),"-",VLOOKUP(Table_master_data[[#This Row],[Pick]],Table2[#All],2,FALSE))</f>
        <v>-</v>
      </c>
      <c r="O290" s="22"/>
    </row>
    <row r="291" spans="2:15" x14ac:dyDescent="0.25">
      <c r="B291" s="21">
        <v>269</v>
      </c>
      <c r="C291" s="21" t="s">
        <v>553</v>
      </c>
      <c r="D291" s="21" t="s">
        <v>238</v>
      </c>
      <c r="E291" s="21" t="s">
        <v>724</v>
      </c>
      <c r="F291" s="25">
        <v>0</v>
      </c>
      <c r="G291" s="26">
        <v>4</v>
      </c>
      <c r="H291" s="21" t="s">
        <v>300</v>
      </c>
      <c r="I291" s="23">
        <v>1</v>
      </c>
      <c r="J291" s="24">
        <v>47.75</v>
      </c>
      <c r="K291" s="33">
        <v>6.2800000000000011</v>
      </c>
      <c r="L291" s="24">
        <v>11.94</v>
      </c>
      <c r="M291" s="29"/>
      <c r="N291" s="22" t="str">
        <f>IF(ISNA(VLOOKUP(Table_master_data[[#This Row],[Pick]],Table2[#All],2,FALSE)),"-",VLOOKUP(Table_master_data[[#This Row],[Pick]],Table2[#All],2,FALSE))</f>
        <v>-</v>
      </c>
      <c r="O291" s="22"/>
    </row>
    <row r="292" spans="2:15" x14ac:dyDescent="0.25">
      <c r="B292" s="21">
        <v>36</v>
      </c>
      <c r="C292" s="21" t="s">
        <v>53</v>
      </c>
      <c r="D292" s="21" t="s">
        <v>238</v>
      </c>
      <c r="E292" s="21" t="s">
        <v>248</v>
      </c>
      <c r="F292" s="25">
        <v>85</v>
      </c>
      <c r="G292" s="26">
        <v>4.5</v>
      </c>
      <c r="H292" s="21" t="s">
        <v>300</v>
      </c>
      <c r="I292" s="23">
        <v>1</v>
      </c>
      <c r="J292" s="24">
        <v>47.7</v>
      </c>
      <c r="K292" s="33">
        <v>7.8900000000000006</v>
      </c>
      <c r="L292" s="24">
        <v>10.6</v>
      </c>
      <c r="M292" s="29"/>
      <c r="N292" s="22" t="str">
        <f>IF(ISNA(VLOOKUP(Table_master_data[[#This Row],[Pick]],Table2[#All],2,FALSE)),"-",VLOOKUP(Table_master_data[[#This Row],[Pick]],Table2[#All],2,FALSE))</f>
        <v>-</v>
      </c>
      <c r="O292" s="22"/>
    </row>
    <row r="293" spans="2:15" x14ac:dyDescent="0.25">
      <c r="B293" s="21">
        <v>174</v>
      </c>
      <c r="C293" s="21" t="s">
        <v>527</v>
      </c>
      <c r="D293" s="21" t="s">
        <v>236</v>
      </c>
      <c r="E293" s="21" t="s">
        <v>244</v>
      </c>
      <c r="F293" s="25">
        <v>1</v>
      </c>
      <c r="G293" s="26">
        <v>4.5</v>
      </c>
      <c r="H293" s="21" t="s">
        <v>300</v>
      </c>
      <c r="I293" s="23">
        <v>1</v>
      </c>
      <c r="J293" s="24">
        <v>47.56</v>
      </c>
      <c r="K293" s="33">
        <v>6.7200000000000006</v>
      </c>
      <c r="L293" s="24">
        <v>10.57</v>
      </c>
      <c r="M293" s="29"/>
      <c r="N293" s="22" t="str">
        <f>IF(ISNA(VLOOKUP(Table_master_data[[#This Row],[Pick]],Table2[#All],2,FALSE)),"-",VLOOKUP(Table_master_data[[#This Row],[Pick]],Table2[#All],2,FALSE))</f>
        <v>-</v>
      </c>
      <c r="O293" s="22"/>
    </row>
    <row r="294" spans="2:15" x14ac:dyDescent="0.25">
      <c r="B294" s="21">
        <v>50</v>
      </c>
      <c r="C294" s="21" t="s">
        <v>477</v>
      </c>
      <c r="D294" s="21" t="s">
        <v>238</v>
      </c>
      <c r="E294" s="21" t="s">
        <v>248</v>
      </c>
      <c r="F294" s="25">
        <v>0</v>
      </c>
      <c r="G294" s="26">
        <v>4</v>
      </c>
      <c r="H294" s="21" t="s">
        <v>300</v>
      </c>
      <c r="I294" s="23">
        <v>1</v>
      </c>
      <c r="J294" s="24">
        <v>47.54</v>
      </c>
      <c r="K294" s="33">
        <v>7.379999999999999</v>
      </c>
      <c r="L294" s="24">
        <v>11.88</v>
      </c>
      <c r="M294" s="29"/>
      <c r="N294" s="22" t="str">
        <f>IF(ISNA(VLOOKUP(Table_master_data[[#This Row],[Pick]],Table2[#All],2,FALSE)),"-",VLOOKUP(Table_master_data[[#This Row],[Pick]],Table2[#All],2,FALSE))</f>
        <v>-</v>
      </c>
      <c r="O294" s="22"/>
    </row>
    <row r="295" spans="2:15" x14ac:dyDescent="0.25">
      <c r="B295" s="21">
        <v>497</v>
      </c>
      <c r="C295" s="21" t="s">
        <v>107</v>
      </c>
      <c r="D295" s="21" t="s">
        <v>235</v>
      </c>
      <c r="E295" s="21" t="s">
        <v>249</v>
      </c>
      <c r="F295" s="25">
        <v>122</v>
      </c>
      <c r="G295" s="26">
        <v>7</v>
      </c>
      <c r="H295" s="21" t="s">
        <v>300</v>
      </c>
      <c r="I295" s="23">
        <v>1</v>
      </c>
      <c r="J295" s="24">
        <v>47.51</v>
      </c>
      <c r="K295" s="33">
        <v>4.95</v>
      </c>
      <c r="L295" s="24">
        <v>6.79</v>
      </c>
      <c r="M295" s="29"/>
      <c r="N295" s="22" t="str">
        <f>IF(ISNA(VLOOKUP(Table_master_data[[#This Row],[Pick]],Table2[#All],2,FALSE)),"-",VLOOKUP(Table_master_data[[#This Row],[Pick]],Table2[#All],2,FALSE))</f>
        <v>-</v>
      </c>
      <c r="O295" s="22"/>
    </row>
    <row r="296" spans="2:15" x14ac:dyDescent="0.25">
      <c r="B296" s="21">
        <v>203</v>
      </c>
      <c r="C296" s="21" t="s">
        <v>158</v>
      </c>
      <c r="D296" s="21" t="s">
        <v>236</v>
      </c>
      <c r="E296" s="21" t="s">
        <v>245</v>
      </c>
      <c r="F296" s="25">
        <v>61</v>
      </c>
      <c r="G296" s="26">
        <v>5</v>
      </c>
      <c r="H296" s="21" t="s">
        <v>300</v>
      </c>
      <c r="I296" s="23">
        <v>1</v>
      </c>
      <c r="J296" s="24">
        <v>47.06</v>
      </c>
      <c r="K296" s="33">
        <v>6.9799999999999995</v>
      </c>
      <c r="L296" s="24">
        <v>9.41</v>
      </c>
      <c r="M296" s="29"/>
      <c r="N296" s="22" t="str">
        <f>IF(ISNA(VLOOKUP(Table_master_data[[#This Row],[Pick]],Table2[#All],2,FALSE)),"-",VLOOKUP(Table_master_data[[#This Row],[Pick]],Table2[#All],2,FALSE))</f>
        <v>-</v>
      </c>
      <c r="O296" s="22"/>
    </row>
    <row r="297" spans="2:15" x14ac:dyDescent="0.25">
      <c r="B297" s="21">
        <v>409</v>
      </c>
      <c r="C297" s="21" t="s">
        <v>618</v>
      </c>
      <c r="D297" s="21" t="s">
        <v>238</v>
      </c>
      <c r="E297" s="21" t="s">
        <v>243</v>
      </c>
      <c r="F297" s="25">
        <v>45</v>
      </c>
      <c r="G297" s="26">
        <v>4.5</v>
      </c>
      <c r="H297" s="21" t="s">
        <v>300</v>
      </c>
      <c r="I297" s="23">
        <v>1</v>
      </c>
      <c r="J297" s="24">
        <v>46.45</v>
      </c>
      <c r="K297" s="33">
        <v>11.61</v>
      </c>
      <c r="L297" s="24">
        <v>10.32</v>
      </c>
      <c r="M297" s="29"/>
      <c r="N297" s="22" t="str">
        <f>IF(ISNA(VLOOKUP(Table_master_data[[#This Row],[Pick]],Table2[#All],2,FALSE)),"-",VLOOKUP(Table_master_data[[#This Row],[Pick]],Table2[#All],2,FALSE))</f>
        <v>-</v>
      </c>
      <c r="O297" s="22"/>
    </row>
    <row r="298" spans="2:15" x14ac:dyDescent="0.25">
      <c r="B298" s="21">
        <v>463</v>
      </c>
      <c r="C298" s="21" t="s">
        <v>195</v>
      </c>
      <c r="D298" s="21" t="s">
        <v>236</v>
      </c>
      <c r="E298" s="21" t="s">
        <v>726</v>
      </c>
      <c r="F298" s="25">
        <v>30</v>
      </c>
      <c r="G298" s="26">
        <v>5</v>
      </c>
      <c r="H298" s="21" t="s">
        <v>300</v>
      </c>
      <c r="I298" s="23">
        <v>1</v>
      </c>
      <c r="J298" s="24">
        <v>46.05</v>
      </c>
      <c r="K298" s="33">
        <v>7.09</v>
      </c>
      <c r="L298" s="24">
        <v>9.2100000000000009</v>
      </c>
      <c r="M298" s="29"/>
      <c r="N298" s="22" t="str">
        <f>IF(ISNA(VLOOKUP(Table_master_data[[#This Row],[Pick]],Table2[#All],2,FALSE)),"-",VLOOKUP(Table_master_data[[#This Row],[Pick]],Table2[#All],2,FALSE))</f>
        <v>-</v>
      </c>
      <c r="O298" s="22"/>
    </row>
    <row r="299" spans="2:15" x14ac:dyDescent="0.25">
      <c r="B299" s="21">
        <v>243</v>
      </c>
      <c r="C299" s="21" t="s">
        <v>96</v>
      </c>
      <c r="D299" s="21" t="s">
        <v>236</v>
      </c>
      <c r="E299" s="21" t="s">
        <v>246</v>
      </c>
      <c r="F299" s="25">
        <v>70</v>
      </c>
      <c r="G299" s="26">
        <v>5</v>
      </c>
      <c r="H299" s="21" t="s">
        <v>300</v>
      </c>
      <c r="I299" s="23">
        <v>1</v>
      </c>
      <c r="J299" s="24">
        <v>45.62</v>
      </c>
      <c r="K299" s="33">
        <v>5.93</v>
      </c>
      <c r="L299" s="24">
        <v>9.1199999999999992</v>
      </c>
      <c r="M299" s="29"/>
      <c r="N299" s="22" t="str">
        <f>IF(ISNA(VLOOKUP(Table_master_data[[#This Row],[Pick]],Table2[#All],2,FALSE)),"-",VLOOKUP(Table_master_data[[#This Row],[Pick]],Table2[#All],2,FALSE))</f>
        <v>-</v>
      </c>
      <c r="O299" s="22"/>
    </row>
    <row r="300" spans="2:15" x14ac:dyDescent="0.25">
      <c r="B300" s="21">
        <v>323</v>
      </c>
      <c r="C300" s="21" t="s">
        <v>603</v>
      </c>
      <c r="D300" s="21" t="s">
        <v>236</v>
      </c>
      <c r="E300" s="21" t="s">
        <v>237</v>
      </c>
      <c r="F300" s="25">
        <v>45</v>
      </c>
      <c r="G300" s="26">
        <v>5</v>
      </c>
      <c r="H300" s="21" t="s">
        <v>300</v>
      </c>
      <c r="I300" s="23">
        <v>1</v>
      </c>
      <c r="J300" s="24">
        <v>45.4</v>
      </c>
      <c r="K300" s="33">
        <v>8.0400000000000009</v>
      </c>
      <c r="L300" s="24">
        <v>9.08</v>
      </c>
      <c r="M300" s="29"/>
      <c r="N300" s="22" t="str">
        <f>IF(ISNA(VLOOKUP(Table_master_data[[#This Row],[Pick]],Table2[#All],2,FALSE)),"-",VLOOKUP(Table_master_data[[#This Row],[Pick]],Table2[#All],2,FALSE))</f>
        <v>-</v>
      </c>
      <c r="O300" s="22"/>
    </row>
    <row r="301" spans="2:15" x14ac:dyDescent="0.25">
      <c r="B301" s="21">
        <v>262</v>
      </c>
      <c r="C301" s="21" t="s">
        <v>563</v>
      </c>
      <c r="D301" s="21" t="s">
        <v>236</v>
      </c>
      <c r="E301" s="21" t="s">
        <v>724</v>
      </c>
      <c r="F301" s="25">
        <v>0</v>
      </c>
      <c r="G301" s="26">
        <v>5</v>
      </c>
      <c r="H301" s="21" t="s">
        <v>308</v>
      </c>
      <c r="I301" s="23">
        <v>0</v>
      </c>
      <c r="J301" s="24">
        <v>44.61</v>
      </c>
      <c r="K301" s="33">
        <v>1.7000000000000002</v>
      </c>
      <c r="L301" s="24">
        <v>8.92</v>
      </c>
      <c r="M301" s="29"/>
      <c r="N301" s="22" t="str">
        <f>IF(ISNA(VLOOKUP(Table_master_data[[#This Row],[Pick]],Table2[#All],2,FALSE)),"-",VLOOKUP(Table_master_data[[#This Row],[Pick]],Table2[#All],2,FALSE))</f>
        <v>-</v>
      </c>
      <c r="O301" s="22"/>
    </row>
    <row r="302" spans="2:15" x14ac:dyDescent="0.25">
      <c r="B302" s="21">
        <v>198</v>
      </c>
      <c r="C302" s="21" t="s">
        <v>119</v>
      </c>
      <c r="D302" s="21" t="s">
        <v>235</v>
      </c>
      <c r="E302" s="21" t="s">
        <v>245</v>
      </c>
      <c r="F302" s="25">
        <v>79</v>
      </c>
      <c r="G302" s="26">
        <v>5.5</v>
      </c>
      <c r="H302" s="21" t="s">
        <v>300</v>
      </c>
      <c r="I302" s="23">
        <v>1</v>
      </c>
      <c r="J302" s="24">
        <v>44.2</v>
      </c>
      <c r="K302" s="33">
        <v>8.9499999999999993</v>
      </c>
      <c r="L302" s="24">
        <v>8.0399999999999991</v>
      </c>
      <c r="M302" s="29"/>
      <c r="N302" s="22" t="str">
        <f>IF(ISNA(VLOOKUP(Table_master_data[[#This Row],[Pick]],Table2[#All],2,FALSE)),"-",VLOOKUP(Table_master_data[[#This Row],[Pick]],Table2[#All],2,FALSE))</f>
        <v>-</v>
      </c>
      <c r="O302" s="22"/>
    </row>
    <row r="303" spans="2:15" x14ac:dyDescent="0.25">
      <c r="B303" s="21">
        <v>64</v>
      </c>
      <c r="C303" s="21" t="s">
        <v>130</v>
      </c>
      <c r="D303" s="21" t="s">
        <v>236</v>
      </c>
      <c r="E303" s="21" t="s">
        <v>247</v>
      </c>
      <c r="F303" s="25">
        <v>77</v>
      </c>
      <c r="G303" s="26">
        <v>5</v>
      </c>
      <c r="H303" s="21" t="s">
        <v>300</v>
      </c>
      <c r="I303" s="23">
        <v>1</v>
      </c>
      <c r="J303" s="24">
        <v>44.12</v>
      </c>
      <c r="K303" s="33">
        <v>5.3100000000000005</v>
      </c>
      <c r="L303" s="24">
        <v>8.82</v>
      </c>
      <c r="M303" s="29"/>
      <c r="N303" s="22" t="str">
        <f>IF(ISNA(VLOOKUP(Table_master_data[[#This Row],[Pick]],Table2[#All],2,FALSE)),"-",VLOOKUP(Table_master_data[[#This Row],[Pick]],Table2[#All],2,FALSE))</f>
        <v>-</v>
      </c>
      <c r="O303" s="22"/>
    </row>
    <row r="304" spans="2:15" x14ac:dyDescent="0.25">
      <c r="B304" s="21">
        <v>542</v>
      </c>
      <c r="C304" s="21" t="s">
        <v>157</v>
      </c>
      <c r="D304" s="21" t="s">
        <v>238</v>
      </c>
      <c r="E304" s="21" t="s">
        <v>239</v>
      </c>
      <c r="F304" s="25">
        <v>69</v>
      </c>
      <c r="G304" s="26">
        <v>4.5</v>
      </c>
      <c r="H304" s="21" t="s">
        <v>300</v>
      </c>
      <c r="I304" s="23">
        <v>1</v>
      </c>
      <c r="J304" s="24">
        <v>44.03</v>
      </c>
      <c r="K304" s="33">
        <v>0.78</v>
      </c>
      <c r="L304" s="24">
        <v>9.7799999999999994</v>
      </c>
      <c r="M304" s="29"/>
      <c r="N304" s="22" t="str">
        <f>IF(ISNA(VLOOKUP(Table_master_data[[#This Row],[Pick]],Table2[#All],2,FALSE)),"-",VLOOKUP(Table_master_data[[#This Row],[Pick]],Table2[#All],2,FALSE))</f>
        <v>-</v>
      </c>
      <c r="O304" s="22"/>
    </row>
    <row r="305" spans="2:15" x14ac:dyDescent="0.25">
      <c r="B305" s="21">
        <v>134</v>
      </c>
      <c r="C305" s="21" t="s">
        <v>167</v>
      </c>
      <c r="D305" s="21" t="s">
        <v>236</v>
      </c>
      <c r="E305" s="21" t="s">
        <v>460</v>
      </c>
      <c r="F305" s="25">
        <v>28</v>
      </c>
      <c r="G305" s="26">
        <v>5</v>
      </c>
      <c r="H305" s="21" t="s">
        <v>300</v>
      </c>
      <c r="I305" s="23">
        <v>1</v>
      </c>
      <c r="J305" s="24">
        <v>43.94</v>
      </c>
      <c r="K305" s="33">
        <v>6.419999999999999</v>
      </c>
      <c r="L305" s="24">
        <v>8.7899999999999991</v>
      </c>
      <c r="M305" s="29"/>
      <c r="N305" s="22" t="str">
        <f>IF(ISNA(VLOOKUP(Table_master_data[[#This Row],[Pick]],Table2[#All],2,FALSE)),"-",VLOOKUP(Table_master_data[[#This Row],[Pick]],Table2[#All],2,FALSE))</f>
        <v>-</v>
      </c>
      <c r="O305" s="22"/>
    </row>
    <row r="306" spans="2:15" x14ac:dyDescent="0.25">
      <c r="B306" s="21">
        <v>324</v>
      </c>
      <c r="C306" s="21" t="s">
        <v>182</v>
      </c>
      <c r="D306" s="21" t="s">
        <v>236</v>
      </c>
      <c r="E306" s="21" t="s">
        <v>237</v>
      </c>
      <c r="F306" s="25">
        <v>40</v>
      </c>
      <c r="G306" s="26">
        <v>5.5</v>
      </c>
      <c r="H306" s="21" t="s">
        <v>300</v>
      </c>
      <c r="I306" s="23">
        <v>1</v>
      </c>
      <c r="J306" s="24">
        <v>43.72</v>
      </c>
      <c r="K306" s="33">
        <v>7.3800000000000008</v>
      </c>
      <c r="L306" s="24">
        <v>7.95</v>
      </c>
      <c r="M306" s="29"/>
      <c r="N306" s="22" t="str">
        <f>IF(ISNA(VLOOKUP(Table_master_data[[#This Row],[Pick]],Table2[#All],2,FALSE)),"-",VLOOKUP(Table_master_data[[#This Row],[Pick]],Table2[#All],2,FALSE))</f>
        <v>-</v>
      </c>
      <c r="O306" s="22"/>
    </row>
    <row r="307" spans="2:15" x14ac:dyDescent="0.25">
      <c r="B307" s="21">
        <v>296</v>
      </c>
      <c r="C307" s="21" t="s">
        <v>575</v>
      </c>
      <c r="D307" s="21" t="s">
        <v>238</v>
      </c>
      <c r="E307" s="21" t="s">
        <v>725</v>
      </c>
      <c r="F307" s="25">
        <v>0</v>
      </c>
      <c r="G307" s="26">
        <v>4.5</v>
      </c>
      <c r="H307" s="21" t="s">
        <v>300</v>
      </c>
      <c r="I307" s="23">
        <v>1</v>
      </c>
      <c r="J307" s="24">
        <v>43.37</v>
      </c>
      <c r="K307" s="33">
        <v>6.15</v>
      </c>
      <c r="L307" s="24">
        <v>9.64</v>
      </c>
      <c r="M307" s="29"/>
      <c r="N307" s="22" t="str">
        <f>IF(ISNA(VLOOKUP(Table_master_data[[#This Row],[Pick]],Table2[#All],2,FALSE)),"-",VLOOKUP(Table_master_data[[#This Row],[Pick]],Table2[#All],2,FALSE))</f>
        <v>-</v>
      </c>
      <c r="O307" s="22"/>
    </row>
    <row r="308" spans="2:15" x14ac:dyDescent="0.25">
      <c r="B308" s="21">
        <v>371</v>
      </c>
      <c r="C308" s="21" t="s">
        <v>612</v>
      </c>
      <c r="D308" s="21" t="s">
        <v>238</v>
      </c>
      <c r="E308" s="21" t="s">
        <v>250</v>
      </c>
      <c r="F308" s="25">
        <v>49</v>
      </c>
      <c r="G308" s="26">
        <v>4.5</v>
      </c>
      <c r="H308" s="21" t="s">
        <v>300</v>
      </c>
      <c r="I308" s="23">
        <v>1</v>
      </c>
      <c r="J308" s="24">
        <v>43.27</v>
      </c>
      <c r="K308" s="33">
        <v>10.190000000000001</v>
      </c>
      <c r="L308" s="24">
        <v>9.6199999999999992</v>
      </c>
      <c r="M308" s="29"/>
      <c r="N308" s="22" t="str">
        <f>IF(ISNA(VLOOKUP(Table_master_data[[#This Row],[Pick]],Table2[#All],2,FALSE)),"-",VLOOKUP(Table_master_data[[#This Row],[Pick]],Table2[#All],2,FALSE))</f>
        <v>-</v>
      </c>
      <c r="O308" s="22"/>
    </row>
    <row r="309" spans="2:15" x14ac:dyDescent="0.25">
      <c r="B309" s="21">
        <v>462</v>
      </c>
      <c r="C309" s="21" t="s">
        <v>656</v>
      </c>
      <c r="D309" s="21" t="s">
        <v>236</v>
      </c>
      <c r="E309" s="21" t="s">
        <v>726</v>
      </c>
      <c r="F309" s="25">
        <v>0</v>
      </c>
      <c r="G309" s="26">
        <v>5</v>
      </c>
      <c r="H309" s="21" t="s">
        <v>308</v>
      </c>
      <c r="I309" s="23">
        <v>0</v>
      </c>
      <c r="J309" s="24">
        <v>43.06</v>
      </c>
      <c r="K309" s="33">
        <v>4.7300000000000004</v>
      </c>
      <c r="L309" s="24">
        <v>8.61</v>
      </c>
      <c r="M309" s="29"/>
      <c r="N309" s="22" t="str">
        <f>IF(ISNA(VLOOKUP(Table_master_data[[#This Row],[Pick]],Table2[#All],2,FALSE)),"-",VLOOKUP(Table_master_data[[#This Row],[Pick]],Table2[#All],2,FALSE))</f>
        <v>-</v>
      </c>
      <c r="O309" s="22"/>
    </row>
    <row r="310" spans="2:15" x14ac:dyDescent="0.25">
      <c r="B310" s="21">
        <v>437</v>
      </c>
      <c r="C310" s="21" t="s">
        <v>626</v>
      </c>
      <c r="D310" s="21" t="s">
        <v>238</v>
      </c>
      <c r="E310" s="21" t="s">
        <v>461</v>
      </c>
      <c r="F310" s="25">
        <v>39</v>
      </c>
      <c r="G310" s="26">
        <v>4.5</v>
      </c>
      <c r="H310" s="21" t="s">
        <v>300</v>
      </c>
      <c r="I310" s="23">
        <v>1</v>
      </c>
      <c r="J310" s="24">
        <v>42.93</v>
      </c>
      <c r="K310" s="33">
        <v>8.16</v>
      </c>
      <c r="L310" s="24">
        <v>9.5399999999999991</v>
      </c>
      <c r="M310" s="29"/>
      <c r="N310" s="22" t="str">
        <f>IF(ISNA(VLOOKUP(Table_master_data[[#This Row],[Pick]],Table2[#All],2,FALSE)),"-",VLOOKUP(Table_master_data[[#This Row],[Pick]],Table2[#All],2,FALSE))</f>
        <v>-</v>
      </c>
      <c r="O310" s="22"/>
    </row>
    <row r="311" spans="2:15" x14ac:dyDescent="0.25">
      <c r="B311" s="21">
        <v>238</v>
      </c>
      <c r="C311" s="21" t="s">
        <v>398</v>
      </c>
      <c r="D311" s="21" t="s">
        <v>238</v>
      </c>
      <c r="E311" s="21" t="s">
        <v>242</v>
      </c>
      <c r="F311" s="25">
        <v>76</v>
      </c>
      <c r="G311" s="26">
        <v>4.5</v>
      </c>
      <c r="H311" s="21" t="s">
        <v>300</v>
      </c>
      <c r="I311" s="23">
        <v>1</v>
      </c>
      <c r="J311" s="24">
        <v>42.92</v>
      </c>
      <c r="K311" s="33">
        <v>7.8100000000000005</v>
      </c>
      <c r="L311" s="24">
        <v>9.5399999999999991</v>
      </c>
      <c r="M311" s="29"/>
      <c r="N311" s="22" t="str">
        <f>IF(ISNA(VLOOKUP(Table_master_data[[#This Row],[Pick]],Table2[#All],2,FALSE)),"-",VLOOKUP(Table_master_data[[#This Row],[Pick]],Table2[#All],2,FALSE))</f>
        <v>-</v>
      </c>
      <c r="O311" s="22"/>
    </row>
    <row r="312" spans="2:15" x14ac:dyDescent="0.25">
      <c r="B312" s="21">
        <v>132</v>
      </c>
      <c r="C312" s="21" t="s">
        <v>109</v>
      </c>
      <c r="D312" s="21" t="s">
        <v>236</v>
      </c>
      <c r="E312" s="21" t="s">
        <v>460</v>
      </c>
      <c r="F312" s="25">
        <v>39</v>
      </c>
      <c r="G312" s="26">
        <v>6.5</v>
      </c>
      <c r="H312" s="21" t="s">
        <v>308</v>
      </c>
      <c r="I312" s="23">
        <v>0</v>
      </c>
      <c r="J312" s="24">
        <v>42.42</v>
      </c>
      <c r="K312" s="33">
        <v>4.6099999999999994</v>
      </c>
      <c r="L312" s="24">
        <v>6.53</v>
      </c>
      <c r="M312" s="29"/>
      <c r="N312" s="22" t="str">
        <f>IF(ISNA(VLOOKUP(Table_master_data[[#This Row],[Pick]],Table2[#All],2,FALSE)),"-",VLOOKUP(Table_master_data[[#This Row],[Pick]],Table2[#All],2,FALSE))</f>
        <v>-</v>
      </c>
      <c r="O312" s="22"/>
    </row>
    <row r="313" spans="2:15" x14ac:dyDescent="0.25">
      <c r="B313" s="21">
        <v>193</v>
      </c>
      <c r="C313" s="21" t="s">
        <v>722</v>
      </c>
      <c r="D313" s="21" t="s">
        <v>236</v>
      </c>
      <c r="E313" s="21" t="s">
        <v>245</v>
      </c>
      <c r="F313" s="25">
        <v>21</v>
      </c>
      <c r="G313" s="26">
        <v>5</v>
      </c>
      <c r="H313" s="21" t="s">
        <v>300</v>
      </c>
      <c r="I313" s="23">
        <v>1</v>
      </c>
      <c r="J313" s="24">
        <v>42.1</v>
      </c>
      <c r="K313" s="33">
        <v>5.6000000000000005</v>
      </c>
      <c r="L313" s="24">
        <v>8.42</v>
      </c>
      <c r="M313" s="29"/>
      <c r="N313" s="22" t="str">
        <f>IF(ISNA(VLOOKUP(Table_master_data[[#This Row],[Pick]],Table2[#All],2,FALSE)),"-",VLOOKUP(Table_master_data[[#This Row],[Pick]],Table2[#All],2,FALSE))</f>
        <v>-</v>
      </c>
      <c r="O313" s="22"/>
    </row>
    <row r="314" spans="2:15" x14ac:dyDescent="0.25">
      <c r="B314" s="21">
        <v>76</v>
      </c>
      <c r="C314" s="21" t="s">
        <v>494</v>
      </c>
      <c r="D314" s="21" t="s">
        <v>236</v>
      </c>
      <c r="E314" s="21" t="s">
        <v>247</v>
      </c>
      <c r="F314" s="25">
        <v>60</v>
      </c>
      <c r="G314" s="26">
        <v>5</v>
      </c>
      <c r="H314" s="21" t="s">
        <v>300</v>
      </c>
      <c r="I314" s="23">
        <v>1</v>
      </c>
      <c r="J314" s="24">
        <v>41.38</v>
      </c>
      <c r="K314" s="33">
        <v>7.3</v>
      </c>
      <c r="L314" s="24">
        <v>8.2799999999999994</v>
      </c>
      <c r="M314" s="29"/>
      <c r="N314" s="22" t="str">
        <f>IF(ISNA(VLOOKUP(Table_master_data[[#This Row],[Pick]],Table2[#All],2,FALSE)),"-",VLOOKUP(Table_master_data[[#This Row],[Pick]],Table2[#All],2,FALSE))</f>
        <v>-</v>
      </c>
      <c r="O314" s="22"/>
    </row>
    <row r="315" spans="2:15" x14ac:dyDescent="0.25">
      <c r="B315" s="21">
        <v>284</v>
      </c>
      <c r="C315" s="21" t="s">
        <v>557</v>
      </c>
      <c r="D315" s="21" t="s">
        <v>238</v>
      </c>
      <c r="E315" s="21" t="s">
        <v>724</v>
      </c>
      <c r="F315" s="25">
        <v>0</v>
      </c>
      <c r="G315" s="26">
        <v>4</v>
      </c>
      <c r="H315" s="21" t="s">
        <v>300</v>
      </c>
      <c r="I315" s="23">
        <v>1</v>
      </c>
      <c r="J315" s="24">
        <v>41.23</v>
      </c>
      <c r="K315" s="33">
        <v>4.9899999999999993</v>
      </c>
      <c r="L315" s="24">
        <v>10.31</v>
      </c>
      <c r="M315" s="29"/>
      <c r="N315" s="22" t="str">
        <f>IF(ISNA(VLOOKUP(Table_master_data[[#This Row],[Pick]],Table2[#All],2,FALSE)),"-",VLOOKUP(Table_master_data[[#This Row],[Pick]],Table2[#All],2,FALSE))</f>
        <v>-</v>
      </c>
      <c r="O315" s="22"/>
    </row>
    <row r="316" spans="2:15" x14ac:dyDescent="0.25">
      <c r="B316" s="21">
        <v>535</v>
      </c>
      <c r="C316" s="21" t="s">
        <v>681</v>
      </c>
      <c r="D316" s="21" t="s">
        <v>236</v>
      </c>
      <c r="E316" s="21" t="s">
        <v>239</v>
      </c>
      <c r="F316" s="25">
        <v>45</v>
      </c>
      <c r="G316" s="26">
        <v>5</v>
      </c>
      <c r="H316" s="21" t="s">
        <v>300</v>
      </c>
      <c r="I316" s="23">
        <v>1</v>
      </c>
      <c r="J316" s="24">
        <v>41.18</v>
      </c>
      <c r="K316" s="33">
        <v>5.97</v>
      </c>
      <c r="L316" s="24">
        <v>8.24</v>
      </c>
      <c r="M316" s="29"/>
      <c r="N316" s="22" t="str">
        <f>IF(ISNA(VLOOKUP(Table_master_data[[#This Row],[Pick]],Table2[#All],2,FALSE)),"-",VLOOKUP(Table_master_data[[#This Row],[Pick]],Table2[#All],2,FALSE))</f>
        <v>-</v>
      </c>
      <c r="O316" s="22"/>
    </row>
    <row r="317" spans="2:15" x14ac:dyDescent="0.25">
      <c r="B317" s="21">
        <v>307</v>
      </c>
      <c r="C317" s="21" t="s">
        <v>579</v>
      </c>
      <c r="D317" s="21" t="s">
        <v>238</v>
      </c>
      <c r="E317" s="21" t="s">
        <v>725</v>
      </c>
      <c r="F317" s="25">
        <v>0</v>
      </c>
      <c r="G317" s="26">
        <v>4</v>
      </c>
      <c r="H317" s="21" t="s">
        <v>300</v>
      </c>
      <c r="I317" s="23">
        <v>1</v>
      </c>
      <c r="J317" s="24">
        <v>41.07</v>
      </c>
      <c r="K317" s="33">
        <v>6.2</v>
      </c>
      <c r="L317" s="24">
        <v>10.27</v>
      </c>
      <c r="M317" s="29"/>
      <c r="N317" s="22" t="str">
        <f>IF(ISNA(VLOOKUP(Table_master_data[[#This Row],[Pick]],Table2[#All],2,FALSE)),"-",VLOOKUP(Table_master_data[[#This Row],[Pick]],Table2[#All],2,FALSE))</f>
        <v>-</v>
      </c>
      <c r="O317" s="22"/>
    </row>
    <row r="318" spans="2:15" x14ac:dyDescent="0.25">
      <c r="B318" s="21">
        <v>491</v>
      </c>
      <c r="C318" s="21" t="s">
        <v>46</v>
      </c>
      <c r="D318" s="21" t="s">
        <v>236</v>
      </c>
      <c r="E318" s="21" t="s">
        <v>249</v>
      </c>
      <c r="F318" s="25">
        <v>131</v>
      </c>
      <c r="G318" s="26">
        <v>6.5</v>
      </c>
      <c r="H318" s="21" t="s">
        <v>300</v>
      </c>
      <c r="I318" s="23">
        <v>1</v>
      </c>
      <c r="J318" s="24">
        <v>40.9</v>
      </c>
      <c r="K318" s="33">
        <v>4.75</v>
      </c>
      <c r="L318" s="24">
        <v>6.29</v>
      </c>
      <c r="M318" s="29"/>
      <c r="N318" s="22" t="str">
        <f>IF(ISNA(VLOOKUP(Table_master_data[[#This Row],[Pick]],Table2[#All],2,FALSE)),"-",VLOOKUP(Table_master_data[[#This Row],[Pick]],Table2[#All],2,FALSE))</f>
        <v>-</v>
      </c>
      <c r="O318" s="22"/>
    </row>
    <row r="319" spans="2:15" x14ac:dyDescent="0.25">
      <c r="B319" s="21">
        <v>472</v>
      </c>
      <c r="C319" s="21" t="s">
        <v>641</v>
      </c>
      <c r="D319" s="21" t="s">
        <v>238</v>
      </c>
      <c r="E319" s="21" t="s">
        <v>726</v>
      </c>
      <c r="F319" s="25">
        <v>0</v>
      </c>
      <c r="G319" s="26">
        <v>4</v>
      </c>
      <c r="H319" s="21" t="s">
        <v>300</v>
      </c>
      <c r="I319" s="23">
        <v>1</v>
      </c>
      <c r="J319" s="24">
        <v>40.72</v>
      </c>
      <c r="K319" s="33">
        <v>6.02</v>
      </c>
      <c r="L319" s="24">
        <v>10.18</v>
      </c>
      <c r="M319" s="29"/>
      <c r="N319" s="22" t="str">
        <f>IF(ISNA(VLOOKUP(Table_master_data[[#This Row],[Pick]],Table2[#All],2,FALSE)),"-",VLOOKUP(Table_master_data[[#This Row],[Pick]],Table2[#All],2,FALSE))</f>
        <v>-</v>
      </c>
      <c r="O319" s="22"/>
    </row>
    <row r="320" spans="2:15" x14ac:dyDescent="0.25">
      <c r="B320" s="21">
        <v>263</v>
      </c>
      <c r="C320" s="21" t="s">
        <v>551</v>
      </c>
      <c r="D320" s="21" t="s">
        <v>238</v>
      </c>
      <c r="E320" s="21" t="s">
        <v>724</v>
      </c>
      <c r="F320" s="25">
        <v>0</v>
      </c>
      <c r="G320" s="26">
        <v>4</v>
      </c>
      <c r="H320" s="21" t="s">
        <v>300</v>
      </c>
      <c r="I320" s="23">
        <v>1</v>
      </c>
      <c r="J320" s="24">
        <v>40.520000000000003</v>
      </c>
      <c r="K320" s="33">
        <v>5.54</v>
      </c>
      <c r="L320" s="24">
        <v>10.130000000000001</v>
      </c>
      <c r="M320" s="29"/>
      <c r="N320" s="22" t="str">
        <f>IF(ISNA(VLOOKUP(Table_master_data[[#This Row],[Pick]],Table2[#All],2,FALSE)),"-",VLOOKUP(Table_master_data[[#This Row],[Pick]],Table2[#All],2,FALSE))</f>
        <v>-</v>
      </c>
      <c r="O320" s="22"/>
    </row>
    <row r="321" spans="2:15" x14ac:dyDescent="0.25">
      <c r="B321" s="21">
        <v>444</v>
      </c>
      <c r="C321" s="21" t="s">
        <v>127</v>
      </c>
      <c r="D321" s="21" t="s">
        <v>238</v>
      </c>
      <c r="E321" s="21" t="s">
        <v>461</v>
      </c>
      <c r="F321" s="25">
        <v>52</v>
      </c>
      <c r="G321" s="26">
        <v>4.5</v>
      </c>
      <c r="H321" s="21" t="s">
        <v>300</v>
      </c>
      <c r="I321" s="23">
        <v>1</v>
      </c>
      <c r="J321" s="24">
        <v>40.14</v>
      </c>
      <c r="K321" s="33">
        <v>4.0199999999999996</v>
      </c>
      <c r="L321" s="24">
        <v>8.92</v>
      </c>
      <c r="M321" s="29"/>
      <c r="N321" s="22" t="str">
        <f>IF(ISNA(VLOOKUP(Table_master_data[[#This Row],[Pick]],Table2[#All],2,FALSE)),"-",VLOOKUP(Table_master_data[[#This Row],[Pick]],Table2[#All],2,FALSE))</f>
        <v>-</v>
      </c>
      <c r="O321" s="22"/>
    </row>
    <row r="322" spans="2:15" x14ac:dyDescent="0.25">
      <c r="B322" s="21">
        <v>504</v>
      </c>
      <c r="C322" s="21" t="s">
        <v>162</v>
      </c>
      <c r="D322" s="21" t="s">
        <v>238</v>
      </c>
      <c r="E322" s="21" t="s">
        <v>249</v>
      </c>
      <c r="F322" s="25">
        <v>0</v>
      </c>
      <c r="G322" s="26">
        <v>4.5</v>
      </c>
      <c r="H322" s="21" t="s">
        <v>300</v>
      </c>
      <c r="I322" s="23">
        <v>1</v>
      </c>
      <c r="J322" s="24">
        <v>40.06</v>
      </c>
      <c r="K322" s="33">
        <v>6.41</v>
      </c>
      <c r="L322" s="24">
        <v>8.9</v>
      </c>
      <c r="M322" s="29"/>
      <c r="N322" s="22" t="str">
        <f>IF(ISNA(VLOOKUP(Table_master_data[[#This Row],[Pick]],Table2[#All],2,FALSE)),"-",VLOOKUP(Table_master_data[[#This Row],[Pick]],Table2[#All],2,FALSE))</f>
        <v>-</v>
      </c>
      <c r="O322" s="22"/>
    </row>
    <row r="323" spans="2:15" x14ac:dyDescent="0.25">
      <c r="B323" s="21">
        <v>427</v>
      </c>
      <c r="C323" s="21" t="s">
        <v>628</v>
      </c>
      <c r="D323" s="21" t="s">
        <v>315</v>
      </c>
      <c r="E323" s="21" t="s">
        <v>461</v>
      </c>
      <c r="F323" s="25">
        <v>0</v>
      </c>
      <c r="G323" s="26">
        <v>4.5</v>
      </c>
      <c r="H323" s="21" t="s">
        <v>300</v>
      </c>
      <c r="I323" s="23">
        <v>1</v>
      </c>
      <c r="J323" s="24">
        <v>39.770000000000003</v>
      </c>
      <c r="K323" s="33">
        <v>4.87</v>
      </c>
      <c r="L323" s="24">
        <v>8.84</v>
      </c>
      <c r="M323" s="29"/>
      <c r="N323" s="22" t="str">
        <f>IF(ISNA(VLOOKUP(Table_master_data[[#This Row],[Pick]],Table2[#All],2,FALSE)),"-",VLOOKUP(Table_master_data[[#This Row],[Pick]],Table2[#All],2,FALSE))</f>
        <v>-</v>
      </c>
      <c r="O323" s="22"/>
    </row>
    <row r="324" spans="2:15" x14ac:dyDescent="0.25">
      <c r="B324" s="21">
        <v>7</v>
      </c>
      <c r="C324" s="21" t="s">
        <v>150</v>
      </c>
      <c r="D324" s="21" t="s">
        <v>236</v>
      </c>
      <c r="E324" s="21" t="s">
        <v>251</v>
      </c>
      <c r="F324" s="25">
        <v>44</v>
      </c>
      <c r="G324" s="26">
        <v>5</v>
      </c>
      <c r="H324" s="21" t="s">
        <v>300</v>
      </c>
      <c r="I324" s="23">
        <v>1</v>
      </c>
      <c r="J324" s="24">
        <v>39.43</v>
      </c>
      <c r="K324" s="33">
        <v>4.42</v>
      </c>
      <c r="L324" s="24">
        <v>7.89</v>
      </c>
      <c r="M324" s="29"/>
      <c r="N324" s="22" t="str">
        <f>IF(ISNA(VLOOKUP(Table_master_data[[#This Row],[Pick]],Table2[#All],2,FALSE)),"-",VLOOKUP(Table_master_data[[#This Row],[Pick]],Table2[#All],2,FALSE))</f>
        <v>-</v>
      </c>
      <c r="O324" s="22"/>
    </row>
    <row r="325" spans="2:15" x14ac:dyDescent="0.25">
      <c r="B325" s="21">
        <v>116</v>
      </c>
      <c r="C325" s="21" t="s">
        <v>503</v>
      </c>
      <c r="D325" s="21" t="s">
        <v>238</v>
      </c>
      <c r="E325" s="21" t="s">
        <v>460</v>
      </c>
      <c r="F325" s="25">
        <v>5</v>
      </c>
      <c r="G325" s="26">
        <v>4</v>
      </c>
      <c r="H325" s="21" t="s">
        <v>300</v>
      </c>
      <c r="I325" s="23">
        <v>1</v>
      </c>
      <c r="J325" s="24">
        <v>39.26</v>
      </c>
      <c r="K325" s="33">
        <v>9.6999999999999993</v>
      </c>
      <c r="L325" s="24">
        <v>9.81</v>
      </c>
      <c r="M325" s="29"/>
      <c r="N325" s="22" t="str">
        <f>IF(ISNA(VLOOKUP(Table_master_data[[#This Row],[Pick]],Table2[#All],2,FALSE)),"-",VLOOKUP(Table_master_data[[#This Row],[Pick]],Table2[#All],2,FALSE))</f>
        <v>-</v>
      </c>
      <c r="O325" s="22"/>
    </row>
    <row r="326" spans="2:15" x14ac:dyDescent="0.25">
      <c r="B326" s="21">
        <v>195</v>
      </c>
      <c r="C326" s="21" t="s">
        <v>530</v>
      </c>
      <c r="D326" s="21" t="s">
        <v>238</v>
      </c>
      <c r="E326" s="21" t="s">
        <v>245</v>
      </c>
      <c r="F326" s="25">
        <v>0</v>
      </c>
      <c r="G326" s="26">
        <v>4.5</v>
      </c>
      <c r="H326" s="21" t="s">
        <v>300</v>
      </c>
      <c r="I326" s="23">
        <v>1</v>
      </c>
      <c r="J326" s="24">
        <v>38.35</v>
      </c>
      <c r="K326" s="33">
        <v>4.63</v>
      </c>
      <c r="L326" s="24">
        <v>8.52</v>
      </c>
      <c r="M326" s="29"/>
      <c r="N326" s="22" t="str">
        <f>IF(ISNA(VLOOKUP(Table_master_data[[#This Row],[Pick]],Table2[#All],2,FALSE)),"-",VLOOKUP(Table_master_data[[#This Row],[Pick]],Table2[#All],2,FALSE))</f>
        <v>-</v>
      </c>
      <c r="O326" s="22"/>
    </row>
    <row r="327" spans="2:15" x14ac:dyDescent="0.25">
      <c r="B327" s="21">
        <v>86</v>
      </c>
      <c r="C327" s="21" t="s">
        <v>171</v>
      </c>
      <c r="D327" s="21" t="s">
        <v>238</v>
      </c>
      <c r="E327" s="21" t="s">
        <v>240</v>
      </c>
      <c r="F327" s="25">
        <v>68</v>
      </c>
      <c r="G327" s="26">
        <v>4.5</v>
      </c>
      <c r="H327" s="21" t="s">
        <v>300</v>
      </c>
      <c r="I327" s="23">
        <v>1</v>
      </c>
      <c r="J327" s="24">
        <v>38.299999999999997</v>
      </c>
      <c r="K327" s="33">
        <v>8.32</v>
      </c>
      <c r="L327" s="24">
        <v>8.51</v>
      </c>
      <c r="M327" s="29"/>
      <c r="N327" s="22" t="str">
        <f>IF(ISNA(VLOOKUP(Table_master_data[[#This Row],[Pick]],Table2[#All],2,FALSE)),"-",VLOOKUP(Table_master_data[[#This Row],[Pick]],Table2[#All],2,FALSE))</f>
        <v>-</v>
      </c>
      <c r="O327" s="22"/>
    </row>
    <row r="328" spans="2:15" x14ac:dyDescent="0.25">
      <c r="B328" s="21">
        <v>105</v>
      </c>
      <c r="C328" s="21" t="s">
        <v>181</v>
      </c>
      <c r="D328" s="21" t="s">
        <v>238</v>
      </c>
      <c r="E328" s="21" t="s">
        <v>240</v>
      </c>
      <c r="F328" s="25">
        <v>75</v>
      </c>
      <c r="G328" s="26">
        <v>4.5</v>
      </c>
      <c r="H328" s="21" t="s">
        <v>300</v>
      </c>
      <c r="I328" s="23">
        <v>1</v>
      </c>
      <c r="J328" s="24">
        <v>36.08</v>
      </c>
      <c r="K328" s="33">
        <v>7.87</v>
      </c>
      <c r="L328" s="24">
        <v>8.02</v>
      </c>
      <c r="M328" s="29"/>
      <c r="N328" s="22" t="str">
        <f>IF(ISNA(VLOOKUP(Table_master_data[[#This Row],[Pick]],Table2[#All],2,FALSE)),"-",VLOOKUP(Table_master_data[[#This Row],[Pick]],Table2[#All],2,FALSE))</f>
        <v>-</v>
      </c>
      <c r="O328" s="22"/>
    </row>
    <row r="329" spans="2:15" x14ac:dyDescent="0.25">
      <c r="B329" s="21">
        <v>486</v>
      </c>
      <c r="C329" s="21" t="s">
        <v>659</v>
      </c>
      <c r="D329" s="21" t="s">
        <v>238</v>
      </c>
      <c r="E329" s="21" t="s">
        <v>249</v>
      </c>
      <c r="F329" s="25">
        <v>14</v>
      </c>
      <c r="G329" s="26">
        <v>4.5</v>
      </c>
      <c r="H329" s="21" t="s">
        <v>300</v>
      </c>
      <c r="I329" s="23">
        <v>1</v>
      </c>
      <c r="J329" s="24">
        <v>35.700000000000003</v>
      </c>
      <c r="K329" s="33">
        <v>4.0200000000000005</v>
      </c>
      <c r="L329" s="24">
        <v>7.93</v>
      </c>
      <c r="M329" s="29"/>
      <c r="N329" s="22" t="str">
        <f>IF(ISNA(VLOOKUP(Table_master_data[[#This Row],[Pick]],Table2[#All],2,FALSE)),"-",VLOOKUP(Table_master_data[[#This Row],[Pick]],Table2[#All],2,FALSE))</f>
        <v>-</v>
      </c>
      <c r="O329" s="22"/>
    </row>
    <row r="330" spans="2:15" x14ac:dyDescent="0.25">
      <c r="B330" s="21">
        <v>285</v>
      </c>
      <c r="C330" s="21" t="s">
        <v>731</v>
      </c>
      <c r="D330" s="21" t="s">
        <v>236</v>
      </c>
      <c r="E330" s="21" t="s">
        <v>725</v>
      </c>
      <c r="F330" s="25">
        <v>0</v>
      </c>
      <c r="G330" s="26">
        <v>4.5</v>
      </c>
      <c r="H330" s="21" t="s">
        <v>300</v>
      </c>
      <c r="I330" s="23">
        <v>1</v>
      </c>
      <c r="J330" s="24">
        <v>35.54</v>
      </c>
      <c r="K330" s="33">
        <v>4.25</v>
      </c>
      <c r="L330" s="24">
        <v>7.9</v>
      </c>
      <c r="M330" s="29"/>
      <c r="N330" s="22" t="str">
        <f>IF(ISNA(VLOOKUP(Table_master_data[[#This Row],[Pick]],Table2[#All],2,FALSE)),"-",VLOOKUP(Table_master_data[[#This Row],[Pick]],Table2[#All],2,FALSE))</f>
        <v>-</v>
      </c>
      <c r="O330" s="22"/>
    </row>
    <row r="331" spans="2:15" x14ac:dyDescent="0.25">
      <c r="B331" s="21">
        <v>587</v>
      </c>
      <c r="C331" s="21" t="s">
        <v>736</v>
      </c>
      <c r="D331" s="21" t="s">
        <v>236</v>
      </c>
      <c r="E331" s="21" t="s">
        <v>459</v>
      </c>
      <c r="F331" s="25">
        <v>0</v>
      </c>
      <c r="G331" s="26">
        <v>6</v>
      </c>
      <c r="H331" s="21" t="s">
        <v>300</v>
      </c>
      <c r="I331" s="23">
        <v>1</v>
      </c>
      <c r="J331" s="24">
        <v>35.409999999999997</v>
      </c>
      <c r="K331" s="33">
        <v>4.1100000000000003</v>
      </c>
      <c r="L331" s="24">
        <v>5.9</v>
      </c>
      <c r="M331" s="29"/>
      <c r="N331" s="22" t="str">
        <f>IF(ISNA(VLOOKUP(Table_master_data[[#This Row],[Pick]],Table2[#All],2,FALSE)),"-",VLOOKUP(Table_master_data[[#This Row],[Pick]],Table2[#All],2,FALSE))</f>
        <v>-</v>
      </c>
      <c r="O331" s="22"/>
    </row>
    <row r="332" spans="2:15" x14ac:dyDescent="0.25">
      <c r="B332" s="21">
        <v>532</v>
      </c>
      <c r="C332" s="21" t="s">
        <v>91</v>
      </c>
      <c r="D332" s="21" t="s">
        <v>238</v>
      </c>
      <c r="E332" s="21" t="s">
        <v>459</v>
      </c>
      <c r="F332" s="25">
        <v>76</v>
      </c>
      <c r="G332" s="26">
        <v>4.5</v>
      </c>
      <c r="H332" s="21" t="s">
        <v>300</v>
      </c>
      <c r="I332" s="23">
        <v>1</v>
      </c>
      <c r="J332" s="24">
        <v>34.53</v>
      </c>
      <c r="K332" s="33">
        <v>3.44</v>
      </c>
      <c r="L332" s="24">
        <v>7.67</v>
      </c>
      <c r="M332" s="29"/>
      <c r="N332" s="22" t="str">
        <f>IF(ISNA(VLOOKUP(Table_master_data[[#This Row],[Pick]],Table2[#All],2,FALSE)),"-",VLOOKUP(Table_master_data[[#This Row],[Pick]],Table2[#All],2,FALSE))</f>
        <v>-</v>
      </c>
      <c r="O332" s="22"/>
    </row>
    <row r="333" spans="2:15" x14ac:dyDescent="0.25">
      <c r="B333" s="21">
        <v>221</v>
      </c>
      <c r="C333" s="21" t="s">
        <v>144</v>
      </c>
      <c r="D333" s="21" t="s">
        <v>238</v>
      </c>
      <c r="E333" s="21" t="s">
        <v>242</v>
      </c>
      <c r="F333" s="25">
        <v>30</v>
      </c>
      <c r="G333" s="26">
        <v>4.5</v>
      </c>
      <c r="H333" s="21" t="s">
        <v>307</v>
      </c>
      <c r="I333" s="23">
        <v>0.75</v>
      </c>
      <c r="J333" s="24">
        <v>34.21</v>
      </c>
      <c r="K333" s="33">
        <v>4.07</v>
      </c>
      <c r="L333" s="24">
        <v>7.6</v>
      </c>
      <c r="M333" s="29"/>
      <c r="N333" s="22" t="str">
        <f>IF(ISNA(VLOOKUP(Table_master_data[[#This Row],[Pick]],Table2[#All],2,FALSE)),"-",VLOOKUP(Table_master_data[[#This Row],[Pick]],Table2[#All],2,FALSE))</f>
        <v>-</v>
      </c>
      <c r="O333" s="22"/>
    </row>
    <row r="334" spans="2:15" x14ac:dyDescent="0.25">
      <c r="B334" s="21">
        <v>455</v>
      </c>
      <c r="C334" s="21" t="s">
        <v>633</v>
      </c>
      <c r="D334" s="21" t="s">
        <v>238</v>
      </c>
      <c r="E334" s="21" t="s">
        <v>726</v>
      </c>
      <c r="F334" s="25">
        <v>0</v>
      </c>
      <c r="G334" s="26">
        <v>4</v>
      </c>
      <c r="H334" s="21" t="s">
        <v>300</v>
      </c>
      <c r="I334" s="23">
        <v>1</v>
      </c>
      <c r="J334" s="24">
        <v>33.729999999999997</v>
      </c>
      <c r="K334" s="33">
        <v>6.0900000000000007</v>
      </c>
      <c r="L334" s="24">
        <v>8.43</v>
      </c>
      <c r="M334" s="29"/>
      <c r="N334" s="22" t="str">
        <f>IF(ISNA(VLOOKUP(Table_master_data[[#This Row],[Pick]],Table2[#All],2,FALSE)),"-",VLOOKUP(Table_master_data[[#This Row],[Pick]],Table2[#All],2,FALSE))</f>
        <v>-</v>
      </c>
      <c r="O334" s="22"/>
    </row>
    <row r="335" spans="2:15" x14ac:dyDescent="0.25">
      <c r="B335" s="21">
        <v>287</v>
      </c>
      <c r="C335" s="21" t="s">
        <v>588</v>
      </c>
      <c r="D335" s="21" t="s">
        <v>236</v>
      </c>
      <c r="E335" s="21" t="s">
        <v>725</v>
      </c>
      <c r="F335" s="25">
        <v>0</v>
      </c>
      <c r="G335" s="26">
        <v>4.5</v>
      </c>
      <c r="H335" s="21" t="s">
        <v>300</v>
      </c>
      <c r="I335" s="23">
        <v>1</v>
      </c>
      <c r="J335" s="24">
        <v>33.270000000000003</v>
      </c>
      <c r="K335" s="33">
        <v>4.26</v>
      </c>
      <c r="L335" s="24">
        <v>7.39</v>
      </c>
      <c r="M335" s="29"/>
      <c r="N335" s="22" t="str">
        <f>IF(ISNA(VLOOKUP(Table_master_data[[#This Row],[Pick]],Table2[#All],2,FALSE)),"-",VLOOKUP(Table_master_data[[#This Row],[Pick]],Table2[#All],2,FALSE))</f>
        <v>-</v>
      </c>
      <c r="O335" s="22"/>
    </row>
    <row r="336" spans="2:15" x14ac:dyDescent="0.25">
      <c r="B336" s="21">
        <v>254</v>
      </c>
      <c r="C336" s="21" t="s">
        <v>166</v>
      </c>
      <c r="D336" s="21" t="s">
        <v>236</v>
      </c>
      <c r="E336" s="21" t="s">
        <v>246</v>
      </c>
      <c r="F336" s="25">
        <v>47</v>
      </c>
      <c r="G336" s="26">
        <v>5</v>
      </c>
      <c r="H336" s="21" t="s">
        <v>300</v>
      </c>
      <c r="I336" s="23">
        <v>1</v>
      </c>
      <c r="J336" s="24">
        <v>33.17</v>
      </c>
      <c r="K336" s="33">
        <v>4.21</v>
      </c>
      <c r="L336" s="24">
        <v>6.63</v>
      </c>
      <c r="M336" s="29"/>
      <c r="N336" s="22" t="str">
        <f>IF(ISNA(VLOOKUP(Table_master_data[[#This Row],[Pick]],Table2[#All],2,FALSE)),"-",VLOOKUP(Table_master_data[[#This Row],[Pick]],Table2[#All],2,FALSE))</f>
        <v>-</v>
      </c>
      <c r="O336" s="22"/>
    </row>
    <row r="337" spans="2:15" x14ac:dyDescent="0.25">
      <c r="B337" s="21">
        <v>192</v>
      </c>
      <c r="C337" s="21" t="s">
        <v>442</v>
      </c>
      <c r="D337" s="21" t="s">
        <v>236</v>
      </c>
      <c r="E337" s="21" t="s">
        <v>245</v>
      </c>
      <c r="F337" s="25">
        <v>109</v>
      </c>
      <c r="G337" s="26">
        <v>5.5</v>
      </c>
      <c r="H337" s="21" t="s">
        <v>300</v>
      </c>
      <c r="I337" s="23">
        <v>1</v>
      </c>
      <c r="J337" s="24">
        <v>32.83</v>
      </c>
      <c r="K337" s="33">
        <v>3.9799999999999995</v>
      </c>
      <c r="L337" s="24">
        <v>5.97</v>
      </c>
      <c r="M337" s="29"/>
      <c r="N337" s="22" t="str">
        <f>IF(ISNA(VLOOKUP(Table_master_data[[#This Row],[Pick]],Table2[#All],2,FALSE)),"-",VLOOKUP(Table_master_data[[#This Row],[Pick]],Table2[#All],2,FALSE))</f>
        <v>-</v>
      </c>
      <c r="O337" s="22"/>
    </row>
    <row r="338" spans="2:15" x14ac:dyDescent="0.25">
      <c r="B338" s="21">
        <v>591</v>
      </c>
      <c r="C338" s="21" t="s">
        <v>747</v>
      </c>
      <c r="D338" s="21" t="s">
        <v>238</v>
      </c>
      <c r="E338" s="21" t="s">
        <v>459</v>
      </c>
      <c r="F338" s="25">
        <v>0</v>
      </c>
      <c r="G338" s="26">
        <v>4.5</v>
      </c>
      <c r="H338" s="21" t="s">
        <v>300</v>
      </c>
      <c r="I338" s="23">
        <v>1</v>
      </c>
      <c r="J338" s="24">
        <v>32.71</v>
      </c>
      <c r="K338" s="33">
        <v>3.0700000000000003</v>
      </c>
      <c r="L338" s="24">
        <v>7.27</v>
      </c>
      <c r="M338" s="29"/>
      <c r="N338" s="22" t="str">
        <f>IF(ISNA(VLOOKUP(Table_master_data[[#This Row],[Pick]],Table2[#All],2,FALSE)),"-",VLOOKUP(Table_master_data[[#This Row],[Pick]],Table2[#All],2,FALSE))</f>
        <v>-</v>
      </c>
      <c r="O338" s="22"/>
    </row>
    <row r="339" spans="2:15" x14ac:dyDescent="0.25">
      <c r="B339" s="21">
        <v>376</v>
      </c>
      <c r="C339" s="21" t="s">
        <v>176</v>
      </c>
      <c r="D339" s="21" t="s">
        <v>238</v>
      </c>
      <c r="E339" s="21" t="s">
        <v>250</v>
      </c>
      <c r="F339" s="25">
        <v>62</v>
      </c>
      <c r="G339" s="26">
        <v>4.5</v>
      </c>
      <c r="H339" s="21" t="s">
        <v>300</v>
      </c>
      <c r="I339" s="23">
        <v>1</v>
      </c>
      <c r="J339" s="24">
        <v>32.56</v>
      </c>
      <c r="K339" s="33">
        <v>3.4</v>
      </c>
      <c r="L339" s="24">
        <v>7.24</v>
      </c>
      <c r="M339" s="29"/>
      <c r="N339" s="22" t="str">
        <f>IF(ISNA(VLOOKUP(Table_master_data[[#This Row],[Pick]],Table2[#All],2,FALSE)),"-",VLOOKUP(Table_master_data[[#This Row],[Pick]],Table2[#All],2,FALSE))</f>
        <v>-</v>
      </c>
      <c r="O339" s="22"/>
    </row>
    <row r="340" spans="2:15" x14ac:dyDescent="0.25">
      <c r="B340" s="21">
        <v>564</v>
      </c>
      <c r="C340" s="21" t="s">
        <v>676</v>
      </c>
      <c r="D340" s="21" t="s">
        <v>238</v>
      </c>
      <c r="E340" s="21" t="s">
        <v>239</v>
      </c>
      <c r="F340" s="25">
        <v>13</v>
      </c>
      <c r="G340" s="26">
        <v>4.5</v>
      </c>
      <c r="H340" s="21" t="s">
        <v>300</v>
      </c>
      <c r="I340" s="23">
        <v>1</v>
      </c>
      <c r="J340" s="24">
        <v>32.5</v>
      </c>
      <c r="K340" s="33">
        <v>4.51</v>
      </c>
      <c r="L340" s="24">
        <v>7.22</v>
      </c>
      <c r="M340" s="29"/>
      <c r="N340" s="22" t="str">
        <f>IF(ISNA(VLOOKUP(Table_master_data[[#This Row],[Pick]],Table2[#All],2,FALSE)),"-",VLOOKUP(Table_master_data[[#This Row],[Pick]],Table2[#All],2,FALSE))</f>
        <v>-</v>
      </c>
      <c r="O340" s="22"/>
    </row>
    <row r="341" spans="2:15" x14ac:dyDescent="0.25">
      <c r="B341" s="21">
        <v>6</v>
      </c>
      <c r="C341" s="21" t="s">
        <v>325</v>
      </c>
      <c r="D341" s="21" t="s">
        <v>238</v>
      </c>
      <c r="E341" s="21" t="s">
        <v>251</v>
      </c>
      <c r="F341" s="25">
        <v>0</v>
      </c>
      <c r="G341" s="26">
        <v>5.5</v>
      </c>
      <c r="H341" s="21" t="s">
        <v>300</v>
      </c>
      <c r="I341" s="23">
        <v>1</v>
      </c>
      <c r="J341" s="24">
        <v>32.369999999999997</v>
      </c>
      <c r="K341" s="33">
        <v>2.68</v>
      </c>
      <c r="L341" s="24">
        <v>5.89</v>
      </c>
      <c r="M341" s="29"/>
      <c r="N341" s="22" t="str">
        <f>IF(ISNA(VLOOKUP(Table_master_data[[#This Row],[Pick]],Table2[#All],2,FALSE)),"-",VLOOKUP(Table_master_data[[#This Row],[Pick]],Table2[#All],2,FALSE))</f>
        <v>-</v>
      </c>
      <c r="O341" s="22"/>
    </row>
    <row r="342" spans="2:15" x14ac:dyDescent="0.25">
      <c r="B342" s="21">
        <v>424</v>
      </c>
      <c r="C342" s="21" t="s">
        <v>45</v>
      </c>
      <c r="D342" s="21" t="s">
        <v>235</v>
      </c>
      <c r="E342" s="21" t="s">
        <v>461</v>
      </c>
      <c r="F342" s="25">
        <v>67</v>
      </c>
      <c r="G342" s="26">
        <v>6</v>
      </c>
      <c r="H342" s="21" t="s">
        <v>300</v>
      </c>
      <c r="I342" s="23">
        <v>1</v>
      </c>
      <c r="J342" s="24">
        <v>32.119999999999997</v>
      </c>
      <c r="K342" s="33">
        <v>3.37</v>
      </c>
      <c r="L342" s="24">
        <v>5.35</v>
      </c>
      <c r="M342" s="29"/>
      <c r="N342" s="22" t="str">
        <f>IF(ISNA(VLOOKUP(Table_master_data[[#This Row],[Pick]],Table2[#All],2,FALSE)),"-",VLOOKUP(Table_master_data[[#This Row],[Pick]],Table2[#All],2,FALSE))</f>
        <v>-</v>
      </c>
      <c r="O342" s="22"/>
    </row>
    <row r="343" spans="2:15" x14ac:dyDescent="0.25">
      <c r="B343" s="21">
        <v>126</v>
      </c>
      <c r="C343" s="21" t="s">
        <v>509</v>
      </c>
      <c r="D343" s="21" t="s">
        <v>236</v>
      </c>
      <c r="E343" s="21" t="s">
        <v>460</v>
      </c>
      <c r="F343" s="25">
        <v>42</v>
      </c>
      <c r="G343" s="26">
        <v>5</v>
      </c>
      <c r="H343" s="21" t="s">
        <v>300</v>
      </c>
      <c r="I343" s="23">
        <v>1</v>
      </c>
      <c r="J343" s="24">
        <v>31.9</v>
      </c>
      <c r="K343" s="33">
        <v>4.8499999999999996</v>
      </c>
      <c r="L343" s="24">
        <v>6.38</v>
      </c>
      <c r="M343" s="29"/>
      <c r="N343" s="22" t="str">
        <f>IF(ISNA(VLOOKUP(Table_master_data[[#This Row],[Pick]],Table2[#All],2,FALSE)),"-",VLOOKUP(Table_master_data[[#This Row],[Pick]],Table2[#All],2,FALSE))</f>
        <v>-</v>
      </c>
      <c r="O343" s="22"/>
    </row>
    <row r="344" spans="2:15" x14ac:dyDescent="0.25">
      <c r="B344" s="21">
        <v>272</v>
      </c>
      <c r="C344" s="21" t="s">
        <v>560</v>
      </c>
      <c r="D344" s="21" t="s">
        <v>235</v>
      </c>
      <c r="E344" s="21" t="s">
        <v>724</v>
      </c>
      <c r="F344" s="25">
        <v>0</v>
      </c>
      <c r="G344" s="26">
        <v>5.5</v>
      </c>
      <c r="H344" s="21" t="s">
        <v>308</v>
      </c>
      <c r="I344" s="23">
        <v>0</v>
      </c>
      <c r="J344" s="24">
        <v>31.62</v>
      </c>
      <c r="K344" s="33">
        <v>1.21</v>
      </c>
      <c r="L344" s="24">
        <v>5.75</v>
      </c>
      <c r="M344" s="29"/>
      <c r="N344" s="22" t="str">
        <f>IF(ISNA(VLOOKUP(Table_master_data[[#This Row],[Pick]],Table2[#All],2,FALSE)),"-",VLOOKUP(Table_master_data[[#This Row],[Pick]],Table2[#All],2,FALSE))</f>
        <v>-</v>
      </c>
      <c r="O344" s="22"/>
    </row>
    <row r="345" spans="2:15" x14ac:dyDescent="0.25">
      <c r="B345" s="21">
        <v>320</v>
      </c>
      <c r="C345" s="21" t="s">
        <v>602</v>
      </c>
      <c r="D345" s="21" t="s">
        <v>236</v>
      </c>
      <c r="E345" s="21" t="s">
        <v>237</v>
      </c>
      <c r="F345" s="25">
        <v>47</v>
      </c>
      <c r="G345" s="26">
        <v>5</v>
      </c>
      <c r="H345" s="21" t="s">
        <v>300</v>
      </c>
      <c r="I345" s="23">
        <v>1</v>
      </c>
      <c r="J345" s="24">
        <v>31.13</v>
      </c>
      <c r="K345" s="33">
        <v>3.42</v>
      </c>
      <c r="L345" s="24">
        <v>6.23</v>
      </c>
      <c r="M345" s="29"/>
      <c r="N345" s="22" t="str">
        <f>IF(ISNA(VLOOKUP(Table_master_data[[#This Row],[Pick]],Table2[#All],2,FALSE)),"-",VLOOKUP(Table_master_data[[#This Row],[Pick]],Table2[#All],2,FALSE))</f>
        <v>-</v>
      </c>
      <c r="O345" s="22"/>
    </row>
    <row r="346" spans="2:15" x14ac:dyDescent="0.25">
      <c r="B346" s="21">
        <v>107</v>
      </c>
      <c r="C346" s="21" t="s">
        <v>113</v>
      </c>
      <c r="D346" s="21" t="s">
        <v>235</v>
      </c>
      <c r="E346" s="21" t="s">
        <v>240</v>
      </c>
      <c r="F346" s="25">
        <v>0</v>
      </c>
      <c r="G346" s="26">
        <v>6</v>
      </c>
      <c r="H346" s="21" t="s">
        <v>308</v>
      </c>
      <c r="I346" s="23">
        <v>0</v>
      </c>
      <c r="J346" s="24">
        <v>30.93</v>
      </c>
      <c r="K346" s="33">
        <v>0</v>
      </c>
      <c r="L346" s="24">
        <v>5.16</v>
      </c>
      <c r="M346" s="29"/>
      <c r="N346" s="22" t="str">
        <f>IF(ISNA(VLOOKUP(Table_master_data[[#This Row],[Pick]],Table2[#All],2,FALSE)),"-",VLOOKUP(Table_master_data[[#This Row],[Pick]],Table2[#All],2,FALSE))</f>
        <v>-</v>
      </c>
      <c r="O346" s="22"/>
    </row>
    <row r="347" spans="2:15" x14ac:dyDescent="0.25">
      <c r="B347" s="21">
        <v>11</v>
      </c>
      <c r="C347" s="21" t="s">
        <v>154</v>
      </c>
      <c r="D347" s="21" t="s">
        <v>235</v>
      </c>
      <c r="E347" s="21" t="s">
        <v>251</v>
      </c>
      <c r="F347" s="25">
        <v>71</v>
      </c>
      <c r="G347" s="26">
        <v>6</v>
      </c>
      <c r="H347" s="21" t="s">
        <v>300</v>
      </c>
      <c r="I347" s="23">
        <v>1</v>
      </c>
      <c r="J347" s="24">
        <v>30.73</v>
      </c>
      <c r="K347" s="33">
        <v>3.04</v>
      </c>
      <c r="L347" s="24">
        <v>5.12</v>
      </c>
      <c r="M347" s="29"/>
      <c r="N347" s="22" t="str">
        <f>IF(ISNA(VLOOKUP(Table_master_data[[#This Row],[Pick]],Table2[#All],2,FALSE)),"-",VLOOKUP(Table_master_data[[#This Row],[Pick]],Table2[#All],2,FALSE))</f>
        <v>-</v>
      </c>
      <c r="O347" s="22"/>
    </row>
    <row r="348" spans="2:15" x14ac:dyDescent="0.25">
      <c r="B348" s="21">
        <v>234</v>
      </c>
      <c r="C348" s="21" t="s">
        <v>124</v>
      </c>
      <c r="D348" s="21" t="s">
        <v>238</v>
      </c>
      <c r="E348" s="21" t="s">
        <v>242</v>
      </c>
      <c r="F348" s="25">
        <v>34</v>
      </c>
      <c r="G348" s="26">
        <v>4.5</v>
      </c>
      <c r="H348" s="21" t="s">
        <v>308</v>
      </c>
      <c r="I348" s="23">
        <v>0</v>
      </c>
      <c r="J348" s="24">
        <v>30.31</v>
      </c>
      <c r="K348" s="33">
        <v>1.7799999999999998</v>
      </c>
      <c r="L348" s="24">
        <v>6.74</v>
      </c>
      <c r="M348" s="29"/>
      <c r="N348" s="22" t="str">
        <f>IF(ISNA(VLOOKUP(Table_master_data[[#This Row],[Pick]],Table2[#All],2,FALSE)),"-",VLOOKUP(Table_master_data[[#This Row],[Pick]],Table2[#All],2,FALSE))</f>
        <v>-</v>
      </c>
      <c r="O348" s="22"/>
    </row>
    <row r="349" spans="2:15" x14ac:dyDescent="0.25">
      <c r="B349" s="21">
        <v>288</v>
      </c>
      <c r="C349" s="21" t="s">
        <v>571</v>
      </c>
      <c r="D349" s="21" t="s">
        <v>238</v>
      </c>
      <c r="E349" s="21" t="s">
        <v>725</v>
      </c>
      <c r="F349" s="25">
        <v>0</v>
      </c>
      <c r="G349" s="26">
        <v>4</v>
      </c>
      <c r="H349" s="21" t="s">
        <v>308</v>
      </c>
      <c r="I349" s="23">
        <v>0</v>
      </c>
      <c r="J349" s="24">
        <v>29.91</v>
      </c>
      <c r="K349" s="33">
        <v>3.25</v>
      </c>
      <c r="L349" s="24">
        <v>7.48</v>
      </c>
      <c r="M349" s="29"/>
      <c r="N349" s="22" t="str">
        <f>IF(ISNA(VLOOKUP(Table_master_data[[#This Row],[Pick]],Table2[#All],2,FALSE)),"-",VLOOKUP(Table_master_data[[#This Row],[Pick]],Table2[#All],2,FALSE))</f>
        <v>-</v>
      </c>
      <c r="O349" s="22"/>
    </row>
    <row r="350" spans="2:15" x14ac:dyDescent="0.25">
      <c r="B350" s="21">
        <v>35</v>
      </c>
      <c r="C350" s="21" t="s">
        <v>76</v>
      </c>
      <c r="D350" s="21" t="s">
        <v>238</v>
      </c>
      <c r="E350" s="21" t="s">
        <v>248</v>
      </c>
      <c r="F350" s="25">
        <v>55</v>
      </c>
      <c r="G350" s="26">
        <v>4.5</v>
      </c>
      <c r="H350" s="21" t="s">
        <v>300</v>
      </c>
      <c r="I350" s="23">
        <v>1</v>
      </c>
      <c r="J350" s="24">
        <v>29.7</v>
      </c>
      <c r="K350" s="33">
        <v>3.35</v>
      </c>
      <c r="L350" s="24">
        <v>6.6</v>
      </c>
      <c r="M350" s="29"/>
      <c r="N350" s="22" t="str">
        <f>IF(ISNA(VLOOKUP(Table_master_data[[#This Row],[Pick]],Table2[#All],2,FALSE)),"-",VLOOKUP(Table_master_data[[#This Row],[Pick]],Table2[#All],2,FALSE))</f>
        <v>-</v>
      </c>
      <c r="O350" s="22"/>
    </row>
    <row r="351" spans="2:15" x14ac:dyDescent="0.25">
      <c r="B351" s="21">
        <v>529</v>
      </c>
      <c r="C351" s="21" t="s">
        <v>368</v>
      </c>
      <c r="D351" s="21" t="s">
        <v>238</v>
      </c>
      <c r="E351" s="21" t="s">
        <v>459</v>
      </c>
      <c r="F351" s="25">
        <v>36</v>
      </c>
      <c r="G351" s="26">
        <v>4.5</v>
      </c>
      <c r="H351" s="21" t="s">
        <v>300</v>
      </c>
      <c r="I351" s="23">
        <v>1</v>
      </c>
      <c r="J351" s="24">
        <v>29.43</v>
      </c>
      <c r="K351" s="33">
        <v>3.1900000000000004</v>
      </c>
      <c r="L351" s="24">
        <v>6.54</v>
      </c>
      <c r="M351" s="29"/>
      <c r="N351" s="22" t="str">
        <f>IF(ISNA(VLOOKUP(Table_master_data[[#This Row],[Pick]],Table2[#All],2,FALSE)),"-",VLOOKUP(Table_master_data[[#This Row],[Pick]],Table2[#All],2,FALSE))</f>
        <v>-</v>
      </c>
      <c r="O351" s="22"/>
    </row>
    <row r="352" spans="2:15" x14ac:dyDescent="0.25">
      <c r="B352" s="21">
        <v>1</v>
      </c>
      <c r="C352" s="21" t="s">
        <v>699</v>
      </c>
      <c r="D352" s="21" t="s">
        <v>236</v>
      </c>
      <c r="E352" s="21" t="s">
        <v>251</v>
      </c>
      <c r="F352" s="25">
        <v>24</v>
      </c>
      <c r="G352" s="26">
        <v>5.5</v>
      </c>
      <c r="H352" s="21" t="s">
        <v>307</v>
      </c>
      <c r="I352" s="23">
        <v>0.75</v>
      </c>
      <c r="J352" s="24">
        <v>29.16</v>
      </c>
      <c r="K352" s="33">
        <v>3</v>
      </c>
      <c r="L352" s="24">
        <v>5.3</v>
      </c>
      <c r="M352" s="29"/>
      <c r="N352" s="22" t="str">
        <f>IF(ISNA(VLOOKUP(Table_master_data[[#This Row],[Pick]],Table2[#All],2,FALSE)),"-",VLOOKUP(Table_master_data[[#This Row],[Pick]],Table2[#All],2,FALSE))</f>
        <v>-</v>
      </c>
      <c r="O352" s="22"/>
    </row>
    <row r="353" spans="2:15" x14ac:dyDescent="0.25">
      <c r="B353" s="21">
        <v>569</v>
      </c>
      <c r="C353" s="21" t="s">
        <v>485</v>
      </c>
      <c r="D353" s="21" t="s">
        <v>236</v>
      </c>
      <c r="E353" s="21" t="s">
        <v>248</v>
      </c>
      <c r="F353" s="25">
        <v>0</v>
      </c>
      <c r="G353" s="26">
        <v>5.5</v>
      </c>
      <c r="H353" s="21" t="s">
        <v>300</v>
      </c>
      <c r="I353" s="23">
        <v>1</v>
      </c>
      <c r="J353" s="24">
        <v>28.85</v>
      </c>
      <c r="K353" s="33">
        <v>2.42</v>
      </c>
      <c r="L353" s="24">
        <v>5.25</v>
      </c>
      <c r="M353" s="29"/>
      <c r="N353" s="22" t="str">
        <f>IF(ISNA(VLOOKUP(Table_master_data[[#This Row],[Pick]],Table2[#All],2,FALSE)),"-",VLOOKUP(Table_master_data[[#This Row],[Pick]],Table2[#All],2,FALSE))</f>
        <v>-</v>
      </c>
      <c r="O353" s="22"/>
    </row>
    <row r="354" spans="2:15" x14ac:dyDescent="0.25">
      <c r="B354" s="21">
        <v>583</v>
      </c>
      <c r="C354" s="21" t="s">
        <v>705</v>
      </c>
      <c r="D354" s="21" t="s">
        <v>238</v>
      </c>
      <c r="E354" s="21" t="s">
        <v>724</v>
      </c>
      <c r="F354" s="25">
        <v>0</v>
      </c>
      <c r="G354" s="26">
        <v>4</v>
      </c>
      <c r="H354" s="21" t="s">
        <v>300</v>
      </c>
      <c r="I354" s="23">
        <v>1</v>
      </c>
      <c r="J354" s="24">
        <v>28.82</v>
      </c>
      <c r="K354" s="33">
        <v>3.4099999999999997</v>
      </c>
      <c r="L354" s="24">
        <v>7.2</v>
      </c>
      <c r="M354" s="29"/>
      <c r="N354" s="22" t="str">
        <f>IF(ISNA(VLOOKUP(Table_master_data[[#This Row],[Pick]],Table2[#All],2,FALSE)),"-",VLOOKUP(Table_master_data[[#This Row],[Pick]],Table2[#All],2,FALSE))</f>
        <v>-</v>
      </c>
      <c r="O354" s="22"/>
    </row>
    <row r="355" spans="2:15" x14ac:dyDescent="0.25">
      <c r="B355" s="21">
        <v>530</v>
      </c>
      <c r="C355" s="21" t="s">
        <v>695</v>
      </c>
      <c r="D355" s="21" t="s">
        <v>236</v>
      </c>
      <c r="E355" s="21" t="s">
        <v>459</v>
      </c>
      <c r="F355" s="25">
        <v>116</v>
      </c>
      <c r="G355" s="26">
        <v>5</v>
      </c>
      <c r="H355" s="21" t="s">
        <v>300</v>
      </c>
      <c r="I355" s="23">
        <v>1</v>
      </c>
      <c r="J355" s="24">
        <v>28.67</v>
      </c>
      <c r="K355" s="33">
        <v>2.97</v>
      </c>
      <c r="L355" s="24">
        <v>5.73</v>
      </c>
      <c r="M355" s="29"/>
      <c r="N355" s="22" t="str">
        <f>IF(ISNA(VLOOKUP(Table_master_data[[#This Row],[Pick]],Table2[#All],2,FALSE)),"-",VLOOKUP(Table_master_data[[#This Row],[Pick]],Table2[#All],2,FALSE))</f>
        <v>-</v>
      </c>
      <c r="O355" s="22"/>
    </row>
    <row r="356" spans="2:15" x14ac:dyDescent="0.25">
      <c r="B356" s="21">
        <v>326</v>
      </c>
      <c r="C356" s="21" t="s">
        <v>698</v>
      </c>
      <c r="D356" s="21" t="s">
        <v>238</v>
      </c>
      <c r="E356" s="21" t="s">
        <v>237</v>
      </c>
      <c r="F356" s="25">
        <v>56</v>
      </c>
      <c r="G356" s="26">
        <v>5</v>
      </c>
      <c r="H356" s="21" t="s">
        <v>300</v>
      </c>
      <c r="I356" s="23">
        <v>1</v>
      </c>
      <c r="J356" s="24">
        <v>28.31</v>
      </c>
      <c r="K356" s="33">
        <v>3.3500000000000005</v>
      </c>
      <c r="L356" s="24">
        <v>5.66</v>
      </c>
      <c r="M356" s="29"/>
      <c r="N356" s="22" t="str">
        <f>IF(ISNA(VLOOKUP(Table_master_data[[#This Row],[Pick]],Table2[#All],2,FALSE)),"-",VLOOKUP(Table_master_data[[#This Row],[Pick]],Table2[#All],2,FALSE))</f>
        <v>-</v>
      </c>
      <c r="O356" s="22"/>
    </row>
    <row r="357" spans="2:15" x14ac:dyDescent="0.25">
      <c r="B357" s="21">
        <v>516</v>
      </c>
      <c r="C357" s="21" t="s">
        <v>118</v>
      </c>
      <c r="D357" s="21" t="s">
        <v>238</v>
      </c>
      <c r="E357" s="21" t="s">
        <v>459</v>
      </c>
      <c r="F357" s="25">
        <v>85</v>
      </c>
      <c r="G357" s="26">
        <v>4.5</v>
      </c>
      <c r="H357" s="21" t="s">
        <v>300</v>
      </c>
      <c r="I357" s="23">
        <v>1</v>
      </c>
      <c r="J357" s="24">
        <v>28.26</v>
      </c>
      <c r="K357" s="33">
        <v>3.39</v>
      </c>
      <c r="L357" s="24">
        <v>6.28</v>
      </c>
      <c r="M357" s="29"/>
      <c r="N357" s="22" t="str">
        <f>IF(ISNA(VLOOKUP(Table_master_data[[#This Row],[Pick]],Table2[#All],2,FALSE)),"-",VLOOKUP(Table_master_data[[#This Row],[Pick]],Table2[#All],2,FALSE))</f>
        <v>-</v>
      </c>
      <c r="O357" s="22"/>
    </row>
    <row r="358" spans="2:15" x14ac:dyDescent="0.25">
      <c r="B358" s="21">
        <v>534</v>
      </c>
      <c r="C358" s="21" t="s">
        <v>680</v>
      </c>
      <c r="D358" s="21" t="s">
        <v>236</v>
      </c>
      <c r="E358" s="21" t="s">
        <v>239</v>
      </c>
      <c r="F358" s="25">
        <v>25</v>
      </c>
      <c r="G358" s="26">
        <v>5</v>
      </c>
      <c r="H358" s="21" t="s">
        <v>300</v>
      </c>
      <c r="I358" s="23">
        <v>1</v>
      </c>
      <c r="J358" s="24">
        <v>28.08</v>
      </c>
      <c r="K358" s="33">
        <v>3.4</v>
      </c>
      <c r="L358" s="24">
        <v>5.62</v>
      </c>
      <c r="M358" s="29"/>
      <c r="N358" s="22" t="str">
        <f>IF(ISNA(VLOOKUP(Table_master_data[[#This Row],[Pick]],Table2[#All],2,FALSE)),"-",VLOOKUP(Table_master_data[[#This Row],[Pick]],Table2[#All],2,FALSE))</f>
        <v>-</v>
      </c>
      <c r="O358" s="22"/>
    </row>
    <row r="359" spans="2:15" x14ac:dyDescent="0.25">
      <c r="B359" s="21">
        <v>98</v>
      </c>
      <c r="C359" s="21" t="s">
        <v>179</v>
      </c>
      <c r="D359" s="21" t="s">
        <v>236</v>
      </c>
      <c r="E359" s="21" t="s">
        <v>240</v>
      </c>
      <c r="F359" s="25">
        <v>73</v>
      </c>
      <c r="G359" s="26">
        <v>5</v>
      </c>
      <c r="H359" s="21" t="s">
        <v>300</v>
      </c>
      <c r="I359" s="23">
        <v>1</v>
      </c>
      <c r="J359" s="24">
        <v>28.07</v>
      </c>
      <c r="K359" s="33">
        <v>2.8400000000000003</v>
      </c>
      <c r="L359" s="24">
        <v>5.61</v>
      </c>
      <c r="M359" s="29"/>
      <c r="N359" s="22" t="str">
        <f>IF(ISNA(VLOOKUP(Table_master_data[[#This Row],[Pick]],Table2[#All],2,FALSE)),"-",VLOOKUP(Table_master_data[[#This Row],[Pick]],Table2[#All],2,FALSE))</f>
        <v>-</v>
      </c>
      <c r="O359" s="22"/>
    </row>
    <row r="360" spans="2:15" x14ac:dyDescent="0.25">
      <c r="B360" s="21">
        <v>146</v>
      </c>
      <c r="C360" s="21" t="s">
        <v>348</v>
      </c>
      <c r="D360" s="21" t="s">
        <v>315</v>
      </c>
      <c r="E360" s="21" t="s">
        <v>460</v>
      </c>
      <c r="F360" s="25">
        <v>68</v>
      </c>
      <c r="G360" s="26">
        <v>4.5</v>
      </c>
      <c r="H360" s="21" t="s">
        <v>307</v>
      </c>
      <c r="I360" s="23">
        <v>0.25</v>
      </c>
      <c r="J360" s="24">
        <v>27.97</v>
      </c>
      <c r="K360" s="33">
        <v>0.96000000000000008</v>
      </c>
      <c r="L360" s="24">
        <v>6.22</v>
      </c>
      <c r="M360" s="29"/>
      <c r="N360" s="22" t="str">
        <f>IF(ISNA(VLOOKUP(Table_master_data[[#This Row],[Pick]],Table2[#All],2,FALSE)),"-",VLOOKUP(Table_master_data[[#This Row],[Pick]],Table2[#All],2,FALSE))</f>
        <v>-</v>
      </c>
      <c r="O360" s="22"/>
    </row>
    <row r="361" spans="2:15" x14ac:dyDescent="0.25">
      <c r="B361" s="21">
        <v>381</v>
      </c>
      <c r="C361" s="21" t="s">
        <v>114</v>
      </c>
      <c r="D361" s="21" t="s">
        <v>236</v>
      </c>
      <c r="E361" s="21" t="s">
        <v>250</v>
      </c>
      <c r="F361" s="25">
        <v>98</v>
      </c>
      <c r="G361" s="26">
        <v>5</v>
      </c>
      <c r="H361" s="21" t="s">
        <v>300</v>
      </c>
      <c r="I361" s="23">
        <v>1</v>
      </c>
      <c r="J361" s="24">
        <v>27.8</v>
      </c>
      <c r="K361" s="33">
        <v>4.68</v>
      </c>
      <c r="L361" s="24">
        <v>5.56</v>
      </c>
      <c r="M361" s="29"/>
      <c r="N361" s="22" t="str">
        <f>IF(ISNA(VLOOKUP(Table_master_data[[#This Row],[Pick]],Table2[#All],2,FALSE)),"-",VLOOKUP(Table_master_data[[#This Row],[Pick]],Table2[#All],2,FALSE))</f>
        <v>-</v>
      </c>
      <c r="O361" s="22"/>
    </row>
    <row r="362" spans="2:15" x14ac:dyDescent="0.25">
      <c r="B362" s="21">
        <v>131</v>
      </c>
      <c r="C362" s="21" t="s">
        <v>149</v>
      </c>
      <c r="D362" s="21" t="s">
        <v>238</v>
      </c>
      <c r="E362" s="21" t="s">
        <v>460</v>
      </c>
      <c r="F362" s="25">
        <v>31</v>
      </c>
      <c r="G362" s="26">
        <v>4.5</v>
      </c>
      <c r="H362" s="21" t="s">
        <v>300</v>
      </c>
      <c r="I362" s="23">
        <v>1</v>
      </c>
      <c r="J362" s="24">
        <v>27.78</v>
      </c>
      <c r="K362" s="33">
        <v>3.93</v>
      </c>
      <c r="L362" s="24">
        <v>6.17</v>
      </c>
      <c r="M362" s="29"/>
      <c r="N362" s="22" t="str">
        <f>IF(ISNA(VLOOKUP(Table_master_data[[#This Row],[Pick]],Table2[#All],2,FALSE)),"-",VLOOKUP(Table_master_data[[#This Row],[Pick]],Table2[#All],2,FALSE))</f>
        <v>-</v>
      </c>
      <c r="O362" s="22"/>
    </row>
    <row r="363" spans="2:15" x14ac:dyDescent="0.25">
      <c r="B363" s="21">
        <v>404</v>
      </c>
      <c r="C363" s="21" t="s">
        <v>120</v>
      </c>
      <c r="D363" s="21" t="s">
        <v>238</v>
      </c>
      <c r="E363" s="21" t="s">
        <v>243</v>
      </c>
      <c r="F363" s="25">
        <v>48</v>
      </c>
      <c r="G363" s="26">
        <v>4.5</v>
      </c>
      <c r="H363" s="21" t="s">
        <v>300</v>
      </c>
      <c r="I363" s="23">
        <v>1</v>
      </c>
      <c r="J363" s="24">
        <v>27.41</v>
      </c>
      <c r="K363" s="33">
        <v>4.9400000000000004</v>
      </c>
      <c r="L363" s="24">
        <v>6.09</v>
      </c>
      <c r="M363" s="29"/>
      <c r="N363" s="22" t="str">
        <f>IF(ISNA(VLOOKUP(Table_master_data[[#This Row],[Pick]],Table2[#All],2,FALSE)),"-",VLOOKUP(Table_master_data[[#This Row],[Pick]],Table2[#All],2,FALSE))</f>
        <v>-</v>
      </c>
      <c r="O363" s="22"/>
    </row>
    <row r="364" spans="2:15" x14ac:dyDescent="0.25">
      <c r="B364" s="21">
        <v>420</v>
      </c>
      <c r="C364" s="21" t="s">
        <v>177</v>
      </c>
      <c r="D364" s="21" t="s">
        <v>236</v>
      </c>
      <c r="E364" s="21" t="s">
        <v>243</v>
      </c>
      <c r="F364" s="25">
        <v>18</v>
      </c>
      <c r="G364" s="26">
        <v>5</v>
      </c>
      <c r="H364" s="21" t="s">
        <v>300</v>
      </c>
      <c r="I364" s="23">
        <v>1</v>
      </c>
      <c r="J364" s="24">
        <v>27.2</v>
      </c>
      <c r="K364" s="33">
        <v>2.5300000000000002</v>
      </c>
      <c r="L364" s="24">
        <v>5.44</v>
      </c>
      <c r="M364" s="29"/>
      <c r="N364" s="22" t="str">
        <f>IF(ISNA(VLOOKUP(Table_master_data[[#This Row],[Pick]],Table2[#All],2,FALSE)),"-",VLOOKUP(Table_master_data[[#This Row],[Pick]],Table2[#All],2,FALSE))</f>
        <v>-</v>
      </c>
      <c r="O364" s="22"/>
    </row>
    <row r="365" spans="2:15" x14ac:dyDescent="0.25">
      <c r="B365" s="21">
        <v>477</v>
      </c>
      <c r="C365" s="21" t="s">
        <v>142</v>
      </c>
      <c r="D365" s="21" t="s">
        <v>238</v>
      </c>
      <c r="E365" s="21" t="s">
        <v>726</v>
      </c>
      <c r="F365" s="25">
        <v>0</v>
      </c>
      <c r="G365" s="26">
        <v>4</v>
      </c>
      <c r="H365" s="21" t="s">
        <v>300</v>
      </c>
      <c r="I365" s="23">
        <v>1</v>
      </c>
      <c r="J365" s="24">
        <v>26.98</v>
      </c>
      <c r="K365" s="33">
        <v>3.52</v>
      </c>
      <c r="L365" s="24">
        <v>6.75</v>
      </c>
      <c r="M365" s="29"/>
      <c r="N365" s="22" t="str">
        <f>IF(ISNA(VLOOKUP(Table_master_data[[#This Row],[Pick]],Table2[#All],2,FALSE)),"-",VLOOKUP(Table_master_data[[#This Row],[Pick]],Table2[#All],2,FALSE))</f>
        <v>-</v>
      </c>
      <c r="O365" s="22"/>
    </row>
    <row r="366" spans="2:15" x14ac:dyDescent="0.25">
      <c r="B366" s="21">
        <v>460</v>
      </c>
      <c r="C366" s="21" t="s">
        <v>637</v>
      </c>
      <c r="D366" s="21" t="s">
        <v>238</v>
      </c>
      <c r="E366" s="21" t="s">
        <v>726</v>
      </c>
      <c r="F366" s="25">
        <v>0</v>
      </c>
      <c r="G366" s="26">
        <v>4</v>
      </c>
      <c r="H366" s="21" t="s">
        <v>300</v>
      </c>
      <c r="I366" s="23">
        <v>1</v>
      </c>
      <c r="J366" s="24">
        <v>26.98</v>
      </c>
      <c r="K366" s="33">
        <v>3.52</v>
      </c>
      <c r="L366" s="24">
        <v>6.75</v>
      </c>
      <c r="M366" s="29"/>
      <c r="N366" s="22" t="str">
        <f>IF(ISNA(VLOOKUP(Table_master_data[[#This Row],[Pick]],Table2[#All],2,FALSE)),"-",VLOOKUP(Table_master_data[[#This Row],[Pick]],Table2[#All],2,FALSE))</f>
        <v>-</v>
      </c>
      <c r="O366" s="22"/>
    </row>
    <row r="367" spans="2:15" x14ac:dyDescent="0.25">
      <c r="B367" s="21">
        <v>489</v>
      </c>
      <c r="C367" s="21" t="s">
        <v>42</v>
      </c>
      <c r="D367" s="21" t="s">
        <v>236</v>
      </c>
      <c r="E367" s="21" t="s">
        <v>249</v>
      </c>
      <c r="F367" s="25">
        <v>0</v>
      </c>
      <c r="G367" s="26">
        <v>5</v>
      </c>
      <c r="H367" s="21" t="s">
        <v>300</v>
      </c>
      <c r="I367" s="23">
        <v>1</v>
      </c>
      <c r="J367" s="24">
        <v>26.44</v>
      </c>
      <c r="K367" s="33">
        <v>3.56</v>
      </c>
      <c r="L367" s="24">
        <v>5.29</v>
      </c>
      <c r="M367" s="29"/>
      <c r="N367" s="22" t="str">
        <f>IF(ISNA(VLOOKUP(Table_master_data[[#This Row],[Pick]],Table2[#All],2,FALSE)),"-",VLOOKUP(Table_master_data[[#This Row],[Pick]],Table2[#All],2,FALSE))</f>
        <v>-</v>
      </c>
      <c r="O367" s="22"/>
    </row>
    <row r="368" spans="2:15" x14ac:dyDescent="0.25">
      <c r="B368" s="21">
        <v>322</v>
      </c>
      <c r="C368" s="21" t="s">
        <v>190</v>
      </c>
      <c r="D368" s="21" t="s">
        <v>238</v>
      </c>
      <c r="E368" s="21" t="s">
        <v>237</v>
      </c>
      <c r="F368" s="25">
        <v>76</v>
      </c>
      <c r="G368" s="26">
        <v>5</v>
      </c>
      <c r="H368" s="21" t="s">
        <v>300</v>
      </c>
      <c r="I368" s="23">
        <v>1</v>
      </c>
      <c r="J368" s="24">
        <v>26.29</v>
      </c>
      <c r="K368" s="33">
        <v>3.01</v>
      </c>
      <c r="L368" s="24">
        <v>5.26</v>
      </c>
      <c r="M368" s="29"/>
      <c r="N368" s="22" t="str">
        <f>IF(ISNA(VLOOKUP(Table_master_data[[#This Row],[Pick]],Table2[#All],2,FALSE)),"-",VLOOKUP(Table_master_data[[#This Row],[Pick]],Table2[#All],2,FALSE))</f>
        <v>-</v>
      </c>
      <c r="O368" s="22"/>
    </row>
    <row r="369" spans="2:15" x14ac:dyDescent="0.25">
      <c r="B369" s="21">
        <v>282</v>
      </c>
      <c r="C369" s="21" t="s">
        <v>556</v>
      </c>
      <c r="D369" s="21" t="s">
        <v>238</v>
      </c>
      <c r="E369" s="21" t="s">
        <v>724</v>
      </c>
      <c r="F369" s="25">
        <v>0</v>
      </c>
      <c r="G369" s="26">
        <v>4</v>
      </c>
      <c r="H369" s="21" t="s">
        <v>300</v>
      </c>
      <c r="I369" s="23">
        <v>1</v>
      </c>
      <c r="J369" s="24">
        <v>25.68</v>
      </c>
      <c r="K369" s="33">
        <v>3.58</v>
      </c>
      <c r="L369" s="24">
        <v>6.42</v>
      </c>
      <c r="M369" s="29"/>
      <c r="N369" s="22" t="str">
        <f>IF(ISNA(VLOOKUP(Table_master_data[[#This Row],[Pick]],Table2[#All],2,FALSE)),"-",VLOOKUP(Table_master_data[[#This Row],[Pick]],Table2[#All],2,FALSE))</f>
        <v>-</v>
      </c>
      <c r="O369" s="22"/>
    </row>
    <row r="370" spans="2:15" x14ac:dyDescent="0.25">
      <c r="B370" s="21">
        <v>179</v>
      </c>
      <c r="C370" s="21" t="s">
        <v>358</v>
      </c>
      <c r="D370" s="21" t="s">
        <v>236</v>
      </c>
      <c r="E370" s="21" t="s">
        <v>244</v>
      </c>
      <c r="F370" s="25">
        <v>94</v>
      </c>
      <c r="G370" s="26">
        <v>6.5</v>
      </c>
      <c r="H370" s="21" t="s">
        <v>300</v>
      </c>
      <c r="I370" s="23">
        <v>1</v>
      </c>
      <c r="J370" s="24">
        <v>25.68</v>
      </c>
      <c r="K370" s="33">
        <v>2.63</v>
      </c>
      <c r="L370" s="24">
        <v>3.95</v>
      </c>
      <c r="M370" s="29"/>
      <c r="N370" s="22" t="str">
        <f>IF(ISNA(VLOOKUP(Table_master_data[[#This Row],[Pick]],Table2[#All],2,FALSE)),"-",VLOOKUP(Table_master_data[[#This Row],[Pick]],Table2[#All],2,FALSE))</f>
        <v>-</v>
      </c>
      <c r="O370" s="22"/>
    </row>
    <row r="371" spans="2:15" x14ac:dyDescent="0.25">
      <c r="B371" s="21">
        <v>428</v>
      </c>
      <c r="C371" s="21" t="s">
        <v>630</v>
      </c>
      <c r="D371" s="21" t="s">
        <v>236</v>
      </c>
      <c r="E371" s="21" t="s">
        <v>461</v>
      </c>
      <c r="F371" s="25">
        <v>0</v>
      </c>
      <c r="G371" s="26">
        <v>4.5</v>
      </c>
      <c r="H371" s="21" t="s">
        <v>300</v>
      </c>
      <c r="I371" s="23">
        <v>1</v>
      </c>
      <c r="J371" s="24">
        <v>25.23</v>
      </c>
      <c r="K371" s="33">
        <v>2.5</v>
      </c>
      <c r="L371" s="24">
        <v>5.61</v>
      </c>
      <c r="M371" s="29"/>
      <c r="N371" s="22" t="str">
        <f>IF(ISNA(VLOOKUP(Table_master_data[[#This Row],[Pick]],Table2[#All],2,FALSE)),"-",VLOOKUP(Table_master_data[[#This Row],[Pick]],Table2[#All],2,FALSE))</f>
        <v>-</v>
      </c>
      <c r="O371" s="22"/>
    </row>
    <row r="372" spans="2:15" x14ac:dyDescent="0.25">
      <c r="B372" s="21">
        <v>62</v>
      </c>
      <c r="C372" s="21" t="s">
        <v>78</v>
      </c>
      <c r="D372" s="21" t="s">
        <v>236</v>
      </c>
      <c r="E372" s="21" t="s">
        <v>247</v>
      </c>
      <c r="F372" s="25">
        <v>23</v>
      </c>
      <c r="G372" s="26">
        <v>5</v>
      </c>
      <c r="H372" s="21" t="s">
        <v>308</v>
      </c>
      <c r="I372" s="23">
        <v>0</v>
      </c>
      <c r="J372" s="24">
        <v>24.31</v>
      </c>
      <c r="K372" s="33">
        <v>1.71</v>
      </c>
      <c r="L372" s="24">
        <v>4.8600000000000003</v>
      </c>
      <c r="M372" s="29"/>
      <c r="N372" s="22" t="str">
        <f>IF(ISNA(VLOOKUP(Table_master_data[[#This Row],[Pick]],Table2[#All],2,FALSE)),"-",VLOOKUP(Table_master_data[[#This Row],[Pick]],Table2[#All],2,FALSE))</f>
        <v>-</v>
      </c>
      <c r="O372" s="22"/>
    </row>
    <row r="373" spans="2:15" x14ac:dyDescent="0.25">
      <c r="B373" s="21">
        <v>74</v>
      </c>
      <c r="C373" s="21" t="s">
        <v>369</v>
      </c>
      <c r="D373" s="21" t="s">
        <v>236</v>
      </c>
      <c r="E373" s="21" t="s">
        <v>247</v>
      </c>
      <c r="F373" s="25">
        <v>56</v>
      </c>
      <c r="G373" s="26">
        <v>5</v>
      </c>
      <c r="H373" s="21" t="s">
        <v>300</v>
      </c>
      <c r="I373" s="23">
        <v>1</v>
      </c>
      <c r="J373" s="24">
        <v>23.79</v>
      </c>
      <c r="K373" s="33">
        <v>3.0900000000000003</v>
      </c>
      <c r="L373" s="24">
        <v>4.76</v>
      </c>
      <c r="M373" s="29"/>
      <c r="N373" s="22" t="str">
        <f>IF(ISNA(VLOOKUP(Table_master_data[[#This Row],[Pick]],Table2[#All],2,FALSE)),"-",VLOOKUP(Table_master_data[[#This Row],[Pick]],Table2[#All],2,FALSE))</f>
        <v>-</v>
      </c>
      <c r="O373" s="22"/>
    </row>
    <row r="374" spans="2:15" x14ac:dyDescent="0.25">
      <c r="B374" s="21">
        <v>286</v>
      </c>
      <c r="C374" s="21" t="s">
        <v>580</v>
      </c>
      <c r="D374" s="21" t="s">
        <v>235</v>
      </c>
      <c r="E374" s="21" t="s">
        <v>725</v>
      </c>
      <c r="F374" s="25">
        <v>0</v>
      </c>
      <c r="G374" s="26">
        <v>4.5</v>
      </c>
      <c r="H374" s="21" t="s">
        <v>300</v>
      </c>
      <c r="I374" s="23">
        <v>1</v>
      </c>
      <c r="J374" s="24">
        <v>23.25</v>
      </c>
      <c r="K374" s="33">
        <v>2.4699999999999998</v>
      </c>
      <c r="L374" s="24">
        <v>5.17</v>
      </c>
      <c r="M374" s="29"/>
      <c r="N374" s="22" t="str">
        <f>IF(ISNA(VLOOKUP(Table_master_data[[#This Row],[Pick]],Table2[#All],2,FALSE)),"-",VLOOKUP(Table_master_data[[#This Row],[Pick]],Table2[#All],2,FALSE))</f>
        <v>-</v>
      </c>
      <c r="O374" s="22"/>
    </row>
    <row r="375" spans="2:15" x14ac:dyDescent="0.25">
      <c r="B375" s="21">
        <v>10</v>
      </c>
      <c r="C375" s="21" t="s">
        <v>222</v>
      </c>
      <c r="D375" s="21" t="s">
        <v>236</v>
      </c>
      <c r="E375" s="21" t="s">
        <v>251</v>
      </c>
      <c r="F375" s="25">
        <v>16</v>
      </c>
      <c r="G375" s="26">
        <v>5</v>
      </c>
      <c r="H375" s="21" t="s">
        <v>300</v>
      </c>
      <c r="I375" s="23">
        <v>1</v>
      </c>
      <c r="J375" s="24">
        <v>23</v>
      </c>
      <c r="K375" s="33">
        <v>1.7600000000000002</v>
      </c>
      <c r="L375" s="24">
        <v>4.5999999999999996</v>
      </c>
      <c r="M375" s="29"/>
      <c r="N375" s="22" t="str">
        <f>IF(ISNA(VLOOKUP(Table_master_data[[#This Row],[Pick]],Table2[#All],2,FALSE)),"-",VLOOKUP(Table_master_data[[#This Row],[Pick]],Table2[#All],2,FALSE))</f>
        <v>-</v>
      </c>
      <c r="O375" s="22"/>
    </row>
    <row r="376" spans="2:15" x14ac:dyDescent="0.25">
      <c r="B376" s="21">
        <v>38</v>
      </c>
      <c r="C376" s="21" t="s">
        <v>345</v>
      </c>
      <c r="D376" s="21" t="s">
        <v>235</v>
      </c>
      <c r="E376" s="21" t="s">
        <v>248</v>
      </c>
      <c r="F376" s="25">
        <v>50</v>
      </c>
      <c r="G376" s="26">
        <v>6</v>
      </c>
      <c r="H376" s="21" t="s">
        <v>300</v>
      </c>
      <c r="I376" s="23">
        <v>1</v>
      </c>
      <c r="J376" s="24">
        <v>22.04</v>
      </c>
      <c r="K376" s="33">
        <v>3.06</v>
      </c>
      <c r="L376" s="24">
        <v>3.67</v>
      </c>
      <c r="M376" s="29"/>
      <c r="N376" s="22" t="str">
        <f>IF(ISNA(VLOOKUP(Table_master_data[[#This Row],[Pick]],Table2[#All],2,FALSE)),"-",VLOOKUP(Table_master_data[[#This Row],[Pick]],Table2[#All],2,FALSE))</f>
        <v>-</v>
      </c>
      <c r="O376" s="22"/>
    </row>
    <row r="377" spans="2:15" x14ac:dyDescent="0.25">
      <c r="B377" s="21">
        <v>544</v>
      </c>
      <c r="C377" s="21" t="s">
        <v>411</v>
      </c>
      <c r="D377" s="21" t="s">
        <v>236</v>
      </c>
      <c r="E377" s="21" t="s">
        <v>239</v>
      </c>
      <c r="F377" s="25">
        <v>38</v>
      </c>
      <c r="G377" s="26">
        <v>5</v>
      </c>
      <c r="H377" s="21" t="s">
        <v>300</v>
      </c>
      <c r="I377" s="23">
        <v>1</v>
      </c>
      <c r="J377" s="24">
        <v>21.94</v>
      </c>
      <c r="K377" s="33">
        <v>3.64</v>
      </c>
      <c r="L377" s="24">
        <v>4.3899999999999997</v>
      </c>
      <c r="M377" s="29"/>
      <c r="N377" s="22" t="str">
        <f>IF(ISNA(VLOOKUP(Table_master_data[[#This Row],[Pick]],Table2[#All],2,FALSE)),"-",VLOOKUP(Table_master_data[[#This Row],[Pick]],Table2[#All],2,FALSE))</f>
        <v>-</v>
      </c>
      <c r="O377" s="22"/>
    </row>
    <row r="378" spans="2:15" x14ac:dyDescent="0.25">
      <c r="B378" s="21">
        <v>474</v>
      </c>
      <c r="C378" s="21" t="s">
        <v>642</v>
      </c>
      <c r="D378" s="21" t="s">
        <v>238</v>
      </c>
      <c r="E378" s="21" t="s">
        <v>726</v>
      </c>
      <c r="F378" s="25">
        <v>0</v>
      </c>
      <c r="G378" s="26">
        <v>4.5</v>
      </c>
      <c r="H378" s="21" t="s">
        <v>300</v>
      </c>
      <c r="I378" s="23">
        <v>1</v>
      </c>
      <c r="J378" s="24">
        <v>21.79</v>
      </c>
      <c r="K378" s="33">
        <v>5.74</v>
      </c>
      <c r="L378" s="24">
        <v>4.84</v>
      </c>
      <c r="M378" s="29"/>
      <c r="N378" s="22" t="str">
        <f>IF(ISNA(VLOOKUP(Table_master_data[[#This Row],[Pick]],Table2[#All],2,FALSE)),"-",VLOOKUP(Table_master_data[[#This Row],[Pick]],Table2[#All],2,FALSE))</f>
        <v>-</v>
      </c>
      <c r="O378" s="22"/>
    </row>
    <row r="379" spans="2:15" x14ac:dyDescent="0.25">
      <c r="B379" s="21">
        <v>128</v>
      </c>
      <c r="C379" s="21" t="s">
        <v>470</v>
      </c>
      <c r="D379" s="21" t="s">
        <v>238</v>
      </c>
      <c r="E379" s="21" t="s">
        <v>460</v>
      </c>
      <c r="F379" s="25">
        <v>37</v>
      </c>
      <c r="G379" s="26">
        <v>4.5</v>
      </c>
      <c r="H379" s="21" t="s">
        <v>300</v>
      </c>
      <c r="I379" s="23">
        <v>1</v>
      </c>
      <c r="J379" s="24">
        <v>21.74</v>
      </c>
      <c r="K379" s="33">
        <v>2.74</v>
      </c>
      <c r="L379" s="24">
        <v>4.83</v>
      </c>
      <c r="M379" s="29"/>
      <c r="N379" s="22" t="str">
        <f>IF(ISNA(VLOOKUP(Table_master_data[[#This Row],[Pick]],Table2[#All],2,FALSE)),"-",VLOOKUP(Table_master_data[[#This Row],[Pick]],Table2[#All],2,FALSE))</f>
        <v>-</v>
      </c>
      <c r="O379" s="22"/>
    </row>
    <row r="380" spans="2:15" x14ac:dyDescent="0.25">
      <c r="B380" s="21">
        <v>72</v>
      </c>
      <c r="C380" s="21" t="s">
        <v>128</v>
      </c>
      <c r="D380" s="21" t="s">
        <v>238</v>
      </c>
      <c r="E380" s="21" t="s">
        <v>247</v>
      </c>
      <c r="F380" s="25">
        <v>16</v>
      </c>
      <c r="G380" s="26">
        <v>4.5</v>
      </c>
      <c r="H380" s="21" t="s">
        <v>300</v>
      </c>
      <c r="I380" s="23">
        <v>1</v>
      </c>
      <c r="J380" s="24">
        <v>21.39</v>
      </c>
      <c r="K380" s="33">
        <v>2.9899999999999998</v>
      </c>
      <c r="L380" s="24">
        <v>4.75</v>
      </c>
      <c r="M380" s="29"/>
      <c r="N380" s="22" t="str">
        <f>IF(ISNA(VLOOKUP(Table_master_data[[#This Row],[Pick]],Table2[#All],2,FALSE)),"-",VLOOKUP(Table_master_data[[#This Row],[Pick]],Table2[#All],2,FALSE))</f>
        <v>-</v>
      </c>
      <c r="O380" s="22"/>
    </row>
    <row r="381" spans="2:15" x14ac:dyDescent="0.25">
      <c r="B381" s="21">
        <v>561</v>
      </c>
      <c r="C381" s="21" t="s">
        <v>675</v>
      </c>
      <c r="D381" s="21" t="s">
        <v>238</v>
      </c>
      <c r="E381" s="21" t="s">
        <v>239</v>
      </c>
      <c r="F381" s="25">
        <v>0</v>
      </c>
      <c r="G381" s="26">
        <v>4</v>
      </c>
      <c r="H381" s="21" t="s">
        <v>300</v>
      </c>
      <c r="I381" s="23">
        <v>1</v>
      </c>
      <c r="J381" s="24">
        <v>21.16</v>
      </c>
      <c r="K381" s="33">
        <v>4.6400000000000006</v>
      </c>
      <c r="L381" s="24">
        <v>5.29</v>
      </c>
      <c r="M381" s="29"/>
      <c r="N381" s="22" t="str">
        <f>IF(ISNA(VLOOKUP(Table_master_data[[#This Row],[Pick]],Table2[#All],2,FALSE)),"-",VLOOKUP(Table_master_data[[#This Row],[Pick]],Table2[#All],2,FALSE))</f>
        <v>-</v>
      </c>
      <c r="O381" s="22"/>
    </row>
    <row r="382" spans="2:15" x14ac:dyDescent="0.25">
      <c r="B382" s="21">
        <v>313</v>
      </c>
      <c r="C382" s="21" t="s">
        <v>595</v>
      </c>
      <c r="D382" s="21" t="s">
        <v>238</v>
      </c>
      <c r="E382" s="21" t="s">
        <v>237</v>
      </c>
      <c r="F382" s="25">
        <v>50</v>
      </c>
      <c r="G382" s="26">
        <v>5</v>
      </c>
      <c r="H382" s="21" t="s">
        <v>300</v>
      </c>
      <c r="I382" s="23">
        <v>1</v>
      </c>
      <c r="J382" s="24">
        <v>21.05</v>
      </c>
      <c r="K382" s="33">
        <v>1.74</v>
      </c>
      <c r="L382" s="24">
        <v>4.21</v>
      </c>
      <c r="M382" s="29"/>
      <c r="N382" s="22" t="str">
        <f>IF(ISNA(VLOOKUP(Table_master_data[[#This Row],[Pick]],Table2[#All],2,FALSE)),"-",VLOOKUP(Table_master_data[[#This Row],[Pick]],Table2[#All],2,FALSE))</f>
        <v>-</v>
      </c>
      <c r="O382" s="22"/>
    </row>
    <row r="383" spans="2:15" x14ac:dyDescent="0.25">
      <c r="B383" s="21">
        <v>581</v>
      </c>
      <c r="C383" s="21" t="s">
        <v>738</v>
      </c>
      <c r="D383" s="21" t="s">
        <v>315</v>
      </c>
      <c r="E383" s="21" t="s">
        <v>244</v>
      </c>
      <c r="F383" s="25">
        <v>0</v>
      </c>
      <c r="G383" s="26">
        <v>4.5</v>
      </c>
      <c r="H383" s="21" t="s">
        <v>300</v>
      </c>
      <c r="I383" s="23">
        <v>1</v>
      </c>
      <c r="J383" s="24">
        <v>20.5</v>
      </c>
      <c r="K383" s="33">
        <v>1.28</v>
      </c>
      <c r="L383" s="24">
        <v>4.55</v>
      </c>
      <c r="M383" s="29"/>
      <c r="N383" s="22" t="str">
        <f>IF(ISNA(VLOOKUP(Table_master_data[[#This Row],[Pick]],Table2[#All],2,FALSE)),"-",VLOOKUP(Table_master_data[[#This Row],[Pick]],Table2[#All],2,FALSE))</f>
        <v>-</v>
      </c>
      <c r="O383" s="22"/>
    </row>
    <row r="384" spans="2:15" x14ac:dyDescent="0.25">
      <c r="B384" s="21">
        <v>68</v>
      </c>
      <c r="C384" s="21" t="s">
        <v>362</v>
      </c>
      <c r="D384" s="21" t="s">
        <v>238</v>
      </c>
      <c r="E384" s="21" t="s">
        <v>247</v>
      </c>
      <c r="F384" s="25">
        <v>5</v>
      </c>
      <c r="G384" s="26">
        <v>4</v>
      </c>
      <c r="H384" s="21" t="s">
        <v>300</v>
      </c>
      <c r="I384" s="23">
        <v>1</v>
      </c>
      <c r="J384" s="24">
        <v>20.47</v>
      </c>
      <c r="K384" s="33">
        <v>2.56</v>
      </c>
      <c r="L384" s="24">
        <v>5.12</v>
      </c>
      <c r="M384" s="29"/>
      <c r="N384" s="22" t="str">
        <f>IF(ISNA(VLOOKUP(Table_master_data[[#This Row],[Pick]],Table2[#All],2,FALSE)),"-",VLOOKUP(Table_master_data[[#This Row],[Pick]],Table2[#All],2,FALSE))</f>
        <v>-</v>
      </c>
      <c r="O384" s="22"/>
    </row>
    <row r="385" spans="2:15" x14ac:dyDescent="0.25">
      <c r="B385" s="21">
        <v>26</v>
      </c>
      <c r="C385" s="21" t="s">
        <v>340</v>
      </c>
      <c r="D385" s="21" t="s">
        <v>238</v>
      </c>
      <c r="E385" s="21" t="s">
        <v>248</v>
      </c>
      <c r="F385" s="25">
        <v>49</v>
      </c>
      <c r="G385" s="26">
        <v>4.5</v>
      </c>
      <c r="H385" s="21" t="s">
        <v>300</v>
      </c>
      <c r="I385" s="23">
        <v>1</v>
      </c>
      <c r="J385" s="24">
        <v>19.95</v>
      </c>
      <c r="K385" s="33">
        <v>1.91</v>
      </c>
      <c r="L385" s="24">
        <v>4.43</v>
      </c>
      <c r="M385" s="29"/>
      <c r="N385" s="22" t="str">
        <f>IF(ISNA(VLOOKUP(Table_master_data[[#This Row],[Pick]],Table2[#All],2,FALSE)),"-",VLOOKUP(Table_master_data[[#This Row],[Pick]],Table2[#All],2,FALSE))</f>
        <v>-</v>
      </c>
      <c r="O385" s="22"/>
    </row>
    <row r="386" spans="2:15" x14ac:dyDescent="0.25">
      <c r="B386" s="21">
        <v>579</v>
      </c>
      <c r="C386" s="21" t="s">
        <v>452</v>
      </c>
      <c r="D386" s="21" t="s">
        <v>238</v>
      </c>
      <c r="E386" s="21" t="s">
        <v>246</v>
      </c>
      <c r="F386" s="25">
        <v>0</v>
      </c>
      <c r="G386" s="26">
        <v>4.5</v>
      </c>
      <c r="H386" s="21" t="s">
        <v>300</v>
      </c>
      <c r="I386" s="23">
        <v>1</v>
      </c>
      <c r="J386" s="24">
        <v>19.82</v>
      </c>
      <c r="K386" s="33">
        <v>1.9099999999999997</v>
      </c>
      <c r="L386" s="24">
        <v>4.4000000000000004</v>
      </c>
      <c r="M386" s="29"/>
      <c r="N386" s="22" t="str">
        <f>IF(ISNA(VLOOKUP(Table_master_data[[#This Row],[Pick]],Table2[#All],2,FALSE)),"-",VLOOKUP(Table_master_data[[#This Row],[Pick]],Table2[#All],2,FALSE))</f>
        <v>-</v>
      </c>
      <c r="O386" s="22"/>
    </row>
    <row r="387" spans="2:15" x14ac:dyDescent="0.25">
      <c r="B387" s="21">
        <v>411</v>
      </c>
      <c r="C387" s="21" t="s">
        <v>623</v>
      </c>
      <c r="D387" s="21" t="s">
        <v>236</v>
      </c>
      <c r="E387" s="21" t="s">
        <v>243</v>
      </c>
      <c r="F387" s="25">
        <v>44</v>
      </c>
      <c r="G387" s="26">
        <v>5</v>
      </c>
      <c r="H387" s="21" t="s">
        <v>308</v>
      </c>
      <c r="I387" s="23">
        <v>0</v>
      </c>
      <c r="J387" s="24">
        <v>19.809999999999999</v>
      </c>
      <c r="K387" s="33">
        <v>0.75</v>
      </c>
      <c r="L387" s="24">
        <v>3.96</v>
      </c>
      <c r="M387" s="29"/>
      <c r="N387" s="22" t="str">
        <f>IF(ISNA(VLOOKUP(Table_master_data[[#This Row],[Pick]],Table2[#All],2,FALSE)),"-",VLOOKUP(Table_master_data[[#This Row],[Pick]],Table2[#All],2,FALSE))</f>
        <v>-</v>
      </c>
      <c r="O387" s="22"/>
    </row>
    <row r="388" spans="2:15" x14ac:dyDescent="0.25">
      <c r="B388" s="21">
        <v>426</v>
      </c>
      <c r="C388" s="21" t="s">
        <v>437</v>
      </c>
      <c r="D388" s="21" t="s">
        <v>236</v>
      </c>
      <c r="E388" s="21" t="s">
        <v>461</v>
      </c>
      <c r="F388" s="25">
        <v>0</v>
      </c>
      <c r="G388" s="26">
        <v>4.5</v>
      </c>
      <c r="H388" s="21" t="s">
        <v>300</v>
      </c>
      <c r="I388" s="23">
        <v>1</v>
      </c>
      <c r="J388" s="24">
        <v>19.09</v>
      </c>
      <c r="K388" s="33">
        <v>0.81</v>
      </c>
      <c r="L388" s="24">
        <v>4.24</v>
      </c>
      <c r="M388" s="29"/>
      <c r="N388" s="22" t="str">
        <f>IF(ISNA(VLOOKUP(Table_master_data[[#This Row],[Pick]],Table2[#All],2,FALSE)),"-",VLOOKUP(Table_master_data[[#This Row],[Pick]],Table2[#All],2,FALSE))</f>
        <v>-</v>
      </c>
      <c r="O388" s="22"/>
    </row>
    <row r="389" spans="2:15" x14ac:dyDescent="0.25">
      <c r="B389" s="21">
        <v>31</v>
      </c>
      <c r="C389" s="21" t="s">
        <v>143</v>
      </c>
      <c r="D389" s="21" t="s">
        <v>236</v>
      </c>
      <c r="E389" s="21" t="s">
        <v>248</v>
      </c>
      <c r="F389" s="25">
        <v>0</v>
      </c>
      <c r="G389" s="26">
        <v>5.5</v>
      </c>
      <c r="H389" s="21" t="s">
        <v>300</v>
      </c>
      <c r="I389" s="23">
        <v>1</v>
      </c>
      <c r="J389" s="24">
        <v>18.760000000000002</v>
      </c>
      <c r="K389" s="33">
        <v>2.21</v>
      </c>
      <c r="L389" s="24">
        <v>3.41</v>
      </c>
      <c r="M389" s="29"/>
      <c r="N389" s="22" t="str">
        <f>IF(ISNA(VLOOKUP(Table_master_data[[#This Row],[Pick]],Table2[#All],2,FALSE)),"-",VLOOKUP(Table_master_data[[#This Row],[Pick]],Table2[#All],2,FALSE))</f>
        <v>-</v>
      </c>
      <c r="O389" s="22"/>
    </row>
    <row r="390" spans="2:15" x14ac:dyDescent="0.25">
      <c r="B390" s="21">
        <v>365</v>
      </c>
      <c r="C390" s="21" t="s">
        <v>349</v>
      </c>
      <c r="D390" s="21" t="s">
        <v>236</v>
      </c>
      <c r="E390" s="21" t="s">
        <v>250</v>
      </c>
      <c r="F390" s="25">
        <v>47</v>
      </c>
      <c r="G390" s="26">
        <v>6</v>
      </c>
      <c r="H390" s="21" t="s">
        <v>300</v>
      </c>
      <c r="I390" s="23">
        <v>1</v>
      </c>
      <c r="J390" s="24">
        <v>17.829999999999998</v>
      </c>
      <c r="K390" s="33">
        <v>2.3099999999999996</v>
      </c>
      <c r="L390" s="24">
        <v>2.97</v>
      </c>
      <c r="M390" s="29"/>
      <c r="N390" s="22" t="str">
        <f>IF(ISNA(VLOOKUP(Table_master_data[[#This Row],[Pick]],Table2[#All],2,FALSE)),"-",VLOOKUP(Table_master_data[[#This Row],[Pick]],Table2[#All],2,FALSE))</f>
        <v>-</v>
      </c>
      <c r="O390" s="22"/>
    </row>
    <row r="391" spans="2:15" x14ac:dyDescent="0.25">
      <c r="B391" s="21">
        <v>440</v>
      </c>
      <c r="C391" s="21" t="s">
        <v>627</v>
      </c>
      <c r="D391" s="21" t="s">
        <v>238</v>
      </c>
      <c r="E391" s="21" t="s">
        <v>461</v>
      </c>
      <c r="F391" s="25">
        <v>11</v>
      </c>
      <c r="G391" s="26">
        <v>4.5</v>
      </c>
      <c r="H391" s="21" t="s">
        <v>300</v>
      </c>
      <c r="I391" s="23">
        <v>1</v>
      </c>
      <c r="J391" s="24">
        <v>16.62</v>
      </c>
      <c r="K391" s="33">
        <v>1.69</v>
      </c>
      <c r="L391" s="24">
        <v>3.69</v>
      </c>
      <c r="M391" s="29"/>
      <c r="N391" s="22" t="str">
        <f>IF(ISNA(VLOOKUP(Table_master_data[[#This Row],[Pick]],Table2[#All],2,FALSE)),"-",VLOOKUP(Table_master_data[[#This Row],[Pick]],Table2[#All],2,FALSE))</f>
        <v>-</v>
      </c>
      <c r="O391" s="22"/>
    </row>
    <row r="392" spans="2:15" x14ac:dyDescent="0.25">
      <c r="B392" s="21">
        <v>356</v>
      </c>
      <c r="C392" s="21" t="s">
        <v>383</v>
      </c>
      <c r="D392" s="21" t="s">
        <v>236</v>
      </c>
      <c r="E392" s="21" t="s">
        <v>241</v>
      </c>
      <c r="F392" s="25">
        <v>32</v>
      </c>
      <c r="G392" s="26">
        <v>5</v>
      </c>
      <c r="H392" s="21" t="s">
        <v>300</v>
      </c>
      <c r="I392" s="23">
        <v>1</v>
      </c>
      <c r="J392" s="24">
        <v>16.62</v>
      </c>
      <c r="K392" s="33">
        <v>2.37</v>
      </c>
      <c r="L392" s="24">
        <v>3.32</v>
      </c>
      <c r="M392" s="29"/>
      <c r="N392" s="22" t="str">
        <f>IF(ISNA(VLOOKUP(Table_master_data[[#This Row],[Pick]],Table2[#All],2,FALSE)),"-",VLOOKUP(Table_master_data[[#This Row],[Pick]],Table2[#All],2,FALSE))</f>
        <v>-</v>
      </c>
      <c r="O392" s="22"/>
    </row>
    <row r="393" spans="2:15" x14ac:dyDescent="0.25">
      <c r="B393" s="21">
        <v>218</v>
      </c>
      <c r="C393" s="21" t="s">
        <v>538</v>
      </c>
      <c r="D393" s="21" t="s">
        <v>235</v>
      </c>
      <c r="E393" s="21" t="s">
        <v>242</v>
      </c>
      <c r="F393" s="25">
        <v>50</v>
      </c>
      <c r="G393" s="26">
        <v>5</v>
      </c>
      <c r="H393" s="21" t="s">
        <v>300</v>
      </c>
      <c r="I393" s="23">
        <v>1</v>
      </c>
      <c r="J393" s="24">
        <v>16.46</v>
      </c>
      <c r="K393" s="33">
        <v>1.4400000000000002</v>
      </c>
      <c r="L393" s="24">
        <v>3.29</v>
      </c>
      <c r="M393" s="29"/>
      <c r="N393" s="22" t="str">
        <f>IF(ISNA(VLOOKUP(Table_master_data[[#This Row],[Pick]],Table2[#All],2,FALSE)),"-",VLOOKUP(Table_master_data[[#This Row],[Pick]],Table2[#All],2,FALSE))</f>
        <v>-</v>
      </c>
      <c r="O393" s="22"/>
    </row>
    <row r="394" spans="2:15" x14ac:dyDescent="0.25">
      <c r="B394" s="21">
        <v>22</v>
      </c>
      <c r="C394" s="21" t="s">
        <v>70</v>
      </c>
      <c r="D394" s="21" t="s">
        <v>238</v>
      </c>
      <c r="E394" s="21" t="s">
        <v>251</v>
      </c>
      <c r="F394" s="25">
        <v>70</v>
      </c>
      <c r="G394" s="26">
        <v>5</v>
      </c>
      <c r="H394" s="21" t="s">
        <v>308</v>
      </c>
      <c r="I394" s="23">
        <v>0</v>
      </c>
      <c r="J394" s="24">
        <v>15.68</v>
      </c>
      <c r="K394" s="33">
        <v>0.99</v>
      </c>
      <c r="L394" s="24">
        <v>3.14</v>
      </c>
      <c r="M394" s="29"/>
      <c r="N394" s="22" t="str">
        <f>IF(ISNA(VLOOKUP(Table_master_data[[#This Row],[Pick]],Table2[#All],2,FALSE)),"-",VLOOKUP(Table_master_data[[#This Row],[Pick]],Table2[#All],2,FALSE))</f>
        <v>-</v>
      </c>
      <c r="O394" s="22"/>
    </row>
    <row r="395" spans="2:15" x14ac:dyDescent="0.25">
      <c r="B395" s="21">
        <v>468</v>
      </c>
      <c r="C395" s="21" t="s">
        <v>645</v>
      </c>
      <c r="D395" s="21" t="s">
        <v>235</v>
      </c>
      <c r="E395" s="21" t="s">
        <v>726</v>
      </c>
      <c r="F395" s="25">
        <v>0</v>
      </c>
      <c r="G395" s="26">
        <v>5</v>
      </c>
      <c r="H395" s="21" t="s">
        <v>300</v>
      </c>
      <c r="I395" s="23">
        <v>1</v>
      </c>
      <c r="J395" s="24">
        <v>15.61</v>
      </c>
      <c r="K395" s="33">
        <v>1.5299999999999998</v>
      </c>
      <c r="L395" s="24">
        <v>3.12</v>
      </c>
      <c r="M395" s="29"/>
      <c r="N395" s="22" t="str">
        <f>IF(ISNA(VLOOKUP(Table_master_data[[#This Row],[Pick]],Table2[#All],2,FALSE)),"-",VLOOKUP(Table_master_data[[#This Row],[Pick]],Table2[#All],2,FALSE))</f>
        <v>-</v>
      </c>
      <c r="O395" s="22"/>
    </row>
    <row r="396" spans="2:15" x14ac:dyDescent="0.25">
      <c r="B396" s="21">
        <v>147</v>
      </c>
      <c r="C396" s="21" t="s">
        <v>112</v>
      </c>
      <c r="D396" s="21" t="s">
        <v>238</v>
      </c>
      <c r="E396" s="21" t="s">
        <v>460</v>
      </c>
      <c r="F396" s="25">
        <v>26</v>
      </c>
      <c r="G396" s="26">
        <v>4.5</v>
      </c>
      <c r="H396" s="21" t="s">
        <v>300</v>
      </c>
      <c r="I396" s="23">
        <v>1</v>
      </c>
      <c r="J396" s="24">
        <v>15.59</v>
      </c>
      <c r="K396" s="33">
        <v>2.19</v>
      </c>
      <c r="L396" s="24">
        <v>3.46</v>
      </c>
      <c r="M396" s="29"/>
      <c r="N396" s="22" t="str">
        <f>IF(ISNA(VLOOKUP(Table_master_data[[#This Row],[Pick]],Table2[#All],2,FALSE)),"-",VLOOKUP(Table_master_data[[#This Row],[Pick]],Table2[#All],2,FALSE))</f>
        <v>-</v>
      </c>
      <c r="O396" s="22"/>
    </row>
    <row r="397" spans="2:15" x14ac:dyDescent="0.25">
      <c r="B397" s="21">
        <v>484</v>
      </c>
      <c r="C397" s="21" t="s">
        <v>169</v>
      </c>
      <c r="D397" s="21" t="s">
        <v>238</v>
      </c>
      <c r="E397" s="21" t="s">
        <v>249</v>
      </c>
      <c r="F397" s="25">
        <v>34</v>
      </c>
      <c r="G397" s="26">
        <v>4.5</v>
      </c>
      <c r="H397" s="21" t="s">
        <v>300</v>
      </c>
      <c r="I397" s="23">
        <v>1</v>
      </c>
      <c r="J397" s="24">
        <v>15.48</v>
      </c>
      <c r="K397" s="33">
        <v>2.12</v>
      </c>
      <c r="L397" s="24">
        <v>3.44</v>
      </c>
      <c r="M397" s="29"/>
      <c r="N397" s="22" t="str">
        <f>IF(ISNA(VLOOKUP(Table_master_data[[#This Row],[Pick]],Table2[#All],2,FALSE)),"-",VLOOKUP(Table_master_data[[#This Row],[Pick]],Table2[#All],2,FALSE))</f>
        <v>-</v>
      </c>
      <c r="O397" s="22"/>
    </row>
    <row r="398" spans="2:15" x14ac:dyDescent="0.25">
      <c r="B398" s="21">
        <v>370</v>
      </c>
      <c r="C398" s="21" t="s">
        <v>165</v>
      </c>
      <c r="D398" s="21" t="s">
        <v>236</v>
      </c>
      <c r="E398" s="21" t="s">
        <v>250</v>
      </c>
      <c r="F398" s="25">
        <v>48</v>
      </c>
      <c r="G398" s="26">
        <v>5.5</v>
      </c>
      <c r="H398" s="21" t="s">
        <v>300</v>
      </c>
      <c r="I398" s="23">
        <v>1</v>
      </c>
      <c r="J398" s="24">
        <v>15.39</v>
      </c>
      <c r="K398" s="33">
        <v>1.47</v>
      </c>
      <c r="L398" s="24">
        <v>2.8</v>
      </c>
      <c r="M398" s="29"/>
      <c r="N398" s="22" t="str">
        <f>IF(ISNA(VLOOKUP(Table_master_data[[#This Row],[Pick]],Table2[#All],2,FALSE)),"-",VLOOKUP(Table_master_data[[#This Row],[Pick]],Table2[#All],2,FALSE))</f>
        <v>-</v>
      </c>
      <c r="O398" s="22"/>
    </row>
    <row r="399" spans="2:15" x14ac:dyDescent="0.25">
      <c r="B399" s="21">
        <v>41</v>
      </c>
      <c r="C399" s="21" t="s">
        <v>484</v>
      </c>
      <c r="D399" s="21" t="s">
        <v>236</v>
      </c>
      <c r="E399" s="21" t="s">
        <v>248</v>
      </c>
      <c r="F399" s="25">
        <v>0</v>
      </c>
      <c r="G399" s="26">
        <v>5.5</v>
      </c>
      <c r="H399" s="21" t="s">
        <v>300</v>
      </c>
      <c r="I399" s="23">
        <v>1</v>
      </c>
      <c r="J399" s="24">
        <v>15.15</v>
      </c>
      <c r="K399" s="33">
        <v>1.32</v>
      </c>
      <c r="L399" s="24">
        <v>2.75</v>
      </c>
      <c r="M399" s="29"/>
      <c r="N399" s="22" t="str">
        <f>IF(ISNA(VLOOKUP(Table_master_data[[#This Row],[Pick]],Table2[#All],2,FALSE)),"-",VLOOKUP(Table_master_data[[#This Row],[Pick]],Table2[#All],2,FALSE))</f>
        <v>-</v>
      </c>
      <c r="O399" s="22"/>
    </row>
    <row r="400" spans="2:15" x14ac:dyDescent="0.25">
      <c r="B400" s="21">
        <v>312</v>
      </c>
      <c r="C400" s="21" t="s">
        <v>405</v>
      </c>
      <c r="D400" s="21" t="s">
        <v>236</v>
      </c>
      <c r="E400" s="21" t="s">
        <v>237</v>
      </c>
      <c r="F400" s="25">
        <v>1</v>
      </c>
      <c r="G400" s="26">
        <v>4.5</v>
      </c>
      <c r="H400" s="21" t="s">
        <v>300</v>
      </c>
      <c r="I400" s="23">
        <v>1</v>
      </c>
      <c r="J400" s="24">
        <v>15.09</v>
      </c>
      <c r="K400" s="33">
        <v>1.36</v>
      </c>
      <c r="L400" s="24">
        <v>3.35</v>
      </c>
      <c r="M400" s="29"/>
      <c r="N400" s="22" t="str">
        <f>IF(ISNA(VLOOKUP(Table_master_data[[#This Row],[Pick]],Table2[#All],2,FALSE)),"-",VLOOKUP(Table_master_data[[#This Row],[Pick]],Table2[#All],2,FALSE))</f>
        <v>-</v>
      </c>
      <c r="O400" s="22"/>
    </row>
    <row r="401" spans="2:15" x14ac:dyDescent="0.25">
      <c r="B401" s="21">
        <v>214</v>
      </c>
      <c r="C401" s="21" t="s">
        <v>121</v>
      </c>
      <c r="D401" s="21" t="s">
        <v>236</v>
      </c>
      <c r="E401" s="21" t="s">
        <v>245</v>
      </c>
      <c r="F401" s="25">
        <v>66</v>
      </c>
      <c r="G401" s="26">
        <v>5</v>
      </c>
      <c r="H401" s="21" t="s">
        <v>300</v>
      </c>
      <c r="I401" s="23">
        <v>1</v>
      </c>
      <c r="J401" s="24">
        <v>14.81</v>
      </c>
      <c r="K401" s="33">
        <v>1.32</v>
      </c>
      <c r="L401" s="24">
        <v>2.96</v>
      </c>
      <c r="M401" s="29"/>
      <c r="N401" s="22" t="str">
        <f>IF(ISNA(VLOOKUP(Table_master_data[[#This Row],[Pick]],Table2[#All],2,FALSE)),"-",VLOOKUP(Table_master_data[[#This Row],[Pick]],Table2[#All],2,FALSE))</f>
        <v>-</v>
      </c>
      <c r="O401" s="22"/>
    </row>
    <row r="402" spans="2:15" x14ac:dyDescent="0.25">
      <c r="B402" s="21">
        <v>8</v>
      </c>
      <c r="C402" s="21" t="s">
        <v>327</v>
      </c>
      <c r="D402" s="21" t="s">
        <v>238</v>
      </c>
      <c r="E402" s="21" t="s">
        <v>251</v>
      </c>
      <c r="F402" s="25">
        <v>67</v>
      </c>
      <c r="G402" s="26">
        <v>5</v>
      </c>
      <c r="H402" s="21" t="s">
        <v>300</v>
      </c>
      <c r="I402" s="23">
        <v>1</v>
      </c>
      <c r="J402" s="24">
        <v>14.72</v>
      </c>
      <c r="K402" s="33">
        <v>1.45</v>
      </c>
      <c r="L402" s="24">
        <v>2.94</v>
      </c>
      <c r="M402" s="29"/>
      <c r="N402" s="22" t="str">
        <f>IF(ISNA(VLOOKUP(Table_master_data[[#This Row],[Pick]],Table2[#All],2,FALSE)),"-",VLOOKUP(Table_master_data[[#This Row],[Pick]],Table2[#All],2,FALSE))</f>
        <v>-</v>
      </c>
      <c r="O402" s="22"/>
    </row>
    <row r="403" spans="2:15" x14ac:dyDescent="0.25">
      <c r="B403" s="21">
        <v>458</v>
      </c>
      <c r="C403" s="21" t="s">
        <v>410</v>
      </c>
      <c r="D403" s="21" t="s">
        <v>236</v>
      </c>
      <c r="E403" s="21" t="s">
        <v>726</v>
      </c>
      <c r="F403" s="25">
        <v>0</v>
      </c>
      <c r="G403" s="26">
        <v>4.5</v>
      </c>
      <c r="H403" s="21" t="s">
        <v>300</v>
      </c>
      <c r="I403" s="23">
        <v>1</v>
      </c>
      <c r="J403" s="24">
        <v>14.52</v>
      </c>
      <c r="K403" s="33">
        <v>1.89</v>
      </c>
      <c r="L403" s="24">
        <v>3.23</v>
      </c>
      <c r="M403" s="29"/>
      <c r="N403" s="22" t="str">
        <f>IF(ISNA(VLOOKUP(Table_master_data[[#This Row],[Pick]],Table2[#All],2,FALSE)),"-",VLOOKUP(Table_master_data[[#This Row],[Pick]],Table2[#All],2,FALSE))</f>
        <v>-</v>
      </c>
      <c r="O403" s="22"/>
    </row>
    <row r="404" spans="2:15" x14ac:dyDescent="0.25">
      <c r="B404" s="21">
        <v>515</v>
      </c>
      <c r="C404" s="21" t="s">
        <v>401</v>
      </c>
      <c r="D404" s="21" t="s">
        <v>236</v>
      </c>
      <c r="E404" s="21" t="s">
        <v>459</v>
      </c>
      <c r="F404" s="25">
        <v>13</v>
      </c>
      <c r="G404" s="26">
        <v>5</v>
      </c>
      <c r="H404" s="21" t="s">
        <v>300</v>
      </c>
      <c r="I404" s="23">
        <v>1</v>
      </c>
      <c r="J404" s="24">
        <v>14.09</v>
      </c>
      <c r="K404" s="33">
        <v>0.82000000000000006</v>
      </c>
      <c r="L404" s="24">
        <v>2.82</v>
      </c>
      <c r="M404" s="29"/>
      <c r="N404" s="22" t="str">
        <f>IF(ISNA(VLOOKUP(Table_master_data[[#This Row],[Pick]],Table2[#All],2,FALSE)),"-",VLOOKUP(Table_master_data[[#This Row],[Pick]],Table2[#All],2,FALSE))</f>
        <v>-</v>
      </c>
      <c r="O404" s="22"/>
    </row>
    <row r="405" spans="2:15" x14ac:dyDescent="0.25">
      <c r="B405" s="21">
        <v>196</v>
      </c>
      <c r="C405" s="21" t="s">
        <v>136</v>
      </c>
      <c r="D405" s="21" t="s">
        <v>238</v>
      </c>
      <c r="E405" s="21" t="s">
        <v>245</v>
      </c>
      <c r="F405" s="25">
        <v>52</v>
      </c>
      <c r="G405" s="26">
        <v>4.5</v>
      </c>
      <c r="H405" s="21" t="s">
        <v>300</v>
      </c>
      <c r="I405" s="23">
        <v>1</v>
      </c>
      <c r="J405" s="24">
        <v>14</v>
      </c>
      <c r="K405" s="33">
        <v>2.25</v>
      </c>
      <c r="L405" s="24">
        <v>3.11</v>
      </c>
      <c r="M405" s="29"/>
      <c r="N405" s="22" t="str">
        <f>IF(ISNA(VLOOKUP(Table_master_data[[#This Row],[Pick]],Table2[#All],2,FALSE)),"-",VLOOKUP(Table_master_data[[#This Row],[Pick]],Table2[#All],2,FALSE))</f>
        <v>-</v>
      </c>
      <c r="O405" s="22"/>
    </row>
    <row r="406" spans="2:15" x14ac:dyDescent="0.25">
      <c r="B406" s="21">
        <v>228</v>
      </c>
      <c r="C406" s="21" t="s">
        <v>134</v>
      </c>
      <c r="D406" s="21" t="s">
        <v>238</v>
      </c>
      <c r="E406" s="21" t="s">
        <v>242</v>
      </c>
      <c r="F406" s="25">
        <v>18</v>
      </c>
      <c r="G406" s="26">
        <v>4</v>
      </c>
      <c r="H406" s="21" t="s">
        <v>300</v>
      </c>
      <c r="I406" s="23">
        <v>1</v>
      </c>
      <c r="J406" s="24">
        <v>13.4</v>
      </c>
      <c r="K406" s="33">
        <v>1.55</v>
      </c>
      <c r="L406" s="24">
        <v>3.35</v>
      </c>
      <c r="M406" s="29"/>
      <c r="N406" s="22" t="str">
        <f>IF(ISNA(VLOOKUP(Table_master_data[[#This Row],[Pick]],Table2[#All],2,FALSE)),"-",VLOOKUP(Table_master_data[[#This Row],[Pick]],Table2[#All],2,FALSE))</f>
        <v>-</v>
      </c>
      <c r="O406" s="22"/>
    </row>
    <row r="407" spans="2:15" x14ac:dyDescent="0.25">
      <c r="B407" s="21">
        <v>178</v>
      </c>
      <c r="C407" s="21" t="s">
        <v>519</v>
      </c>
      <c r="D407" s="21" t="s">
        <v>235</v>
      </c>
      <c r="E407" s="21" t="s">
        <v>244</v>
      </c>
      <c r="F407" s="25">
        <v>0</v>
      </c>
      <c r="G407" s="26">
        <v>5</v>
      </c>
      <c r="H407" s="21" t="s">
        <v>300</v>
      </c>
      <c r="I407" s="23">
        <v>1</v>
      </c>
      <c r="J407" s="24">
        <v>13.02</v>
      </c>
      <c r="K407" s="33">
        <v>2.13</v>
      </c>
      <c r="L407" s="24">
        <v>2.6</v>
      </c>
      <c r="M407" s="29"/>
      <c r="N407" s="22" t="str">
        <f>IF(ISNA(VLOOKUP(Table_master_data[[#This Row],[Pick]],Table2[#All],2,FALSE)),"-",VLOOKUP(Table_master_data[[#This Row],[Pick]],Table2[#All],2,FALSE))</f>
        <v>-</v>
      </c>
      <c r="O407" s="22"/>
    </row>
    <row r="408" spans="2:15" x14ac:dyDescent="0.25">
      <c r="B408" s="21">
        <v>102</v>
      </c>
      <c r="C408" s="21" t="s">
        <v>146</v>
      </c>
      <c r="D408" s="21" t="s">
        <v>236</v>
      </c>
      <c r="E408" s="21" t="s">
        <v>240</v>
      </c>
      <c r="F408" s="25">
        <v>39</v>
      </c>
      <c r="G408" s="26">
        <v>5</v>
      </c>
      <c r="H408" s="21" t="s">
        <v>300</v>
      </c>
      <c r="I408" s="23">
        <v>1</v>
      </c>
      <c r="J408" s="24">
        <v>13</v>
      </c>
      <c r="K408" s="33">
        <v>1.43</v>
      </c>
      <c r="L408" s="24">
        <v>2.6</v>
      </c>
      <c r="M408" s="29"/>
      <c r="N408" s="22" t="str">
        <f>IF(ISNA(VLOOKUP(Table_master_data[[#This Row],[Pick]],Table2[#All],2,FALSE)),"-",VLOOKUP(Table_master_data[[#This Row],[Pick]],Table2[#All],2,FALSE))</f>
        <v>-</v>
      </c>
      <c r="O408" s="22"/>
    </row>
    <row r="409" spans="2:15" x14ac:dyDescent="0.25">
      <c r="B409" s="21">
        <v>161</v>
      </c>
      <c r="C409" s="21" t="s">
        <v>192</v>
      </c>
      <c r="D409" s="21" t="s">
        <v>236</v>
      </c>
      <c r="E409" s="21" t="s">
        <v>244</v>
      </c>
      <c r="F409" s="25">
        <v>16</v>
      </c>
      <c r="G409" s="26">
        <v>5</v>
      </c>
      <c r="H409" s="21" t="s">
        <v>300</v>
      </c>
      <c r="I409" s="23">
        <v>1</v>
      </c>
      <c r="J409" s="24">
        <v>13</v>
      </c>
      <c r="K409" s="33">
        <v>1.2</v>
      </c>
      <c r="L409" s="24">
        <v>2.6</v>
      </c>
      <c r="M409" s="29"/>
      <c r="N409" s="22" t="str">
        <f>IF(ISNA(VLOOKUP(Table_master_data[[#This Row],[Pick]],Table2[#All],2,FALSE)),"-",VLOOKUP(Table_master_data[[#This Row],[Pick]],Table2[#All],2,FALSE))</f>
        <v>-</v>
      </c>
      <c r="O409" s="22"/>
    </row>
    <row r="410" spans="2:15" x14ac:dyDescent="0.25">
      <c r="B410" s="21">
        <v>586</v>
      </c>
      <c r="C410" s="21" t="s">
        <v>740</v>
      </c>
      <c r="D410" s="21" t="s">
        <v>238</v>
      </c>
      <c r="E410" s="21" t="s">
        <v>246</v>
      </c>
      <c r="F410" s="25">
        <v>0</v>
      </c>
      <c r="G410" s="26">
        <v>4.5</v>
      </c>
      <c r="H410" s="21" t="s">
        <v>300</v>
      </c>
      <c r="I410" s="23">
        <v>1</v>
      </c>
      <c r="J410" s="24">
        <v>12.46</v>
      </c>
      <c r="K410" s="33">
        <v>1.4200000000000002</v>
      </c>
      <c r="L410" s="24">
        <v>2.77</v>
      </c>
      <c r="M410" s="29"/>
      <c r="N410" s="22" t="str">
        <f>IF(ISNA(VLOOKUP(Table_master_data[[#This Row],[Pick]],Table2[#All],2,FALSE)),"-",VLOOKUP(Table_master_data[[#This Row],[Pick]],Table2[#All],2,FALSE))</f>
        <v>-</v>
      </c>
      <c r="O410" s="22"/>
    </row>
    <row r="411" spans="2:15" x14ac:dyDescent="0.25">
      <c r="B411" s="21">
        <v>519</v>
      </c>
      <c r="C411" s="21" t="s">
        <v>667</v>
      </c>
      <c r="D411" s="21" t="s">
        <v>236</v>
      </c>
      <c r="E411" s="21" t="s">
        <v>459</v>
      </c>
      <c r="F411" s="25">
        <v>8</v>
      </c>
      <c r="G411" s="26">
        <v>4.5</v>
      </c>
      <c r="H411" s="21" t="s">
        <v>300</v>
      </c>
      <c r="I411" s="23">
        <v>1</v>
      </c>
      <c r="J411" s="24">
        <v>12.41</v>
      </c>
      <c r="K411" s="33">
        <v>1.1200000000000001</v>
      </c>
      <c r="L411" s="24">
        <v>2.76</v>
      </c>
      <c r="M411" s="29"/>
      <c r="N411" s="22" t="str">
        <f>IF(ISNA(VLOOKUP(Table_master_data[[#This Row],[Pick]],Table2[#All],2,FALSE)),"-",VLOOKUP(Table_master_data[[#This Row],[Pick]],Table2[#All],2,FALSE))</f>
        <v>-</v>
      </c>
      <c r="O411" s="22"/>
    </row>
    <row r="412" spans="2:15" x14ac:dyDescent="0.25">
      <c r="B412" s="21">
        <v>276</v>
      </c>
      <c r="C412" s="21" t="s">
        <v>561</v>
      </c>
      <c r="D412" s="21" t="s">
        <v>235</v>
      </c>
      <c r="E412" s="21" t="s">
        <v>724</v>
      </c>
      <c r="F412" s="25">
        <v>0</v>
      </c>
      <c r="G412" s="26">
        <v>4.5</v>
      </c>
      <c r="H412" s="21" t="s">
        <v>300</v>
      </c>
      <c r="I412" s="23">
        <v>1</v>
      </c>
      <c r="J412" s="24">
        <v>12.27</v>
      </c>
      <c r="K412" s="33">
        <v>2.27</v>
      </c>
      <c r="L412" s="24">
        <v>2.73</v>
      </c>
      <c r="M412" s="29"/>
      <c r="N412" s="22" t="str">
        <f>IF(ISNA(VLOOKUP(Table_master_data[[#This Row],[Pick]],Table2[#All],2,FALSE)),"-",VLOOKUP(Table_master_data[[#This Row],[Pick]],Table2[#All],2,FALSE))</f>
        <v>-</v>
      </c>
      <c r="O412" s="22"/>
    </row>
    <row r="413" spans="2:15" x14ac:dyDescent="0.25">
      <c r="B413" s="21">
        <v>517</v>
      </c>
      <c r="C413" s="21" t="s">
        <v>64</v>
      </c>
      <c r="D413" s="21" t="s">
        <v>238</v>
      </c>
      <c r="E413" s="21" t="s">
        <v>459</v>
      </c>
      <c r="F413" s="25">
        <v>10</v>
      </c>
      <c r="G413" s="26">
        <v>4</v>
      </c>
      <c r="H413" s="21" t="s">
        <v>300</v>
      </c>
      <c r="I413" s="23">
        <v>1</v>
      </c>
      <c r="J413" s="24">
        <v>11.56</v>
      </c>
      <c r="K413" s="33">
        <v>1.72</v>
      </c>
      <c r="L413" s="24">
        <v>2.89</v>
      </c>
      <c r="M413" s="29"/>
      <c r="N413" s="22" t="str">
        <f>IF(ISNA(VLOOKUP(Table_master_data[[#This Row],[Pick]],Table2[#All],2,FALSE)),"-",VLOOKUP(Table_master_data[[#This Row],[Pick]],Table2[#All],2,FALSE))</f>
        <v>-</v>
      </c>
      <c r="O413" s="22"/>
    </row>
    <row r="414" spans="2:15" x14ac:dyDescent="0.25">
      <c r="B414" s="21">
        <v>523</v>
      </c>
      <c r="C414" s="21" t="s">
        <v>115</v>
      </c>
      <c r="D414" s="21" t="s">
        <v>235</v>
      </c>
      <c r="E414" s="21" t="s">
        <v>459</v>
      </c>
      <c r="F414" s="25">
        <v>36</v>
      </c>
      <c r="G414" s="26">
        <v>5</v>
      </c>
      <c r="H414" s="21" t="s">
        <v>300</v>
      </c>
      <c r="I414" s="23">
        <v>1</v>
      </c>
      <c r="J414" s="24">
        <v>11.38</v>
      </c>
      <c r="K414" s="33">
        <v>1.3900000000000001</v>
      </c>
      <c r="L414" s="24">
        <v>2.2799999999999998</v>
      </c>
      <c r="M414" s="29"/>
      <c r="N414" s="22" t="str">
        <f>IF(ISNA(VLOOKUP(Table_master_data[[#This Row],[Pick]],Table2[#All],2,FALSE)),"-",VLOOKUP(Table_master_data[[#This Row],[Pick]],Table2[#All],2,FALSE))</f>
        <v>-</v>
      </c>
      <c r="O414" s="22"/>
    </row>
    <row r="415" spans="2:15" x14ac:dyDescent="0.25">
      <c r="B415" s="21">
        <v>386</v>
      </c>
      <c r="C415" s="21" t="s">
        <v>25</v>
      </c>
      <c r="D415" s="21" t="s">
        <v>236</v>
      </c>
      <c r="E415" s="21" t="s">
        <v>250</v>
      </c>
      <c r="F415" s="25">
        <v>3</v>
      </c>
      <c r="G415" s="26">
        <v>6.5</v>
      </c>
      <c r="H415" s="21" t="s">
        <v>300</v>
      </c>
      <c r="I415" s="23">
        <v>1</v>
      </c>
      <c r="J415" s="24">
        <v>11.16</v>
      </c>
      <c r="K415" s="33">
        <v>1.46</v>
      </c>
      <c r="L415" s="24">
        <v>1.72</v>
      </c>
      <c r="M415" s="29"/>
      <c r="N415" s="22" t="str">
        <f>IF(ISNA(VLOOKUP(Table_master_data[[#This Row],[Pick]],Table2[#All],2,FALSE)),"-",VLOOKUP(Table_master_data[[#This Row],[Pick]],Table2[#All],2,FALSE))</f>
        <v>-</v>
      </c>
      <c r="O415" s="22"/>
    </row>
    <row r="416" spans="2:15" x14ac:dyDescent="0.25">
      <c r="B416" s="21">
        <v>384</v>
      </c>
      <c r="C416" s="21" t="s">
        <v>205</v>
      </c>
      <c r="D416" s="21" t="s">
        <v>236</v>
      </c>
      <c r="E416" s="21" t="s">
        <v>250</v>
      </c>
      <c r="F416" s="25">
        <v>13</v>
      </c>
      <c r="G416" s="26">
        <v>5</v>
      </c>
      <c r="H416" s="21" t="s">
        <v>300</v>
      </c>
      <c r="I416" s="23">
        <v>1</v>
      </c>
      <c r="J416" s="24">
        <v>11.15</v>
      </c>
      <c r="K416" s="33">
        <v>1.9500000000000002</v>
      </c>
      <c r="L416" s="24">
        <v>2.23</v>
      </c>
      <c r="M416" s="29"/>
      <c r="N416" s="22" t="str">
        <f>IF(ISNA(VLOOKUP(Table_master_data[[#This Row],[Pick]],Table2[#All],2,FALSE)),"-",VLOOKUP(Table_master_data[[#This Row],[Pick]],Table2[#All],2,FALSE))</f>
        <v>-</v>
      </c>
      <c r="O416" s="22"/>
    </row>
    <row r="417" spans="2:15" x14ac:dyDescent="0.25">
      <c r="B417" s="21">
        <v>30</v>
      </c>
      <c r="C417" s="21" t="s">
        <v>482</v>
      </c>
      <c r="D417" s="21" t="s">
        <v>236</v>
      </c>
      <c r="E417" s="21" t="s">
        <v>248</v>
      </c>
      <c r="F417" s="25">
        <v>0</v>
      </c>
      <c r="G417" s="26">
        <v>5</v>
      </c>
      <c r="H417" s="21" t="s">
        <v>300</v>
      </c>
      <c r="I417" s="23">
        <v>1</v>
      </c>
      <c r="J417" s="24">
        <v>10.96</v>
      </c>
      <c r="K417" s="33">
        <v>1.7600000000000002</v>
      </c>
      <c r="L417" s="24">
        <v>2.19</v>
      </c>
      <c r="M417" s="29"/>
      <c r="N417" s="22" t="str">
        <f>IF(ISNA(VLOOKUP(Table_master_data[[#This Row],[Pick]],Table2[#All],2,FALSE)),"-",VLOOKUP(Table_master_data[[#This Row],[Pick]],Table2[#All],2,FALSE))</f>
        <v>-</v>
      </c>
      <c r="O417" s="22"/>
    </row>
    <row r="418" spans="2:15" x14ac:dyDescent="0.25">
      <c r="B418" s="21">
        <v>448</v>
      </c>
      <c r="C418" s="21" t="s">
        <v>110</v>
      </c>
      <c r="D418" s="21" t="s">
        <v>238</v>
      </c>
      <c r="E418" s="21" t="s">
        <v>461</v>
      </c>
      <c r="F418" s="25">
        <v>13</v>
      </c>
      <c r="G418" s="26">
        <v>4.5</v>
      </c>
      <c r="H418" s="21" t="s">
        <v>300</v>
      </c>
      <c r="I418" s="23">
        <v>1</v>
      </c>
      <c r="J418" s="24">
        <v>10.91</v>
      </c>
      <c r="K418" s="33">
        <v>1.52</v>
      </c>
      <c r="L418" s="24">
        <v>2.42</v>
      </c>
      <c r="M418" s="29"/>
      <c r="N418" s="22" t="str">
        <f>IF(ISNA(VLOOKUP(Table_master_data[[#This Row],[Pick]],Table2[#All],2,FALSE)),"-",VLOOKUP(Table_master_data[[#This Row],[Pick]],Table2[#All],2,FALSE))</f>
        <v>-</v>
      </c>
      <c r="O418" s="22"/>
    </row>
    <row r="419" spans="2:15" x14ac:dyDescent="0.25">
      <c r="B419" s="21">
        <v>258</v>
      </c>
      <c r="C419" s="21" t="s">
        <v>545</v>
      </c>
      <c r="D419" s="21" t="s">
        <v>235</v>
      </c>
      <c r="E419" s="21" t="s">
        <v>246</v>
      </c>
      <c r="F419" s="25">
        <v>22</v>
      </c>
      <c r="G419" s="26">
        <v>5</v>
      </c>
      <c r="H419" s="21" t="s">
        <v>300</v>
      </c>
      <c r="I419" s="23">
        <v>1</v>
      </c>
      <c r="J419" s="24">
        <v>10.5</v>
      </c>
      <c r="K419" s="33">
        <v>0.76</v>
      </c>
      <c r="L419" s="24">
        <v>2.1</v>
      </c>
      <c r="M419" s="29"/>
      <c r="N419" s="22" t="str">
        <f>IF(ISNA(VLOOKUP(Table_master_data[[#This Row],[Pick]],Table2[#All],2,FALSE)),"-",VLOOKUP(Table_master_data[[#This Row],[Pick]],Table2[#All],2,FALSE))</f>
        <v>-</v>
      </c>
      <c r="O419" s="22"/>
    </row>
    <row r="420" spans="2:15" x14ac:dyDescent="0.25">
      <c r="B420" s="21">
        <v>260</v>
      </c>
      <c r="C420" s="21" t="s">
        <v>558</v>
      </c>
      <c r="D420" s="21" t="s">
        <v>235</v>
      </c>
      <c r="E420" s="21" t="s">
        <v>724</v>
      </c>
      <c r="F420" s="25">
        <v>0</v>
      </c>
      <c r="G420" s="26">
        <v>5</v>
      </c>
      <c r="H420" s="21" t="s">
        <v>300</v>
      </c>
      <c r="I420" s="23">
        <v>1</v>
      </c>
      <c r="J420" s="24">
        <v>10.19</v>
      </c>
      <c r="K420" s="33">
        <v>1.4400000000000002</v>
      </c>
      <c r="L420" s="24">
        <v>2.04</v>
      </c>
      <c r="M420" s="29"/>
      <c r="N420" s="22" t="str">
        <f>IF(ISNA(VLOOKUP(Table_master_data[[#This Row],[Pick]],Table2[#All],2,FALSE)),"-",VLOOKUP(Table_master_data[[#This Row],[Pick]],Table2[#All],2,FALSE))</f>
        <v>-</v>
      </c>
      <c r="O420" s="22"/>
    </row>
    <row r="421" spans="2:15" x14ac:dyDescent="0.25">
      <c r="B421" s="21">
        <v>580</v>
      </c>
      <c r="C421" s="21" t="s">
        <v>737</v>
      </c>
      <c r="D421" s="21" t="s">
        <v>238</v>
      </c>
      <c r="E421" s="21" t="s">
        <v>247</v>
      </c>
      <c r="F421" s="25">
        <v>0</v>
      </c>
      <c r="G421" s="26">
        <v>4.5</v>
      </c>
      <c r="H421" s="21" t="s">
        <v>300</v>
      </c>
      <c r="I421" s="23">
        <v>1</v>
      </c>
      <c r="J421" s="24">
        <v>9.67</v>
      </c>
      <c r="K421" s="33">
        <v>0.90000000000000013</v>
      </c>
      <c r="L421" s="24">
        <v>2.15</v>
      </c>
      <c r="M421" s="29"/>
      <c r="N421" s="22" t="str">
        <f>IF(ISNA(VLOOKUP(Table_master_data[[#This Row],[Pick]],Table2[#All],2,FALSE)),"-",VLOOKUP(Table_master_data[[#This Row],[Pick]],Table2[#All],2,FALSE))</f>
        <v>-</v>
      </c>
      <c r="O421" s="22"/>
    </row>
    <row r="422" spans="2:15" x14ac:dyDescent="0.25">
      <c r="B422" s="21">
        <v>204</v>
      </c>
      <c r="C422" s="21" t="s">
        <v>161</v>
      </c>
      <c r="D422" s="21" t="s">
        <v>315</v>
      </c>
      <c r="E422" s="21" t="s">
        <v>245</v>
      </c>
      <c r="F422" s="25">
        <v>68</v>
      </c>
      <c r="G422" s="26">
        <v>4.5</v>
      </c>
      <c r="H422" s="21" t="s">
        <v>300</v>
      </c>
      <c r="I422" s="23">
        <v>1</v>
      </c>
      <c r="J422" s="24">
        <v>9.64</v>
      </c>
      <c r="K422" s="33">
        <v>0.57000000000000006</v>
      </c>
      <c r="L422" s="24">
        <v>2.14</v>
      </c>
      <c r="M422" s="29"/>
      <c r="N422" s="22" t="str">
        <f>IF(ISNA(VLOOKUP(Table_master_data[[#This Row],[Pick]],Table2[#All],2,FALSE)),"-",VLOOKUP(Table_master_data[[#This Row],[Pick]],Table2[#All],2,FALSE))</f>
        <v>-</v>
      </c>
      <c r="O422" s="22"/>
    </row>
    <row r="423" spans="2:15" x14ac:dyDescent="0.25">
      <c r="B423" s="21">
        <v>299</v>
      </c>
      <c r="C423" s="21" t="s">
        <v>592</v>
      </c>
      <c r="D423" s="21" t="s">
        <v>236</v>
      </c>
      <c r="E423" s="21" t="s">
        <v>725</v>
      </c>
      <c r="F423" s="25">
        <v>0</v>
      </c>
      <c r="G423" s="26">
        <v>5</v>
      </c>
      <c r="H423" s="21" t="s">
        <v>300</v>
      </c>
      <c r="I423" s="23">
        <v>1</v>
      </c>
      <c r="J423" s="24">
        <v>9.4600000000000009</v>
      </c>
      <c r="K423" s="33">
        <v>1.41</v>
      </c>
      <c r="L423" s="24">
        <v>1.89</v>
      </c>
      <c r="M423" s="29"/>
      <c r="N423" s="22" t="str">
        <f>IF(ISNA(VLOOKUP(Table_master_data[[#This Row],[Pick]],Table2[#All],2,FALSE)),"-",VLOOKUP(Table_master_data[[#This Row],[Pick]],Table2[#All],2,FALSE))</f>
        <v>-</v>
      </c>
      <c r="O423" s="22"/>
    </row>
    <row r="424" spans="2:15" x14ac:dyDescent="0.25">
      <c r="B424" s="21">
        <v>124</v>
      </c>
      <c r="C424" s="21" t="s">
        <v>198</v>
      </c>
      <c r="D424" s="21" t="s">
        <v>236</v>
      </c>
      <c r="E424" s="21" t="s">
        <v>460</v>
      </c>
      <c r="F424" s="25">
        <v>61</v>
      </c>
      <c r="G424" s="26">
        <v>5</v>
      </c>
      <c r="H424" s="21" t="s">
        <v>300</v>
      </c>
      <c r="I424" s="23">
        <v>1</v>
      </c>
      <c r="J424" s="24">
        <v>9.35</v>
      </c>
      <c r="K424" s="33">
        <v>0.62</v>
      </c>
      <c r="L424" s="24">
        <v>1.87</v>
      </c>
      <c r="M424" s="29"/>
      <c r="N424" s="22" t="str">
        <f>IF(ISNA(VLOOKUP(Table_master_data[[#This Row],[Pick]],Table2[#All],2,FALSE)),"-",VLOOKUP(Table_master_data[[#This Row],[Pick]],Table2[#All],2,FALSE))</f>
        <v>-</v>
      </c>
      <c r="O424" s="22"/>
    </row>
    <row r="425" spans="2:15" x14ac:dyDescent="0.25">
      <c r="B425" s="21">
        <v>213</v>
      </c>
      <c r="C425" s="21" t="s">
        <v>536</v>
      </c>
      <c r="D425" s="21" t="s">
        <v>236</v>
      </c>
      <c r="E425" s="21" t="s">
        <v>245</v>
      </c>
      <c r="F425" s="25">
        <v>8</v>
      </c>
      <c r="G425" s="26">
        <v>4.5</v>
      </c>
      <c r="H425" s="21" t="s">
        <v>300</v>
      </c>
      <c r="I425" s="23">
        <v>1</v>
      </c>
      <c r="J425" s="24">
        <v>8.98</v>
      </c>
      <c r="K425" s="33">
        <v>1.07</v>
      </c>
      <c r="L425" s="24">
        <v>2</v>
      </c>
      <c r="M425" s="29"/>
      <c r="N425" s="22" t="str">
        <f>IF(ISNA(VLOOKUP(Table_master_data[[#This Row],[Pick]],Table2[#All],2,FALSE)),"-",VLOOKUP(Table_master_data[[#This Row],[Pick]],Table2[#All],2,FALSE))</f>
        <v>-</v>
      </c>
      <c r="O425" s="22"/>
    </row>
    <row r="426" spans="2:15" x14ac:dyDescent="0.25">
      <c r="B426" s="21">
        <v>502</v>
      </c>
      <c r="C426" s="21" t="s">
        <v>432</v>
      </c>
      <c r="D426" s="21" t="s">
        <v>236</v>
      </c>
      <c r="E426" s="21" t="s">
        <v>249</v>
      </c>
      <c r="F426" s="25">
        <v>14</v>
      </c>
      <c r="G426" s="26">
        <v>5.5</v>
      </c>
      <c r="H426" s="21" t="s">
        <v>300</v>
      </c>
      <c r="I426" s="23">
        <v>1</v>
      </c>
      <c r="J426" s="24">
        <v>8.68</v>
      </c>
      <c r="K426" s="33">
        <v>0.95</v>
      </c>
      <c r="L426" s="24">
        <v>1.58</v>
      </c>
      <c r="M426" s="29"/>
      <c r="N426" s="22" t="str">
        <f>IF(ISNA(VLOOKUP(Table_master_data[[#This Row],[Pick]],Table2[#All],2,FALSE)),"-",VLOOKUP(Table_master_data[[#This Row],[Pick]],Table2[#All],2,FALSE))</f>
        <v>-</v>
      </c>
      <c r="O426" s="22"/>
    </row>
    <row r="427" spans="2:15" x14ac:dyDescent="0.25">
      <c r="B427" s="21">
        <v>522</v>
      </c>
      <c r="C427" s="21" t="s">
        <v>347</v>
      </c>
      <c r="D427" s="21" t="s">
        <v>315</v>
      </c>
      <c r="E427" s="21" t="s">
        <v>459</v>
      </c>
      <c r="F427" s="25">
        <v>70</v>
      </c>
      <c r="G427" s="26">
        <v>4.5</v>
      </c>
      <c r="H427" s="21" t="s">
        <v>300</v>
      </c>
      <c r="I427" s="23">
        <v>1</v>
      </c>
      <c r="J427" s="24">
        <v>8.64</v>
      </c>
      <c r="K427" s="33">
        <v>0.82999999999999985</v>
      </c>
      <c r="L427" s="24">
        <v>1.92</v>
      </c>
      <c r="M427" s="29"/>
      <c r="N427" s="22" t="str">
        <f>IF(ISNA(VLOOKUP(Table_master_data[[#This Row],[Pick]],Table2[#All],2,FALSE)),"-",VLOOKUP(Table_master_data[[#This Row],[Pick]],Table2[#All],2,FALSE))</f>
        <v>-</v>
      </c>
      <c r="O427" s="22"/>
    </row>
    <row r="428" spans="2:15" x14ac:dyDescent="0.25">
      <c r="B428" s="21">
        <v>229</v>
      </c>
      <c r="C428" s="21" t="s">
        <v>141</v>
      </c>
      <c r="D428" s="21" t="s">
        <v>235</v>
      </c>
      <c r="E428" s="21" t="s">
        <v>242</v>
      </c>
      <c r="F428" s="25">
        <v>76</v>
      </c>
      <c r="G428" s="26">
        <v>5</v>
      </c>
      <c r="H428" s="21" t="s">
        <v>300</v>
      </c>
      <c r="I428" s="23">
        <v>1</v>
      </c>
      <c r="J428" s="24">
        <v>8.5299999999999994</v>
      </c>
      <c r="K428" s="33">
        <v>0.49</v>
      </c>
      <c r="L428" s="24">
        <v>1.71</v>
      </c>
      <c r="M428" s="29"/>
      <c r="N428" s="22" t="str">
        <f>IF(ISNA(VLOOKUP(Table_master_data[[#This Row],[Pick]],Table2[#All],2,FALSE)),"-",VLOOKUP(Table_master_data[[#This Row],[Pick]],Table2[#All],2,FALSE))</f>
        <v>-</v>
      </c>
      <c r="O428" s="22"/>
    </row>
    <row r="429" spans="2:15" x14ac:dyDescent="0.25">
      <c r="B429" s="21">
        <v>373</v>
      </c>
      <c r="C429" s="21" t="s">
        <v>413</v>
      </c>
      <c r="D429" s="21" t="s">
        <v>236</v>
      </c>
      <c r="E429" s="21" t="s">
        <v>250</v>
      </c>
      <c r="F429" s="25">
        <v>11</v>
      </c>
      <c r="G429" s="26">
        <v>4.5</v>
      </c>
      <c r="H429" s="21" t="s">
        <v>300</v>
      </c>
      <c r="I429" s="23">
        <v>1</v>
      </c>
      <c r="J429" s="24">
        <v>8.43</v>
      </c>
      <c r="K429" s="33">
        <v>1.1099999999999999</v>
      </c>
      <c r="L429" s="24">
        <v>1.87</v>
      </c>
      <c r="M429" s="29"/>
      <c r="N429" s="22" t="str">
        <f>IF(ISNA(VLOOKUP(Table_master_data[[#This Row],[Pick]],Table2[#All],2,FALSE)),"-",VLOOKUP(Table_master_data[[#This Row],[Pick]],Table2[#All],2,FALSE))</f>
        <v>-</v>
      </c>
      <c r="O429" s="22"/>
    </row>
    <row r="430" spans="2:15" x14ac:dyDescent="0.25">
      <c r="B430" s="21">
        <v>493</v>
      </c>
      <c r="C430" s="21" t="s">
        <v>434</v>
      </c>
      <c r="D430" s="21" t="s">
        <v>236</v>
      </c>
      <c r="E430" s="21" t="s">
        <v>249</v>
      </c>
      <c r="F430" s="25">
        <v>47</v>
      </c>
      <c r="G430" s="26">
        <v>5</v>
      </c>
      <c r="H430" s="21" t="s">
        <v>300</v>
      </c>
      <c r="I430" s="23">
        <v>1</v>
      </c>
      <c r="J430" s="24">
        <v>8.31</v>
      </c>
      <c r="K430" s="33">
        <v>0.49</v>
      </c>
      <c r="L430" s="24">
        <v>1.66</v>
      </c>
      <c r="M430" s="29"/>
      <c r="N430" s="22" t="str">
        <f>IF(ISNA(VLOOKUP(Table_master_data[[#This Row],[Pick]],Table2[#All],2,FALSE)),"-",VLOOKUP(Table_master_data[[#This Row],[Pick]],Table2[#All],2,FALSE))</f>
        <v>-</v>
      </c>
      <c r="O430" s="22"/>
    </row>
    <row r="431" spans="2:15" x14ac:dyDescent="0.25">
      <c r="B431" s="21">
        <v>208</v>
      </c>
      <c r="C431" s="21" t="s">
        <v>729</v>
      </c>
      <c r="D431" s="21" t="s">
        <v>236</v>
      </c>
      <c r="E431" s="21" t="s">
        <v>245</v>
      </c>
      <c r="F431" s="25">
        <v>16</v>
      </c>
      <c r="G431" s="26">
        <v>4.5</v>
      </c>
      <c r="H431" s="21" t="s">
        <v>300</v>
      </c>
      <c r="I431" s="23">
        <v>1</v>
      </c>
      <c r="J431" s="24">
        <v>8.25</v>
      </c>
      <c r="K431" s="33">
        <v>0.7400000000000001</v>
      </c>
      <c r="L431" s="24">
        <v>1.83</v>
      </c>
      <c r="M431" s="29"/>
      <c r="N431" s="22" t="str">
        <f>IF(ISNA(VLOOKUP(Table_master_data[[#This Row],[Pick]],Table2[#All],2,FALSE)),"-",VLOOKUP(Table_master_data[[#This Row],[Pick]],Table2[#All],2,FALSE))</f>
        <v>-</v>
      </c>
      <c r="O431" s="22"/>
    </row>
    <row r="432" spans="2:15" x14ac:dyDescent="0.25">
      <c r="B432" s="21">
        <v>470</v>
      </c>
      <c r="C432" s="21" t="s">
        <v>646</v>
      </c>
      <c r="D432" s="21" t="s">
        <v>235</v>
      </c>
      <c r="E432" s="21" t="s">
        <v>726</v>
      </c>
      <c r="F432" s="25">
        <v>0</v>
      </c>
      <c r="G432" s="26">
        <v>5</v>
      </c>
      <c r="H432" s="21" t="s">
        <v>300</v>
      </c>
      <c r="I432" s="23">
        <v>1</v>
      </c>
      <c r="J432" s="24">
        <v>8.18</v>
      </c>
      <c r="K432" s="33">
        <v>0.49</v>
      </c>
      <c r="L432" s="24">
        <v>1.64</v>
      </c>
      <c r="M432" s="29"/>
      <c r="N432" s="22" t="str">
        <f>IF(ISNA(VLOOKUP(Table_master_data[[#This Row],[Pick]],Table2[#All],2,FALSE)),"-",VLOOKUP(Table_master_data[[#This Row],[Pick]],Table2[#All],2,FALSE))</f>
        <v>-</v>
      </c>
      <c r="O432" s="22"/>
    </row>
    <row r="433" spans="2:15" x14ac:dyDescent="0.25">
      <c r="B433" s="21">
        <v>467</v>
      </c>
      <c r="C433" s="21" t="s">
        <v>640</v>
      </c>
      <c r="D433" s="21" t="s">
        <v>238</v>
      </c>
      <c r="E433" s="21" t="s">
        <v>726</v>
      </c>
      <c r="F433" s="25">
        <v>0</v>
      </c>
      <c r="G433" s="26">
        <v>4.5</v>
      </c>
      <c r="H433" s="21" t="s">
        <v>300</v>
      </c>
      <c r="I433" s="23">
        <v>1</v>
      </c>
      <c r="J433" s="24">
        <v>8.17</v>
      </c>
      <c r="K433" s="33">
        <v>0.43999999999999995</v>
      </c>
      <c r="L433" s="24">
        <v>1.82</v>
      </c>
      <c r="M433" s="29"/>
      <c r="N433" s="22" t="str">
        <f>IF(ISNA(VLOOKUP(Table_master_data[[#This Row],[Pick]],Table2[#All],2,FALSE)),"-",VLOOKUP(Table_master_data[[#This Row],[Pick]],Table2[#All],2,FALSE))</f>
        <v>-</v>
      </c>
      <c r="O433" s="22"/>
    </row>
    <row r="434" spans="2:15" x14ac:dyDescent="0.25">
      <c r="B434" s="21">
        <v>473</v>
      </c>
      <c r="C434" s="21" t="s">
        <v>647</v>
      </c>
      <c r="D434" s="21" t="s">
        <v>235</v>
      </c>
      <c r="E434" s="21" t="s">
        <v>726</v>
      </c>
      <c r="F434" s="25">
        <v>0</v>
      </c>
      <c r="G434" s="26">
        <v>4.5</v>
      </c>
      <c r="H434" s="21" t="s">
        <v>300</v>
      </c>
      <c r="I434" s="23">
        <v>1</v>
      </c>
      <c r="J434" s="24">
        <v>8.17</v>
      </c>
      <c r="K434" s="33">
        <v>0.49</v>
      </c>
      <c r="L434" s="24">
        <v>1.81</v>
      </c>
      <c r="M434" s="29"/>
      <c r="N434" s="22" t="str">
        <f>IF(ISNA(VLOOKUP(Table_master_data[[#This Row],[Pick]],Table2[#All],2,FALSE)),"-",VLOOKUP(Table_master_data[[#This Row],[Pick]],Table2[#All],2,FALSE))</f>
        <v>-</v>
      </c>
      <c r="O434" s="22"/>
    </row>
    <row r="435" spans="2:15" x14ac:dyDescent="0.25">
      <c r="B435" s="21">
        <v>160</v>
      </c>
      <c r="C435" s="21" t="s">
        <v>16</v>
      </c>
      <c r="D435" s="21" t="s">
        <v>238</v>
      </c>
      <c r="E435" s="21" t="s">
        <v>244</v>
      </c>
      <c r="F435" s="25">
        <v>24</v>
      </c>
      <c r="G435" s="26">
        <v>5</v>
      </c>
      <c r="H435" s="21" t="s">
        <v>300</v>
      </c>
      <c r="I435" s="23">
        <v>1</v>
      </c>
      <c r="J435" s="24">
        <v>8.0399999999999991</v>
      </c>
      <c r="K435" s="33">
        <v>0.8</v>
      </c>
      <c r="L435" s="24">
        <v>1.61</v>
      </c>
      <c r="M435" s="29"/>
      <c r="N435" s="22" t="str">
        <f>IF(ISNA(VLOOKUP(Table_master_data[[#This Row],[Pick]],Table2[#All],2,FALSE)),"-",VLOOKUP(Table_master_data[[#This Row],[Pick]],Table2[#All],2,FALSE))</f>
        <v>-</v>
      </c>
      <c r="O435" s="22"/>
    </row>
    <row r="436" spans="2:15" x14ac:dyDescent="0.25">
      <c r="B436" s="21">
        <v>237</v>
      </c>
      <c r="C436" s="21" t="s">
        <v>539</v>
      </c>
      <c r="D436" s="21" t="s">
        <v>235</v>
      </c>
      <c r="E436" s="21" t="s">
        <v>242</v>
      </c>
      <c r="F436" s="25">
        <v>16</v>
      </c>
      <c r="G436" s="26">
        <v>5</v>
      </c>
      <c r="H436" s="21" t="s">
        <v>308</v>
      </c>
      <c r="I436" s="23">
        <v>0</v>
      </c>
      <c r="J436" s="24">
        <v>7.96</v>
      </c>
      <c r="K436" s="33">
        <v>0.46</v>
      </c>
      <c r="L436" s="24">
        <v>1.59</v>
      </c>
      <c r="M436" s="29"/>
      <c r="N436" s="22" t="str">
        <f>IF(ISNA(VLOOKUP(Table_master_data[[#This Row],[Pick]],Table2[#All],2,FALSE)),"-",VLOOKUP(Table_master_data[[#This Row],[Pick]],Table2[#All],2,FALSE))</f>
        <v>-</v>
      </c>
      <c r="O436" s="22"/>
    </row>
    <row r="437" spans="2:15" x14ac:dyDescent="0.25">
      <c r="B437" s="21">
        <v>445</v>
      </c>
      <c r="C437" s="21" t="s">
        <v>231</v>
      </c>
      <c r="D437" s="21" t="s">
        <v>315</v>
      </c>
      <c r="E437" s="21" t="s">
        <v>461</v>
      </c>
      <c r="F437" s="25">
        <v>41</v>
      </c>
      <c r="G437" s="26">
        <v>4</v>
      </c>
      <c r="H437" s="21" t="s">
        <v>300</v>
      </c>
      <c r="I437" s="23">
        <v>1</v>
      </c>
      <c r="J437" s="24">
        <v>7.87</v>
      </c>
      <c r="K437" s="33">
        <v>0.24000000000000002</v>
      </c>
      <c r="L437" s="24">
        <v>1.97</v>
      </c>
      <c r="M437" s="29"/>
      <c r="N437" s="22" t="str">
        <f>IF(ISNA(VLOOKUP(Table_master_data[[#This Row],[Pick]],Table2[#All],2,FALSE)),"-",VLOOKUP(Table_master_data[[#This Row],[Pick]],Table2[#All],2,FALSE))</f>
        <v>-</v>
      </c>
      <c r="O437" s="22"/>
    </row>
    <row r="438" spans="2:15" x14ac:dyDescent="0.25">
      <c r="B438" s="21">
        <v>12</v>
      </c>
      <c r="C438" s="21" t="s">
        <v>475</v>
      </c>
      <c r="D438" s="21" t="s">
        <v>236</v>
      </c>
      <c r="E438" s="21" t="s">
        <v>251</v>
      </c>
      <c r="F438" s="25">
        <v>1</v>
      </c>
      <c r="G438" s="26">
        <v>4.5</v>
      </c>
      <c r="H438" s="21" t="s">
        <v>300</v>
      </c>
      <c r="I438" s="23">
        <v>1</v>
      </c>
      <c r="J438" s="24">
        <v>7.84</v>
      </c>
      <c r="K438" s="33">
        <v>0.65</v>
      </c>
      <c r="L438" s="24">
        <v>1.74</v>
      </c>
      <c r="M438" s="29"/>
      <c r="N438" s="22" t="str">
        <f>IF(ISNA(VLOOKUP(Table_master_data[[#This Row],[Pick]],Table2[#All],2,FALSE)),"-",VLOOKUP(Table_master_data[[#This Row],[Pick]],Table2[#All],2,FALSE))</f>
        <v>-</v>
      </c>
      <c r="O438" s="22"/>
    </row>
    <row r="439" spans="2:15" x14ac:dyDescent="0.25">
      <c r="B439" s="21">
        <v>562</v>
      </c>
      <c r="C439" s="21" t="s">
        <v>47</v>
      </c>
      <c r="D439" s="21" t="s">
        <v>236</v>
      </c>
      <c r="E439" s="21" t="s">
        <v>239</v>
      </c>
      <c r="F439" s="25">
        <v>0</v>
      </c>
      <c r="G439" s="26">
        <v>5.5</v>
      </c>
      <c r="H439" s="21" t="s">
        <v>307</v>
      </c>
      <c r="I439" s="23">
        <v>0.5</v>
      </c>
      <c r="J439" s="24">
        <v>7.79</v>
      </c>
      <c r="K439" s="33">
        <v>0.47000000000000003</v>
      </c>
      <c r="L439" s="24">
        <v>1.42</v>
      </c>
      <c r="M439" s="29"/>
      <c r="N439" s="22" t="str">
        <f>IF(ISNA(VLOOKUP(Table_master_data[[#This Row],[Pick]],Table2[#All],2,FALSE)),"-",VLOOKUP(Table_master_data[[#This Row],[Pick]],Table2[#All],2,FALSE))</f>
        <v>-</v>
      </c>
      <c r="O439" s="22"/>
    </row>
    <row r="440" spans="2:15" x14ac:dyDescent="0.25">
      <c r="B440" s="21">
        <v>266</v>
      </c>
      <c r="C440" s="21" t="s">
        <v>552</v>
      </c>
      <c r="D440" s="21" t="s">
        <v>238</v>
      </c>
      <c r="E440" s="21" t="s">
        <v>724</v>
      </c>
      <c r="F440" s="25">
        <v>0</v>
      </c>
      <c r="G440" s="26">
        <v>4</v>
      </c>
      <c r="H440" s="21" t="s">
        <v>308</v>
      </c>
      <c r="I440" s="23">
        <v>0</v>
      </c>
      <c r="J440" s="24">
        <v>7.79</v>
      </c>
      <c r="K440" s="33">
        <v>0.41000000000000003</v>
      </c>
      <c r="L440" s="24">
        <v>1.95</v>
      </c>
      <c r="M440" s="29"/>
      <c r="N440" s="22" t="str">
        <f>IF(ISNA(VLOOKUP(Table_master_data[[#This Row],[Pick]],Table2[#All],2,FALSE)),"-",VLOOKUP(Table_master_data[[#This Row],[Pick]],Table2[#All],2,FALSE))</f>
        <v>-</v>
      </c>
      <c r="O440" s="22"/>
    </row>
    <row r="441" spans="2:15" x14ac:dyDescent="0.25">
      <c r="B441" s="21">
        <v>190</v>
      </c>
      <c r="C441" s="21" t="s">
        <v>393</v>
      </c>
      <c r="D441" s="21" t="s">
        <v>236</v>
      </c>
      <c r="E441" s="21" t="s">
        <v>245</v>
      </c>
      <c r="F441" s="25">
        <v>16</v>
      </c>
      <c r="G441" s="26">
        <v>4.5</v>
      </c>
      <c r="H441" s="21" t="s">
        <v>300</v>
      </c>
      <c r="I441" s="23">
        <v>1</v>
      </c>
      <c r="J441" s="24">
        <v>7.55</v>
      </c>
      <c r="K441" s="33">
        <v>0.75000000000000011</v>
      </c>
      <c r="L441" s="24">
        <v>1.68</v>
      </c>
      <c r="M441" s="29"/>
      <c r="N441" s="22" t="str">
        <f>IF(ISNA(VLOOKUP(Table_master_data[[#This Row],[Pick]],Table2[#All],2,FALSE)),"-",VLOOKUP(Table_master_data[[#This Row],[Pick]],Table2[#All],2,FALSE))</f>
        <v>-</v>
      </c>
      <c r="O441" s="22"/>
    </row>
    <row r="442" spans="2:15" x14ac:dyDescent="0.25">
      <c r="B442" s="21">
        <v>111</v>
      </c>
      <c r="C442" s="21" t="s">
        <v>502</v>
      </c>
      <c r="D442" s="21" t="s">
        <v>236</v>
      </c>
      <c r="E442" s="21" t="s">
        <v>240</v>
      </c>
      <c r="F442" s="25">
        <v>33</v>
      </c>
      <c r="G442" s="26">
        <v>4.5</v>
      </c>
      <c r="H442" s="21" t="s">
        <v>300</v>
      </c>
      <c r="I442" s="23">
        <v>1</v>
      </c>
      <c r="J442" s="24">
        <v>7.53</v>
      </c>
      <c r="K442" s="33">
        <v>0.93</v>
      </c>
      <c r="L442" s="24">
        <v>1.67</v>
      </c>
      <c r="M442" s="29"/>
      <c r="N442" s="22" t="str">
        <f>IF(ISNA(VLOOKUP(Table_master_data[[#This Row],[Pick]],Table2[#All],2,FALSE)),"-",VLOOKUP(Table_master_data[[#This Row],[Pick]],Table2[#All],2,FALSE))</f>
        <v>-</v>
      </c>
      <c r="O442" s="22"/>
    </row>
    <row r="443" spans="2:15" x14ac:dyDescent="0.25">
      <c r="B443" s="21">
        <v>292</v>
      </c>
      <c r="C443" s="21" t="s">
        <v>589</v>
      </c>
      <c r="D443" s="21" t="s">
        <v>236</v>
      </c>
      <c r="E443" s="21" t="s">
        <v>725</v>
      </c>
      <c r="F443" s="25">
        <v>0</v>
      </c>
      <c r="G443" s="26">
        <v>4.5</v>
      </c>
      <c r="H443" s="21" t="s">
        <v>300</v>
      </c>
      <c r="I443" s="23">
        <v>1</v>
      </c>
      <c r="J443" s="24">
        <v>7.13</v>
      </c>
      <c r="K443" s="33">
        <v>0.69000000000000006</v>
      </c>
      <c r="L443" s="24">
        <v>1.58</v>
      </c>
      <c r="M443" s="29"/>
      <c r="N443" s="22" t="str">
        <f>IF(ISNA(VLOOKUP(Table_master_data[[#This Row],[Pick]],Table2[#All],2,FALSE)),"-",VLOOKUP(Table_master_data[[#This Row],[Pick]],Table2[#All],2,FALSE))</f>
        <v>-</v>
      </c>
      <c r="O443" s="22"/>
    </row>
    <row r="444" spans="2:15" x14ac:dyDescent="0.25">
      <c r="B444" s="21">
        <v>118</v>
      </c>
      <c r="C444" s="21" t="s">
        <v>508</v>
      </c>
      <c r="D444" s="21" t="s">
        <v>236</v>
      </c>
      <c r="E444" s="21" t="s">
        <v>460</v>
      </c>
      <c r="F444" s="25">
        <v>0</v>
      </c>
      <c r="G444" s="26">
        <v>4.5</v>
      </c>
      <c r="H444" s="21" t="s">
        <v>300</v>
      </c>
      <c r="I444" s="23">
        <v>1</v>
      </c>
      <c r="J444" s="24">
        <v>7</v>
      </c>
      <c r="K444" s="33">
        <v>1.6800000000000002</v>
      </c>
      <c r="L444" s="24">
        <v>1.56</v>
      </c>
      <c r="M444" s="29"/>
      <c r="N444" s="22" t="str">
        <f>IF(ISNA(VLOOKUP(Table_master_data[[#This Row],[Pick]],Table2[#All],2,FALSE)),"-",VLOOKUP(Table_master_data[[#This Row],[Pick]],Table2[#All],2,FALSE))</f>
        <v>-</v>
      </c>
      <c r="O444" s="22"/>
    </row>
    <row r="445" spans="2:15" x14ac:dyDescent="0.25">
      <c r="B445" s="21">
        <v>215</v>
      </c>
      <c r="C445" s="21" t="s">
        <v>151</v>
      </c>
      <c r="D445" s="21" t="s">
        <v>238</v>
      </c>
      <c r="E445" s="21" t="s">
        <v>245</v>
      </c>
      <c r="F445" s="25">
        <v>54</v>
      </c>
      <c r="G445" s="26">
        <v>4.5</v>
      </c>
      <c r="H445" s="21" t="s">
        <v>300</v>
      </c>
      <c r="I445" s="23">
        <v>1</v>
      </c>
      <c r="J445" s="24">
        <v>6.97</v>
      </c>
      <c r="K445" s="33">
        <v>0.85</v>
      </c>
      <c r="L445" s="24">
        <v>1.55</v>
      </c>
      <c r="M445" s="29"/>
      <c r="N445" s="22" t="str">
        <f>IF(ISNA(VLOOKUP(Table_master_data[[#This Row],[Pick]],Table2[#All],2,FALSE)),"-",VLOOKUP(Table_master_data[[#This Row],[Pick]],Table2[#All],2,FALSE))</f>
        <v>-</v>
      </c>
      <c r="O445" s="22"/>
    </row>
    <row r="446" spans="2:15" x14ac:dyDescent="0.25">
      <c r="B446" s="21">
        <v>273</v>
      </c>
      <c r="C446" s="21" t="s">
        <v>567</v>
      </c>
      <c r="D446" s="21" t="s">
        <v>236</v>
      </c>
      <c r="E446" s="21" t="s">
        <v>724</v>
      </c>
      <c r="F446" s="25">
        <v>0</v>
      </c>
      <c r="G446" s="26">
        <v>4.5</v>
      </c>
      <c r="H446" s="21" t="s">
        <v>307</v>
      </c>
      <c r="I446" s="23">
        <v>0.5</v>
      </c>
      <c r="J446" s="24">
        <v>6.97</v>
      </c>
      <c r="K446" s="33">
        <v>0.73000000000000009</v>
      </c>
      <c r="L446" s="24">
        <v>1.55</v>
      </c>
      <c r="M446" s="29"/>
      <c r="N446" s="22" t="str">
        <f>IF(ISNA(VLOOKUP(Table_master_data[[#This Row],[Pick]],Table2[#All],2,FALSE)),"-",VLOOKUP(Table_master_data[[#This Row],[Pick]],Table2[#All],2,FALSE))</f>
        <v>-</v>
      </c>
      <c r="O446" s="22"/>
    </row>
    <row r="447" spans="2:15" x14ac:dyDescent="0.25">
      <c r="B447" s="21">
        <v>90</v>
      </c>
      <c r="C447" s="21" t="s">
        <v>185</v>
      </c>
      <c r="D447" s="21" t="s">
        <v>236</v>
      </c>
      <c r="E447" s="21" t="s">
        <v>240</v>
      </c>
      <c r="F447" s="25">
        <v>3</v>
      </c>
      <c r="G447" s="26">
        <v>5</v>
      </c>
      <c r="H447" s="21" t="s">
        <v>308</v>
      </c>
      <c r="I447" s="23">
        <v>0</v>
      </c>
      <c r="J447" s="24">
        <v>6.87</v>
      </c>
      <c r="K447" s="33">
        <v>0.38</v>
      </c>
      <c r="L447" s="24">
        <v>1.37</v>
      </c>
      <c r="M447" s="29"/>
      <c r="N447" s="22" t="str">
        <f>IF(ISNA(VLOOKUP(Table_master_data[[#This Row],[Pick]],Table2[#All],2,FALSE)),"-",VLOOKUP(Table_master_data[[#This Row],[Pick]],Table2[#All],2,FALSE))</f>
        <v>-</v>
      </c>
      <c r="O447" s="22"/>
    </row>
    <row r="448" spans="2:15" x14ac:dyDescent="0.25">
      <c r="B448" s="21">
        <v>416</v>
      </c>
      <c r="C448" s="21" t="s">
        <v>94</v>
      </c>
      <c r="D448" s="21" t="s">
        <v>238</v>
      </c>
      <c r="E448" s="21" t="s">
        <v>243</v>
      </c>
      <c r="F448" s="25">
        <v>2</v>
      </c>
      <c r="G448" s="26">
        <v>4</v>
      </c>
      <c r="H448" s="21" t="s">
        <v>300</v>
      </c>
      <c r="I448" s="23">
        <v>1</v>
      </c>
      <c r="J448" s="24">
        <v>6.83</v>
      </c>
      <c r="K448" s="33">
        <v>0.92000000000000015</v>
      </c>
      <c r="L448" s="24">
        <v>1.71</v>
      </c>
      <c r="M448" s="29"/>
      <c r="N448" s="22" t="str">
        <f>IF(ISNA(VLOOKUP(Table_master_data[[#This Row],[Pick]],Table2[#All],2,FALSE)),"-",VLOOKUP(Table_master_data[[#This Row],[Pick]],Table2[#All],2,FALSE))</f>
        <v>-</v>
      </c>
      <c r="O448" s="22"/>
    </row>
    <row r="449" spans="2:15" x14ac:dyDescent="0.25">
      <c r="B449" s="21">
        <v>297</v>
      </c>
      <c r="C449" s="21" t="s">
        <v>590</v>
      </c>
      <c r="D449" s="21" t="s">
        <v>236</v>
      </c>
      <c r="E449" s="21" t="s">
        <v>725</v>
      </c>
      <c r="F449" s="25">
        <v>0</v>
      </c>
      <c r="G449" s="26">
        <v>4.5</v>
      </c>
      <c r="H449" s="21" t="s">
        <v>300</v>
      </c>
      <c r="I449" s="23">
        <v>1</v>
      </c>
      <c r="J449" s="24">
        <v>6.79</v>
      </c>
      <c r="K449" s="33">
        <v>0.58000000000000007</v>
      </c>
      <c r="L449" s="24">
        <v>1.51</v>
      </c>
      <c r="M449" s="29"/>
      <c r="N449" s="22" t="str">
        <f>IF(ISNA(VLOOKUP(Table_master_data[[#This Row],[Pick]],Table2[#All],2,FALSE)),"-",VLOOKUP(Table_master_data[[#This Row],[Pick]],Table2[#All],2,FALSE))</f>
        <v>-</v>
      </c>
      <c r="O449" s="22"/>
    </row>
    <row r="450" spans="2:15" x14ac:dyDescent="0.25">
      <c r="B450" s="21">
        <v>138</v>
      </c>
      <c r="C450" s="21" t="s">
        <v>718</v>
      </c>
      <c r="D450" s="21" t="s">
        <v>235</v>
      </c>
      <c r="E450" s="21" t="s">
        <v>460</v>
      </c>
      <c r="F450" s="25">
        <v>2</v>
      </c>
      <c r="G450" s="26">
        <v>4.5</v>
      </c>
      <c r="H450" s="21" t="s">
        <v>300</v>
      </c>
      <c r="I450" s="23">
        <v>1</v>
      </c>
      <c r="J450" s="24">
        <v>6.76</v>
      </c>
      <c r="K450" s="33">
        <v>1.27</v>
      </c>
      <c r="L450" s="24">
        <v>1.5</v>
      </c>
      <c r="M450" s="29"/>
      <c r="N450" s="22" t="str">
        <f>IF(ISNA(VLOOKUP(Table_master_data[[#This Row],[Pick]],Table2[#All],2,FALSE)),"-",VLOOKUP(Table_master_data[[#This Row],[Pick]],Table2[#All],2,FALSE))</f>
        <v>-</v>
      </c>
      <c r="O450" s="22"/>
    </row>
    <row r="451" spans="2:15" x14ac:dyDescent="0.25">
      <c r="B451" s="21">
        <v>33</v>
      </c>
      <c r="C451" s="21" t="s">
        <v>102</v>
      </c>
      <c r="D451" s="21" t="s">
        <v>236</v>
      </c>
      <c r="E451" s="21" t="s">
        <v>248</v>
      </c>
      <c r="F451" s="25">
        <v>20</v>
      </c>
      <c r="G451" s="26">
        <v>4.5</v>
      </c>
      <c r="H451" s="21" t="s">
        <v>300</v>
      </c>
      <c r="I451" s="23">
        <v>1</v>
      </c>
      <c r="J451" s="24">
        <v>6.76</v>
      </c>
      <c r="K451" s="33">
        <v>0.53</v>
      </c>
      <c r="L451" s="24">
        <v>1.5</v>
      </c>
      <c r="M451" s="29"/>
      <c r="N451" s="22" t="str">
        <f>IF(ISNA(VLOOKUP(Table_master_data[[#This Row],[Pick]],Table2[#All],2,FALSE)),"-",VLOOKUP(Table_master_data[[#This Row],[Pick]],Table2[#All],2,FALSE))</f>
        <v>-</v>
      </c>
      <c r="O451" s="22"/>
    </row>
    <row r="452" spans="2:15" x14ac:dyDescent="0.25">
      <c r="B452" s="21">
        <v>451</v>
      </c>
      <c r="C452" s="21" t="s">
        <v>653</v>
      </c>
      <c r="D452" s="21" t="s">
        <v>236</v>
      </c>
      <c r="E452" s="21" t="s">
        <v>726</v>
      </c>
      <c r="F452" s="25">
        <v>0</v>
      </c>
      <c r="G452" s="26">
        <v>4.5</v>
      </c>
      <c r="H452" s="21" t="s">
        <v>300</v>
      </c>
      <c r="I452" s="23">
        <v>1</v>
      </c>
      <c r="J452" s="24">
        <v>6.6</v>
      </c>
      <c r="K452" s="33">
        <v>0.39999999999999997</v>
      </c>
      <c r="L452" s="24">
        <v>1.47</v>
      </c>
      <c r="M452" s="29"/>
      <c r="N452" s="22" t="str">
        <f>IF(ISNA(VLOOKUP(Table_master_data[[#This Row],[Pick]],Table2[#All],2,FALSE)),"-",VLOOKUP(Table_master_data[[#This Row],[Pick]],Table2[#All],2,FALSE))</f>
        <v>-</v>
      </c>
      <c r="O452" s="22"/>
    </row>
    <row r="453" spans="2:15" x14ac:dyDescent="0.25">
      <c r="B453" s="21">
        <v>315</v>
      </c>
      <c r="C453" s="21" t="s">
        <v>381</v>
      </c>
      <c r="D453" s="21" t="s">
        <v>236</v>
      </c>
      <c r="E453" s="21" t="s">
        <v>237</v>
      </c>
      <c r="F453" s="25">
        <v>5</v>
      </c>
      <c r="G453" s="26">
        <v>4.5</v>
      </c>
      <c r="H453" s="21" t="s">
        <v>300</v>
      </c>
      <c r="I453" s="23">
        <v>1</v>
      </c>
      <c r="J453" s="24">
        <v>6.6</v>
      </c>
      <c r="K453" s="33">
        <v>0.37</v>
      </c>
      <c r="L453" s="24">
        <v>1.47</v>
      </c>
      <c r="M453" s="29"/>
      <c r="N453" s="22" t="str">
        <f>IF(ISNA(VLOOKUP(Table_master_data[[#This Row],[Pick]],Table2[#All],2,FALSE)),"-",VLOOKUP(Table_master_data[[#This Row],[Pick]],Table2[#All],2,FALSE))</f>
        <v>-</v>
      </c>
      <c r="O453" s="22"/>
    </row>
    <row r="454" spans="2:15" x14ac:dyDescent="0.25">
      <c r="B454" s="21">
        <v>141</v>
      </c>
      <c r="C454" s="21" t="s">
        <v>219</v>
      </c>
      <c r="D454" s="21" t="s">
        <v>236</v>
      </c>
      <c r="E454" s="21" t="s">
        <v>460</v>
      </c>
      <c r="F454" s="25">
        <v>0</v>
      </c>
      <c r="G454" s="26">
        <v>5</v>
      </c>
      <c r="H454" s="21" t="s">
        <v>300</v>
      </c>
      <c r="I454" s="23">
        <v>1</v>
      </c>
      <c r="J454" s="24">
        <v>6.48</v>
      </c>
      <c r="K454" s="33">
        <v>0.39</v>
      </c>
      <c r="L454" s="24">
        <v>1.3</v>
      </c>
      <c r="M454" s="29"/>
      <c r="N454" s="22" t="str">
        <f>IF(ISNA(VLOOKUP(Table_master_data[[#This Row],[Pick]],Table2[#All],2,FALSE)),"-",VLOOKUP(Table_master_data[[#This Row],[Pick]],Table2[#All],2,FALSE))</f>
        <v>-</v>
      </c>
      <c r="O454" s="22"/>
    </row>
    <row r="455" spans="2:15" x14ac:dyDescent="0.25">
      <c r="B455" s="21">
        <v>405</v>
      </c>
      <c r="C455" s="21" t="s">
        <v>226</v>
      </c>
      <c r="D455" s="21" t="s">
        <v>238</v>
      </c>
      <c r="E455" s="21" t="s">
        <v>243</v>
      </c>
      <c r="F455" s="25">
        <v>33</v>
      </c>
      <c r="G455" s="26">
        <v>4.5</v>
      </c>
      <c r="H455" s="21" t="s">
        <v>300</v>
      </c>
      <c r="I455" s="23">
        <v>1</v>
      </c>
      <c r="J455" s="24">
        <v>6.48</v>
      </c>
      <c r="K455" s="33">
        <v>0.88000000000000012</v>
      </c>
      <c r="L455" s="24">
        <v>1.44</v>
      </c>
      <c r="M455" s="29"/>
      <c r="N455" s="22" t="str">
        <f>IF(ISNA(VLOOKUP(Table_master_data[[#This Row],[Pick]],Table2[#All],2,FALSE)),"-",VLOOKUP(Table_master_data[[#This Row],[Pick]],Table2[#All],2,FALSE))</f>
        <v>-</v>
      </c>
      <c r="O455" s="22"/>
    </row>
    <row r="456" spans="2:15" x14ac:dyDescent="0.25">
      <c r="B456" s="21">
        <v>250</v>
      </c>
      <c r="C456" s="21" t="s">
        <v>402</v>
      </c>
      <c r="D456" s="21" t="s">
        <v>238</v>
      </c>
      <c r="E456" s="21" t="s">
        <v>246</v>
      </c>
      <c r="F456" s="25">
        <v>0</v>
      </c>
      <c r="G456" s="26">
        <v>4</v>
      </c>
      <c r="H456" s="21" t="s">
        <v>300</v>
      </c>
      <c r="I456" s="23">
        <v>1</v>
      </c>
      <c r="J456" s="24">
        <v>6.32</v>
      </c>
      <c r="K456" s="33">
        <v>0.45</v>
      </c>
      <c r="L456" s="24">
        <v>1.58</v>
      </c>
      <c r="M456" s="29"/>
      <c r="N456" s="22" t="str">
        <f>IF(ISNA(VLOOKUP(Table_master_data[[#This Row],[Pick]],Table2[#All],2,FALSE)),"-",VLOOKUP(Table_master_data[[#This Row],[Pick]],Table2[#All],2,FALSE))</f>
        <v>-</v>
      </c>
      <c r="O456" s="22"/>
    </row>
    <row r="457" spans="2:15" x14ac:dyDescent="0.25">
      <c r="B457" s="21">
        <v>478</v>
      </c>
      <c r="C457" s="21" t="s">
        <v>658</v>
      </c>
      <c r="D457" s="21" t="s">
        <v>238</v>
      </c>
      <c r="E457" s="21" t="s">
        <v>249</v>
      </c>
      <c r="F457" s="25">
        <v>0</v>
      </c>
      <c r="G457" s="26">
        <v>4</v>
      </c>
      <c r="H457" s="21" t="s">
        <v>300</v>
      </c>
      <c r="I457" s="23">
        <v>1</v>
      </c>
      <c r="J457" s="24">
        <v>6.29</v>
      </c>
      <c r="K457" s="33">
        <v>0.37</v>
      </c>
      <c r="L457" s="24">
        <v>1.57</v>
      </c>
      <c r="M457" s="29"/>
      <c r="N457" s="22" t="str">
        <f>IF(ISNA(VLOOKUP(Table_master_data[[#This Row],[Pick]],Table2[#All],2,FALSE)),"-",VLOOKUP(Table_master_data[[#This Row],[Pick]],Table2[#All],2,FALSE))</f>
        <v>-</v>
      </c>
      <c r="O457" s="22"/>
    </row>
    <row r="458" spans="2:15" x14ac:dyDescent="0.25">
      <c r="B458" s="21">
        <v>358</v>
      </c>
      <c r="C458" s="21" t="s">
        <v>408</v>
      </c>
      <c r="D458" s="21" t="s">
        <v>315</v>
      </c>
      <c r="E458" s="21" t="s">
        <v>241</v>
      </c>
      <c r="F458" s="25">
        <v>22</v>
      </c>
      <c r="G458" s="26">
        <v>5.5</v>
      </c>
      <c r="H458" s="21" t="s">
        <v>300</v>
      </c>
      <c r="I458" s="23">
        <v>1</v>
      </c>
      <c r="J458" s="24">
        <v>6.2</v>
      </c>
      <c r="K458" s="33">
        <v>0.49</v>
      </c>
      <c r="L458" s="24">
        <v>1.1299999999999999</v>
      </c>
      <c r="M458" s="29"/>
      <c r="N458" s="22" t="str">
        <f>IF(ISNA(VLOOKUP(Table_master_data[[#This Row],[Pick]],Table2[#All],2,FALSE)),"-",VLOOKUP(Table_master_data[[#This Row],[Pick]],Table2[#All],2,FALSE))</f>
        <v>-</v>
      </c>
      <c r="O458" s="22"/>
    </row>
    <row r="459" spans="2:15" x14ac:dyDescent="0.25">
      <c r="B459" s="21">
        <v>406</v>
      </c>
      <c r="C459" s="21" t="s">
        <v>415</v>
      </c>
      <c r="D459" s="21" t="s">
        <v>236</v>
      </c>
      <c r="E459" s="21" t="s">
        <v>243</v>
      </c>
      <c r="F459" s="25">
        <v>0</v>
      </c>
      <c r="G459" s="26">
        <v>4.5</v>
      </c>
      <c r="H459" s="21" t="s">
        <v>300</v>
      </c>
      <c r="I459" s="23">
        <v>1</v>
      </c>
      <c r="J459" s="24">
        <v>6.17</v>
      </c>
      <c r="K459" s="33">
        <v>0.35</v>
      </c>
      <c r="L459" s="24">
        <v>1.37</v>
      </c>
      <c r="M459" s="29"/>
      <c r="N459" s="22" t="str">
        <f>IF(ISNA(VLOOKUP(Table_master_data[[#This Row],[Pick]],Table2[#All],2,FALSE)),"-",VLOOKUP(Table_master_data[[#This Row],[Pick]],Table2[#All],2,FALSE))</f>
        <v>-</v>
      </c>
      <c r="O459" s="22"/>
    </row>
    <row r="460" spans="2:15" x14ac:dyDescent="0.25">
      <c r="B460" s="21">
        <v>14</v>
      </c>
      <c r="C460" s="21" t="s">
        <v>18</v>
      </c>
      <c r="D460" s="21" t="s">
        <v>315</v>
      </c>
      <c r="E460" s="21" t="s">
        <v>251</v>
      </c>
      <c r="F460" s="25">
        <v>20</v>
      </c>
      <c r="G460" s="26">
        <v>4.5</v>
      </c>
      <c r="H460" s="21" t="s">
        <v>300</v>
      </c>
      <c r="I460" s="23">
        <v>1</v>
      </c>
      <c r="J460" s="24">
        <v>6.09</v>
      </c>
      <c r="K460" s="33">
        <v>0.45999999999999996</v>
      </c>
      <c r="L460" s="24">
        <v>1.35</v>
      </c>
      <c r="M460" s="29"/>
      <c r="N460" s="22" t="str">
        <f>IF(ISNA(VLOOKUP(Table_master_data[[#This Row],[Pick]],Table2[#All],2,FALSE)),"-",VLOOKUP(Table_master_data[[#This Row],[Pick]],Table2[#All],2,FALSE))</f>
        <v>-</v>
      </c>
      <c r="O460" s="22"/>
    </row>
    <row r="461" spans="2:15" x14ac:dyDescent="0.25">
      <c r="B461" s="21">
        <v>84</v>
      </c>
      <c r="C461" s="21" t="s">
        <v>39</v>
      </c>
      <c r="D461" s="21" t="s">
        <v>315</v>
      </c>
      <c r="E461" s="21" t="s">
        <v>247</v>
      </c>
      <c r="F461" s="25">
        <v>19</v>
      </c>
      <c r="G461" s="26">
        <v>4.5</v>
      </c>
      <c r="H461" s="21" t="s">
        <v>300</v>
      </c>
      <c r="I461" s="23">
        <v>1</v>
      </c>
      <c r="J461" s="24">
        <v>6.02</v>
      </c>
      <c r="K461" s="33">
        <v>0.76</v>
      </c>
      <c r="L461" s="24">
        <v>1.34</v>
      </c>
      <c r="M461" s="29"/>
      <c r="N461" s="22" t="str">
        <f>IF(ISNA(VLOOKUP(Table_master_data[[#This Row],[Pick]],Table2[#All],2,FALSE)),"-",VLOOKUP(Table_master_data[[#This Row],[Pick]],Table2[#All],2,FALSE))</f>
        <v>-</v>
      </c>
      <c r="O461" s="22"/>
    </row>
    <row r="462" spans="2:15" x14ac:dyDescent="0.25">
      <c r="B462" s="21">
        <v>167</v>
      </c>
      <c r="C462" s="21" t="s">
        <v>515</v>
      </c>
      <c r="D462" s="21" t="s">
        <v>238</v>
      </c>
      <c r="E462" s="21" t="s">
        <v>244</v>
      </c>
      <c r="F462" s="25">
        <v>71</v>
      </c>
      <c r="G462" s="26">
        <v>4.5</v>
      </c>
      <c r="H462" s="21" t="s">
        <v>300</v>
      </c>
      <c r="I462" s="23">
        <v>1</v>
      </c>
      <c r="J462" s="24">
        <v>5.98</v>
      </c>
      <c r="K462" s="33">
        <v>0.44000000000000006</v>
      </c>
      <c r="L462" s="24">
        <v>1.33</v>
      </c>
      <c r="M462" s="29"/>
      <c r="N462" s="22" t="str">
        <f>IF(ISNA(VLOOKUP(Table_master_data[[#This Row],[Pick]],Table2[#All],2,FALSE)),"-",VLOOKUP(Table_master_data[[#This Row],[Pick]],Table2[#All],2,FALSE))</f>
        <v>-</v>
      </c>
      <c r="O462" s="22"/>
    </row>
    <row r="463" spans="2:15" x14ac:dyDescent="0.25">
      <c r="B463" s="21">
        <v>407</v>
      </c>
      <c r="C463" s="21" t="s">
        <v>196</v>
      </c>
      <c r="D463" s="21" t="s">
        <v>238</v>
      </c>
      <c r="E463" s="21" t="s">
        <v>243</v>
      </c>
      <c r="F463" s="25">
        <v>46</v>
      </c>
      <c r="G463" s="26">
        <v>4.5</v>
      </c>
      <c r="H463" s="21" t="s">
        <v>308</v>
      </c>
      <c r="I463" s="23">
        <v>0</v>
      </c>
      <c r="J463" s="24">
        <v>5.91</v>
      </c>
      <c r="K463" s="33">
        <v>0</v>
      </c>
      <c r="L463" s="24">
        <v>1.31</v>
      </c>
      <c r="M463" s="29"/>
      <c r="N463" s="22" t="str">
        <f>IF(ISNA(VLOOKUP(Table_master_data[[#This Row],[Pick]],Table2[#All],2,FALSE)),"-",VLOOKUP(Table_master_data[[#This Row],[Pick]],Table2[#All],2,FALSE))</f>
        <v>-</v>
      </c>
      <c r="O463" s="22"/>
    </row>
    <row r="464" spans="2:15" x14ac:dyDescent="0.25">
      <c r="B464" s="21">
        <v>158</v>
      </c>
      <c r="C464" s="21" t="s">
        <v>524</v>
      </c>
      <c r="D464" s="21" t="s">
        <v>236</v>
      </c>
      <c r="E464" s="21" t="s">
        <v>244</v>
      </c>
      <c r="F464" s="25">
        <v>11</v>
      </c>
      <c r="G464" s="26">
        <v>4.5</v>
      </c>
      <c r="H464" s="21" t="s">
        <v>300</v>
      </c>
      <c r="I464" s="23">
        <v>1</v>
      </c>
      <c r="J464" s="24">
        <v>5.89</v>
      </c>
      <c r="K464" s="33">
        <v>0.31</v>
      </c>
      <c r="L464" s="24">
        <v>1.31</v>
      </c>
      <c r="M464" s="29"/>
      <c r="N464" s="22" t="str">
        <f>IF(ISNA(VLOOKUP(Table_master_data[[#This Row],[Pick]],Table2[#All],2,FALSE)),"-",VLOOKUP(Table_master_data[[#This Row],[Pick]],Table2[#All],2,FALSE))</f>
        <v>-</v>
      </c>
      <c r="O464" s="22"/>
    </row>
    <row r="465" spans="2:15" x14ac:dyDescent="0.25">
      <c r="B465" s="21">
        <v>59</v>
      </c>
      <c r="C465" s="21" t="s">
        <v>488</v>
      </c>
      <c r="D465" s="21" t="s">
        <v>238</v>
      </c>
      <c r="E465" s="21" t="s">
        <v>247</v>
      </c>
      <c r="F465" s="25">
        <v>28</v>
      </c>
      <c r="G465" s="26">
        <v>4.5</v>
      </c>
      <c r="H465" s="21" t="s">
        <v>300</v>
      </c>
      <c r="I465" s="23">
        <v>1</v>
      </c>
      <c r="J465" s="24">
        <v>5.84</v>
      </c>
      <c r="K465" s="33">
        <v>0.77</v>
      </c>
      <c r="L465" s="24">
        <v>1.3</v>
      </c>
      <c r="M465" s="29"/>
      <c r="N465" s="22" t="str">
        <f>IF(ISNA(VLOOKUP(Table_master_data[[#This Row],[Pick]],Table2[#All],2,FALSE)),"-",VLOOKUP(Table_master_data[[#This Row],[Pick]],Table2[#All],2,FALSE))</f>
        <v>-</v>
      </c>
      <c r="O465" s="22"/>
    </row>
    <row r="466" spans="2:15" x14ac:dyDescent="0.25">
      <c r="B466" s="21">
        <v>501</v>
      </c>
      <c r="C466" s="21" t="s">
        <v>188</v>
      </c>
      <c r="D466" s="21" t="s">
        <v>236</v>
      </c>
      <c r="E466" s="21" t="s">
        <v>249</v>
      </c>
      <c r="F466" s="25">
        <v>22</v>
      </c>
      <c r="G466" s="26">
        <v>5</v>
      </c>
      <c r="H466" s="21" t="s">
        <v>300</v>
      </c>
      <c r="I466" s="23">
        <v>1</v>
      </c>
      <c r="J466" s="24">
        <v>5.81</v>
      </c>
      <c r="K466" s="33">
        <v>0.35000000000000003</v>
      </c>
      <c r="L466" s="24">
        <v>1.1599999999999999</v>
      </c>
      <c r="M466" s="29"/>
      <c r="N466" s="22" t="str">
        <f>IF(ISNA(VLOOKUP(Table_master_data[[#This Row],[Pick]],Table2[#All],2,FALSE)),"-",VLOOKUP(Table_master_data[[#This Row],[Pick]],Table2[#All],2,FALSE))</f>
        <v>-</v>
      </c>
      <c r="O466" s="22"/>
    </row>
    <row r="467" spans="2:15" x14ac:dyDescent="0.25">
      <c r="B467" s="21">
        <v>27</v>
      </c>
      <c r="C467" s="21" t="s">
        <v>170</v>
      </c>
      <c r="D467" s="21" t="s">
        <v>235</v>
      </c>
      <c r="E467" s="21" t="s">
        <v>248</v>
      </c>
      <c r="F467" s="25">
        <v>82</v>
      </c>
      <c r="G467" s="26">
        <v>5</v>
      </c>
      <c r="H467" s="21" t="s">
        <v>300</v>
      </c>
      <c r="I467" s="23">
        <v>1</v>
      </c>
      <c r="J467" s="24">
        <v>5.8</v>
      </c>
      <c r="K467" s="33">
        <v>0.81</v>
      </c>
      <c r="L467" s="24">
        <v>1.1599999999999999</v>
      </c>
      <c r="M467" s="29"/>
      <c r="N467" s="22" t="str">
        <f>IF(ISNA(VLOOKUP(Table_master_data[[#This Row],[Pick]],Table2[#All],2,FALSE)),"-",VLOOKUP(Table_master_data[[#This Row],[Pick]],Table2[#All],2,FALSE))</f>
        <v>-</v>
      </c>
      <c r="O467" s="22"/>
    </row>
    <row r="468" spans="2:15" x14ac:dyDescent="0.25">
      <c r="B468" s="21">
        <v>159</v>
      </c>
      <c r="C468" s="21" t="s">
        <v>147</v>
      </c>
      <c r="D468" s="21" t="s">
        <v>238</v>
      </c>
      <c r="E468" s="21" t="s">
        <v>244</v>
      </c>
      <c r="F468" s="25">
        <v>39</v>
      </c>
      <c r="G468" s="26">
        <v>4.5</v>
      </c>
      <c r="H468" s="21" t="s">
        <v>300</v>
      </c>
      <c r="I468" s="23">
        <v>1</v>
      </c>
      <c r="J468" s="24">
        <v>5.8</v>
      </c>
      <c r="K468" s="33">
        <v>0.43000000000000005</v>
      </c>
      <c r="L468" s="24">
        <v>1.29</v>
      </c>
      <c r="M468" s="29"/>
      <c r="N468" s="22" t="str">
        <f>IF(ISNA(VLOOKUP(Table_master_data[[#This Row],[Pick]],Table2[#All],2,FALSE)),"-",VLOOKUP(Table_master_data[[#This Row],[Pick]],Table2[#All],2,FALSE))</f>
        <v>-</v>
      </c>
      <c r="O468" s="22"/>
    </row>
    <row r="469" spans="2:15" x14ac:dyDescent="0.25">
      <c r="B469" s="21">
        <v>137</v>
      </c>
      <c r="C469" s="21" t="s">
        <v>232</v>
      </c>
      <c r="D469" s="21" t="s">
        <v>236</v>
      </c>
      <c r="E469" s="21" t="s">
        <v>460</v>
      </c>
      <c r="F469" s="25">
        <v>21</v>
      </c>
      <c r="G469" s="26">
        <v>4.5</v>
      </c>
      <c r="H469" s="21" t="s">
        <v>300</v>
      </c>
      <c r="I469" s="23">
        <v>1</v>
      </c>
      <c r="J469" s="24">
        <v>5.64</v>
      </c>
      <c r="K469" s="33">
        <v>0.33999999999999997</v>
      </c>
      <c r="L469" s="24">
        <v>1.25</v>
      </c>
      <c r="M469" s="29"/>
      <c r="N469" s="22" t="str">
        <f>IF(ISNA(VLOOKUP(Table_master_data[[#This Row],[Pick]],Table2[#All],2,FALSE)),"-",VLOOKUP(Table_master_data[[#This Row],[Pick]],Table2[#All],2,FALSE))</f>
        <v>-</v>
      </c>
      <c r="O469" s="22"/>
    </row>
    <row r="470" spans="2:15" x14ac:dyDescent="0.25">
      <c r="B470" s="21">
        <v>225</v>
      </c>
      <c r="C470" s="21" t="s">
        <v>189</v>
      </c>
      <c r="D470" s="21" t="s">
        <v>238</v>
      </c>
      <c r="E470" s="21" t="s">
        <v>242</v>
      </c>
      <c r="F470" s="25">
        <v>1</v>
      </c>
      <c r="G470" s="26">
        <v>4</v>
      </c>
      <c r="H470" s="21" t="s">
        <v>300</v>
      </c>
      <c r="I470" s="23">
        <v>1</v>
      </c>
      <c r="J470" s="24">
        <v>5.54</v>
      </c>
      <c r="K470" s="33">
        <v>0.44000000000000006</v>
      </c>
      <c r="L470" s="24">
        <v>1.38</v>
      </c>
      <c r="M470" s="29"/>
      <c r="N470" s="22" t="str">
        <f>IF(ISNA(VLOOKUP(Table_master_data[[#This Row],[Pick]],Table2[#All],2,FALSE)),"-",VLOOKUP(Table_master_data[[#This Row],[Pick]],Table2[#All],2,FALSE))</f>
        <v>-</v>
      </c>
      <c r="O470" s="22"/>
    </row>
    <row r="471" spans="2:15" x14ac:dyDescent="0.25">
      <c r="B471" s="21">
        <v>325</v>
      </c>
      <c r="C471" s="21" t="s">
        <v>209</v>
      </c>
      <c r="D471" s="21" t="s">
        <v>315</v>
      </c>
      <c r="E471" s="21" t="s">
        <v>237</v>
      </c>
      <c r="F471" s="25">
        <v>34</v>
      </c>
      <c r="G471" s="26">
        <v>4.5</v>
      </c>
      <c r="H471" s="21" t="s">
        <v>300</v>
      </c>
      <c r="I471" s="23">
        <v>1</v>
      </c>
      <c r="J471" s="24">
        <v>5.47</v>
      </c>
      <c r="K471" s="33">
        <v>0.47</v>
      </c>
      <c r="L471" s="24">
        <v>1.22</v>
      </c>
      <c r="M471" s="29"/>
      <c r="N471" s="22" t="str">
        <f>IF(ISNA(VLOOKUP(Table_master_data[[#This Row],[Pick]],Table2[#All],2,FALSE)),"-",VLOOKUP(Table_master_data[[#This Row],[Pick]],Table2[#All],2,FALSE))</f>
        <v>-</v>
      </c>
      <c r="O471" s="22"/>
    </row>
    <row r="472" spans="2:15" x14ac:dyDescent="0.25">
      <c r="B472" s="21">
        <v>139</v>
      </c>
      <c r="C472" s="21" t="s">
        <v>504</v>
      </c>
      <c r="D472" s="21" t="s">
        <v>238</v>
      </c>
      <c r="E472" s="21" t="s">
        <v>460</v>
      </c>
      <c r="F472" s="25">
        <v>4</v>
      </c>
      <c r="G472" s="26">
        <v>4</v>
      </c>
      <c r="H472" s="21" t="s">
        <v>300</v>
      </c>
      <c r="I472" s="23">
        <v>1</v>
      </c>
      <c r="J472" s="24">
        <v>5.46</v>
      </c>
      <c r="K472" s="33">
        <v>1.34</v>
      </c>
      <c r="L472" s="24">
        <v>1.36</v>
      </c>
      <c r="M472" s="29"/>
      <c r="N472" s="22" t="str">
        <f>IF(ISNA(VLOOKUP(Table_master_data[[#This Row],[Pick]],Table2[#All],2,FALSE)),"-",VLOOKUP(Table_master_data[[#This Row],[Pick]],Table2[#All],2,FALSE))</f>
        <v>-</v>
      </c>
      <c r="O472" s="22"/>
    </row>
    <row r="473" spans="2:15" x14ac:dyDescent="0.25">
      <c r="B473" s="21">
        <v>379</v>
      </c>
      <c r="C473" s="21" t="s">
        <v>155</v>
      </c>
      <c r="D473" s="21" t="s">
        <v>238</v>
      </c>
      <c r="E473" s="21" t="s">
        <v>250</v>
      </c>
      <c r="F473" s="25">
        <v>0</v>
      </c>
      <c r="G473" s="26">
        <v>4.5</v>
      </c>
      <c r="H473" s="21" t="s">
        <v>308</v>
      </c>
      <c r="I473" s="23">
        <v>0</v>
      </c>
      <c r="J473" s="24">
        <v>5.43</v>
      </c>
      <c r="K473" s="33">
        <v>0.29000000000000004</v>
      </c>
      <c r="L473" s="24">
        <v>1.21</v>
      </c>
      <c r="M473" s="29"/>
      <c r="N473" s="22" t="str">
        <f>IF(ISNA(VLOOKUP(Table_master_data[[#This Row],[Pick]],Table2[#All],2,FALSE)),"-",VLOOKUP(Table_master_data[[#This Row],[Pick]],Table2[#All],2,FALSE))</f>
        <v>-</v>
      </c>
      <c r="O473" s="22"/>
    </row>
    <row r="474" spans="2:15" x14ac:dyDescent="0.25">
      <c r="B474" s="21">
        <v>61</v>
      </c>
      <c r="C474" s="21" t="s">
        <v>77</v>
      </c>
      <c r="D474" s="21" t="s">
        <v>236</v>
      </c>
      <c r="E474" s="21" t="s">
        <v>247</v>
      </c>
      <c r="F474" s="25">
        <v>3</v>
      </c>
      <c r="G474" s="26">
        <v>4.5</v>
      </c>
      <c r="H474" s="21" t="s">
        <v>300</v>
      </c>
      <c r="I474" s="23">
        <v>1</v>
      </c>
      <c r="J474" s="24">
        <v>5.38</v>
      </c>
      <c r="K474" s="33">
        <v>0.68</v>
      </c>
      <c r="L474" s="24">
        <v>1.2</v>
      </c>
      <c r="M474" s="29"/>
      <c r="N474" s="22" t="str">
        <f>IF(ISNA(VLOOKUP(Table_master_data[[#This Row],[Pick]],Table2[#All],2,FALSE)),"-",VLOOKUP(Table_master_data[[#This Row],[Pick]],Table2[#All],2,FALSE))</f>
        <v>-</v>
      </c>
      <c r="O474" s="22"/>
    </row>
    <row r="475" spans="2:15" x14ac:dyDescent="0.25">
      <c r="B475" s="21">
        <v>112</v>
      </c>
      <c r="C475" s="21" t="s">
        <v>375</v>
      </c>
      <c r="D475" s="21" t="s">
        <v>238</v>
      </c>
      <c r="E475" s="21" t="s">
        <v>240</v>
      </c>
      <c r="F475" s="25">
        <v>29</v>
      </c>
      <c r="G475" s="26">
        <v>4.5</v>
      </c>
      <c r="H475" s="21" t="s">
        <v>300</v>
      </c>
      <c r="I475" s="23">
        <v>1</v>
      </c>
      <c r="J475" s="24">
        <v>5.32</v>
      </c>
      <c r="K475" s="33">
        <v>0.27</v>
      </c>
      <c r="L475" s="24">
        <v>1.18</v>
      </c>
      <c r="M475" s="29"/>
      <c r="N475" s="22" t="str">
        <f>IF(ISNA(VLOOKUP(Table_master_data[[#This Row],[Pick]],Table2[#All],2,FALSE)),"-",VLOOKUP(Table_master_data[[#This Row],[Pick]],Table2[#All],2,FALSE))</f>
        <v>-</v>
      </c>
      <c r="O475" s="22"/>
    </row>
    <row r="476" spans="2:15" x14ac:dyDescent="0.25">
      <c r="B476" s="21">
        <v>202</v>
      </c>
      <c r="C476" s="21" t="s">
        <v>227</v>
      </c>
      <c r="D476" s="21" t="s">
        <v>238</v>
      </c>
      <c r="E476" s="21" t="s">
        <v>245</v>
      </c>
      <c r="F476" s="25">
        <v>0</v>
      </c>
      <c r="G476" s="26">
        <v>4.5</v>
      </c>
      <c r="H476" s="21" t="s">
        <v>300</v>
      </c>
      <c r="I476" s="23">
        <v>1</v>
      </c>
      <c r="J476" s="24">
        <v>5.31</v>
      </c>
      <c r="K476" s="33">
        <v>0.86</v>
      </c>
      <c r="L476" s="24">
        <v>1.18</v>
      </c>
      <c r="M476" s="29"/>
      <c r="N476" s="22" t="str">
        <f>IF(ISNA(VLOOKUP(Table_master_data[[#This Row],[Pick]],Table2[#All],2,FALSE)),"-",VLOOKUP(Table_master_data[[#This Row],[Pick]],Table2[#All],2,FALSE))</f>
        <v>-</v>
      </c>
      <c r="O476" s="22"/>
    </row>
    <row r="477" spans="2:15" x14ac:dyDescent="0.25">
      <c r="B477" s="21">
        <v>367</v>
      </c>
      <c r="C477" s="21" t="s">
        <v>616</v>
      </c>
      <c r="D477" s="21" t="s">
        <v>315</v>
      </c>
      <c r="E477" s="21" t="s">
        <v>250</v>
      </c>
      <c r="F477" s="25">
        <v>0</v>
      </c>
      <c r="G477" s="26">
        <v>4.5</v>
      </c>
      <c r="H477" s="21" t="s">
        <v>300</v>
      </c>
      <c r="I477" s="23">
        <v>1</v>
      </c>
      <c r="J477" s="24">
        <v>5.22</v>
      </c>
      <c r="K477" s="33">
        <v>0.42000000000000004</v>
      </c>
      <c r="L477" s="24">
        <v>1.1599999999999999</v>
      </c>
      <c r="M477" s="29"/>
      <c r="N477" s="22" t="str">
        <f>IF(ISNA(VLOOKUP(Table_master_data[[#This Row],[Pick]],Table2[#All],2,FALSE)),"-",VLOOKUP(Table_master_data[[#This Row],[Pick]],Table2[#All],2,FALSE))</f>
        <v>-</v>
      </c>
      <c r="O477" s="22"/>
    </row>
    <row r="478" spans="2:15" x14ac:dyDescent="0.25">
      <c r="B478" s="21">
        <v>488</v>
      </c>
      <c r="C478" s="21" t="s">
        <v>212</v>
      </c>
      <c r="D478" s="21" t="s">
        <v>315</v>
      </c>
      <c r="E478" s="21" t="s">
        <v>249</v>
      </c>
      <c r="F478" s="25">
        <v>0</v>
      </c>
      <c r="G478" s="26">
        <v>4.5</v>
      </c>
      <c r="H478" s="21" t="s">
        <v>300</v>
      </c>
      <c r="I478" s="23">
        <v>1</v>
      </c>
      <c r="J478" s="24">
        <v>5.17</v>
      </c>
      <c r="K478" s="33">
        <v>0.41000000000000003</v>
      </c>
      <c r="L478" s="24">
        <v>1.1499999999999999</v>
      </c>
      <c r="M478" s="29"/>
      <c r="N478" s="22" t="str">
        <f>IF(ISNA(VLOOKUP(Table_master_data[[#This Row],[Pick]],Table2[#All],2,FALSE)),"-",VLOOKUP(Table_master_data[[#This Row],[Pick]],Table2[#All],2,FALSE))</f>
        <v>-</v>
      </c>
      <c r="O478" s="22"/>
    </row>
    <row r="479" spans="2:15" x14ac:dyDescent="0.25">
      <c r="B479" s="21">
        <v>396</v>
      </c>
      <c r="C479" s="21" t="s">
        <v>727</v>
      </c>
      <c r="D479" s="21" t="s">
        <v>315</v>
      </c>
      <c r="E479" s="21" t="s">
        <v>243</v>
      </c>
      <c r="F479" s="25">
        <v>75</v>
      </c>
      <c r="G479" s="26">
        <v>4.5</v>
      </c>
      <c r="H479" s="21" t="s">
        <v>300</v>
      </c>
      <c r="I479" s="23">
        <v>1</v>
      </c>
      <c r="J479" s="24">
        <v>5.15</v>
      </c>
      <c r="K479" s="33">
        <v>0.42000000000000004</v>
      </c>
      <c r="L479" s="24">
        <v>1.1399999999999999</v>
      </c>
      <c r="M479" s="29"/>
      <c r="N479" s="22" t="str">
        <f>IF(ISNA(VLOOKUP(Table_master_data[[#This Row],[Pick]],Table2[#All],2,FALSE)),"-",VLOOKUP(Table_master_data[[#This Row],[Pick]],Table2[#All],2,FALSE))</f>
        <v>-</v>
      </c>
      <c r="O479" s="22"/>
    </row>
    <row r="480" spans="2:15" x14ac:dyDescent="0.25">
      <c r="B480" s="21">
        <v>184</v>
      </c>
      <c r="C480" s="21" t="s">
        <v>528</v>
      </c>
      <c r="D480" s="21" t="s">
        <v>236</v>
      </c>
      <c r="E480" s="21" t="s">
        <v>244</v>
      </c>
      <c r="F480" s="25">
        <v>0</v>
      </c>
      <c r="G480" s="26">
        <v>4.5</v>
      </c>
      <c r="H480" s="21" t="s">
        <v>300</v>
      </c>
      <c r="I480" s="23">
        <v>1</v>
      </c>
      <c r="J480" s="24">
        <v>5.0999999999999996</v>
      </c>
      <c r="K480" s="33">
        <v>0.91000000000000014</v>
      </c>
      <c r="L480" s="24">
        <v>1.1299999999999999</v>
      </c>
      <c r="M480" s="29"/>
      <c r="N480" s="22" t="str">
        <f>IF(ISNA(VLOOKUP(Table_master_data[[#This Row],[Pick]],Table2[#All],2,FALSE)),"-",VLOOKUP(Table_master_data[[#This Row],[Pick]],Table2[#All],2,FALSE))</f>
        <v>-</v>
      </c>
      <c r="O480" s="22"/>
    </row>
    <row r="481" spans="2:15" x14ac:dyDescent="0.25">
      <c r="B481" s="21">
        <v>305</v>
      </c>
      <c r="C481" s="21" t="s">
        <v>178</v>
      </c>
      <c r="D481" s="21" t="s">
        <v>238</v>
      </c>
      <c r="E481" s="21" t="s">
        <v>725</v>
      </c>
      <c r="F481" s="25">
        <v>7</v>
      </c>
      <c r="G481" s="26">
        <v>4</v>
      </c>
      <c r="H481" s="21" t="s">
        <v>300</v>
      </c>
      <c r="I481" s="23">
        <v>1</v>
      </c>
      <c r="J481" s="24">
        <v>5.07</v>
      </c>
      <c r="K481" s="33">
        <v>0.58000000000000007</v>
      </c>
      <c r="L481" s="24">
        <v>1.27</v>
      </c>
      <c r="M481" s="29"/>
      <c r="N481" s="22" t="str">
        <f>IF(ISNA(VLOOKUP(Table_master_data[[#This Row],[Pick]],Table2[#All],2,FALSE)),"-",VLOOKUP(Table_master_data[[#This Row],[Pick]],Table2[#All],2,FALSE))</f>
        <v>-</v>
      </c>
      <c r="O481" s="22"/>
    </row>
    <row r="482" spans="2:15" x14ac:dyDescent="0.25">
      <c r="B482" s="21">
        <v>546</v>
      </c>
      <c r="C482" s="21" t="s">
        <v>73</v>
      </c>
      <c r="D482" s="21" t="s">
        <v>235</v>
      </c>
      <c r="E482" s="21" t="s">
        <v>239</v>
      </c>
      <c r="F482" s="25">
        <v>7</v>
      </c>
      <c r="G482" s="26">
        <v>4.5</v>
      </c>
      <c r="H482" s="21" t="s">
        <v>300</v>
      </c>
      <c r="I482" s="23">
        <v>1</v>
      </c>
      <c r="J482" s="24">
        <v>5.07</v>
      </c>
      <c r="K482" s="33">
        <v>0.61</v>
      </c>
      <c r="L482" s="24">
        <v>1.1299999999999999</v>
      </c>
      <c r="M482" s="29"/>
      <c r="N482" s="22" t="str">
        <f>IF(ISNA(VLOOKUP(Table_master_data[[#This Row],[Pick]],Table2[#All],2,FALSE)),"-",VLOOKUP(Table_master_data[[#This Row],[Pick]],Table2[#All],2,FALSE))</f>
        <v>-</v>
      </c>
      <c r="O482" s="22"/>
    </row>
    <row r="483" spans="2:15" x14ac:dyDescent="0.25">
      <c r="B483" s="21">
        <v>96</v>
      </c>
      <c r="C483" s="21" t="s">
        <v>497</v>
      </c>
      <c r="D483" s="21" t="s">
        <v>238</v>
      </c>
      <c r="E483" s="21" t="s">
        <v>240</v>
      </c>
      <c r="F483" s="25">
        <v>0</v>
      </c>
      <c r="G483" s="26">
        <v>4</v>
      </c>
      <c r="H483" s="21" t="s">
        <v>300</v>
      </c>
      <c r="I483" s="23">
        <v>1</v>
      </c>
      <c r="J483" s="24">
        <v>5.0599999999999996</v>
      </c>
      <c r="K483" s="33">
        <v>0.26</v>
      </c>
      <c r="L483" s="24">
        <v>1.27</v>
      </c>
      <c r="M483" s="29"/>
      <c r="N483" s="22" t="str">
        <f>IF(ISNA(VLOOKUP(Table_master_data[[#This Row],[Pick]],Table2[#All],2,FALSE)),"-",VLOOKUP(Table_master_data[[#This Row],[Pick]],Table2[#All],2,FALSE))</f>
        <v>-</v>
      </c>
      <c r="O483" s="22"/>
    </row>
    <row r="484" spans="2:15" x14ac:dyDescent="0.25">
      <c r="B484" s="21">
        <v>552</v>
      </c>
      <c r="C484" s="21" t="s">
        <v>419</v>
      </c>
      <c r="D484" s="21" t="s">
        <v>238</v>
      </c>
      <c r="E484" s="21" t="s">
        <v>239</v>
      </c>
      <c r="F484" s="25">
        <v>0</v>
      </c>
      <c r="G484" s="26">
        <v>4</v>
      </c>
      <c r="H484" s="21" t="s">
        <v>300</v>
      </c>
      <c r="I484" s="23">
        <v>1</v>
      </c>
      <c r="J484" s="24">
        <v>5.05</v>
      </c>
      <c r="K484" s="33">
        <v>0.29000000000000004</v>
      </c>
      <c r="L484" s="24">
        <v>1.26</v>
      </c>
      <c r="M484" s="29"/>
      <c r="N484" s="22" t="str">
        <f>IF(ISNA(VLOOKUP(Table_master_data[[#This Row],[Pick]],Table2[#All],2,FALSE)),"-",VLOOKUP(Table_master_data[[#This Row],[Pick]],Table2[#All],2,FALSE))</f>
        <v>-</v>
      </c>
      <c r="O484" s="22"/>
    </row>
    <row r="485" spans="2:15" x14ac:dyDescent="0.25">
      <c r="B485" s="21">
        <v>49</v>
      </c>
      <c r="C485" s="21" t="s">
        <v>88</v>
      </c>
      <c r="D485" s="21" t="s">
        <v>238</v>
      </c>
      <c r="E485" s="21" t="s">
        <v>248</v>
      </c>
      <c r="F485" s="25">
        <v>0</v>
      </c>
      <c r="G485" s="26">
        <v>4.5</v>
      </c>
      <c r="H485" s="21" t="s">
        <v>308</v>
      </c>
      <c r="I485" s="23">
        <v>0</v>
      </c>
      <c r="J485" s="24">
        <v>5.03</v>
      </c>
      <c r="K485" s="33">
        <v>0.42000000000000004</v>
      </c>
      <c r="L485" s="24">
        <v>1.1200000000000001</v>
      </c>
      <c r="M485" s="29"/>
      <c r="N485" s="22" t="str">
        <f>IF(ISNA(VLOOKUP(Table_master_data[[#This Row],[Pick]],Table2[#All],2,FALSE)),"-",VLOOKUP(Table_master_data[[#This Row],[Pick]],Table2[#All],2,FALSE))</f>
        <v>-</v>
      </c>
      <c r="O485" s="22"/>
    </row>
    <row r="486" spans="2:15" x14ac:dyDescent="0.25">
      <c r="B486" s="21">
        <v>545</v>
      </c>
      <c r="C486" s="21" t="s">
        <v>700</v>
      </c>
      <c r="D486" s="21" t="s">
        <v>235</v>
      </c>
      <c r="E486" s="21" t="s">
        <v>239</v>
      </c>
      <c r="F486" s="25">
        <v>8</v>
      </c>
      <c r="G486" s="26">
        <v>5</v>
      </c>
      <c r="H486" s="21" t="s">
        <v>300</v>
      </c>
      <c r="I486" s="23">
        <v>1</v>
      </c>
      <c r="J486" s="24">
        <v>5.03</v>
      </c>
      <c r="K486" s="33">
        <v>0.6</v>
      </c>
      <c r="L486" s="24">
        <v>1.01</v>
      </c>
      <c r="M486" s="29"/>
      <c r="N486" s="22" t="str">
        <f>IF(ISNA(VLOOKUP(Table_master_data[[#This Row],[Pick]],Table2[#All],2,FALSE)),"-",VLOOKUP(Table_master_data[[#This Row],[Pick]],Table2[#All],2,FALSE))</f>
        <v>-</v>
      </c>
      <c r="O486" s="22"/>
    </row>
    <row r="487" spans="2:15" x14ac:dyDescent="0.25">
      <c r="B487" s="21">
        <v>227</v>
      </c>
      <c r="C487" s="21" t="s">
        <v>443</v>
      </c>
      <c r="D487" s="21" t="s">
        <v>315</v>
      </c>
      <c r="E487" s="21" t="s">
        <v>242</v>
      </c>
      <c r="F487" s="25">
        <v>0</v>
      </c>
      <c r="G487" s="26">
        <v>4</v>
      </c>
      <c r="H487" s="21" t="s">
        <v>300</v>
      </c>
      <c r="I487" s="23">
        <v>1</v>
      </c>
      <c r="J487" s="24">
        <v>4.9800000000000004</v>
      </c>
      <c r="K487" s="33">
        <v>0.4</v>
      </c>
      <c r="L487" s="24">
        <v>1.25</v>
      </c>
      <c r="M487" s="29"/>
      <c r="N487" s="22" t="str">
        <f>IF(ISNA(VLOOKUP(Table_master_data[[#This Row],[Pick]],Table2[#All],2,FALSE)),"-",VLOOKUP(Table_master_data[[#This Row],[Pick]],Table2[#All],2,FALSE))</f>
        <v>-</v>
      </c>
      <c r="O487" s="22"/>
    </row>
    <row r="488" spans="2:15" x14ac:dyDescent="0.25">
      <c r="B488" s="21">
        <v>555</v>
      </c>
      <c r="C488" s="21" t="s">
        <v>701</v>
      </c>
      <c r="D488" s="21" t="s">
        <v>235</v>
      </c>
      <c r="E488" s="21" t="s">
        <v>239</v>
      </c>
      <c r="F488" s="25">
        <v>24</v>
      </c>
      <c r="G488" s="26">
        <v>5</v>
      </c>
      <c r="H488" s="21" t="s">
        <v>300</v>
      </c>
      <c r="I488" s="23">
        <v>1</v>
      </c>
      <c r="J488" s="24">
        <v>4.9400000000000004</v>
      </c>
      <c r="K488" s="33">
        <v>0.39999999999999997</v>
      </c>
      <c r="L488" s="24">
        <v>0.99</v>
      </c>
      <c r="M488" s="29"/>
      <c r="N488" s="22" t="str">
        <f>IF(ISNA(VLOOKUP(Table_master_data[[#This Row],[Pick]],Table2[#All],2,FALSE)),"-",VLOOKUP(Table_master_data[[#This Row],[Pick]],Table2[#All],2,FALSE))</f>
        <v>-</v>
      </c>
      <c r="O488" s="22"/>
    </row>
    <row r="489" spans="2:15" x14ac:dyDescent="0.25">
      <c r="B489" s="21">
        <v>109</v>
      </c>
      <c r="C489" s="21" t="s">
        <v>498</v>
      </c>
      <c r="D489" s="21" t="s">
        <v>315</v>
      </c>
      <c r="E489" s="21" t="s">
        <v>240</v>
      </c>
      <c r="F489" s="25">
        <v>0</v>
      </c>
      <c r="G489" s="26">
        <v>4</v>
      </c>
      <c r="H489" s="21" t="s">
        <v>300</v>
      </c>
      <c r="I489" s="23">
        <v>1</v>
      </c>
      <c r="J489" s="24">
        <v>4.8899999999999997</v>
      </c>
      <c r="K489" s="33">
        <v>0.38</v>
      </c>
      <c r="L489" s="24">
        <v>1.22</v>
      </c>
      <c r="M489" s="29"/>
      <c r="N489" s="22" t="str">
        <f>IF(ISNA(VLOOKUP(Table_master_data[[#This Row],[Pick]],Table2[#All],2,FALSE)),"-",VLOOKUP(Table_master_data[[#This Row],[Pick]],Table2[#All],2,FALSE))</f>
        <v>-</v>
      </c>
      <c r="O489" s="22"/>
    </row>
    <row r="490" spans="2:15" x14ac:dyDescent="0.25">
      <c r="B490" s="21">
        <v>242</v>
      </c>
      <c r="C490" s="21" t="s">
        <v>546</v>
      </c>
      <c r="D490" s="21" t="s">
        <v>315</v>
      </c>
      <c r="E490" s="21" t="s">
        <v>246</v>
      </c>
      <c r="F490" s="25">
        <v>0</v>
      </c>
      <c r="G490" s="26">
        <v>4</v>
      </c>
      <c r="H490" s="21" t="s">
        <v>300</v>
      </c>
      <c r="I490" s="23">
        <v>1</v>
      </c>
      <c r="J490" s="24">
        <v>4.8899999999999997</v>
      </c>
      <c r="K490" s="33">
        <v>0.4</v>
      </c>
      <c r="L490" s="24">
        <v>1.22</v>
      </c>
      <c r="M490" s="29"/>
      <c r="N490" s="22" t="str">
        <f>IF(ISNA(VLOOKUP(Table_master_data[[#This Row],[Pick]],Table2[#All],2,FALSE)),"-",VLOOKUP(Table_master_data[[#This Row],[Pick]],Table2[#All],2,FALSE))</f>
        <v>-</v>
      </c>
      <c r="O490" s="22"/>
    </row>
    <row r="491" spans="2:15" x14ac:dyDescent="0.25">
      <c r="B491" s="21">
        <v>536</v>
      </c>
      <c r="C491" s="21" t="s">
        <v>417</v>
      </c>
      <c r="D491" s="21" t="s">
        <v>315</v>
      </c>
      <c r="E491" s="21" t="s">
        <v>239</v>
      </c>
      <c r="F491" s="25">
        <v>18</v>
      </c>
      <c r="G491" s="26">
        <v>4</v>
      </c>
      <c r="H491" s="21" t="s">
        <v>300</v>
      </c>
      <c r="I491" s="23">
        <v>1</v>
      </c>
      <c r="J491" s="24">
        <v>4.87</v>
      </c>
      <c r="K491" s="33">
        <v>0.39</v>
      </c>
      <c r="L491" s="24">
        <v>1.22</v>
      </c>
      <c r="M491" s="29"/>
      <c r="N491" s="22" t="str">
        <f>IF(ISNA(VLOOKUP(Table_master_data[[#This Row],[Pick]],Table2[#All],2,FALSE)),"-",VLOOKUP(Table_master_data[[#This Row],[Pick]],Table2[#All],2,FALSE))</f>
        <v>-</v>
      </c>
      <c r="O491" s="22"/>
    </row>
    <row r="492" spans="2:15" x14ac:dyDescent="0.25">
      <c r="B492" s="21">
        <v>464</v>
      </c>
      <c r="C492" s="21" t="s">
        <v>639</v>
      </c>
      <c r="D492" s="21" t="s">
        <v>238</v>
      </c>
      <c r="E492" s="21" t="s">
        <v>726</v>
      </c>
      <c r="F492" s="25">
        <v>0</v>
      </c>
      <c r="G492" s="26">
        <v>4</v>
      </c>
      <c r="H492" s="21" t="s">
        <v>300</v>
      </c>
      <c r="I492" s="23">
        <v>1</v>
      </c>
      <c r="J492" s="24">
        <v>4.79</v>
      </c>
      <c r="K492" s="33">
        <v>0.31000000000000005</v>
      </c>
      <c r="L492" s="24">
        <v>1.2</v>
      </c>
      <c r="M492" s="29"/>
      <c r="N492" s="22" t="str">
        <f>IF(ISNA(VLOOKUP(Table_master_data[[#This Row],[Pick]],Table2[#All],2,FALSE)),"-",VLOOKUP(Table_master_data[[#This Row],[Pick]],Table2[#All],2,FALSE))</f>
        <v>-</v>
      </c>
      <c r="O492" s="22"/>
    </row>
    <row r="493" spans="2:15" x14ac:dyDescent="0.25">
      <c r="B493" s="21">
        <v>343</v>
      </c>
      <c r="C493" s="21" t="s">
        <v>409</v>
      </c>
      <c r="D493" s="21" t="s">
        <v>236</v>
      </c>
      <c r="E493" s="21" t="s">
        <v>241</v>
      </c>
      <c r="F493" s="25">
        <v>30</v>
      </c>
      <c r="G493" s="26">
        <v>5</v>
      </c>
      <c r="H493" s="21" t="s">
        <v>300</v>
      </c>
      <c r="I493" s="23">
        <v>1</v>
      </c>
      <c r="J493" s="24">
        <v>4.72</v>
      </c>
      <c r="K493" s="33">
        <v>0</v>
      </c>
      <c r="L493" s="24">
        <v>0.94</v>
      </c>
      <c r="M493" s="29"/>
      <c r="N493" s="22" t="str">
        <f>IF(ISNA(VLOOKUP(Table_master_data[[#This Row],[Pick]],Table2[#All],2,FALSE)),"-",VLOOKUP(Table_master_data[[#This Row],[Pick]],Table2[#All],2,FALSE))</f>
        <v>-</v>
      </c>
      <c r="O493" s="22"/>
    </row>
    <row r="494" spans="2:15" x14ac:dyDescent="0.25">
      <c r="B494" s="21">
        <v>576</v>
      </c>
      <c r="C494" s="21" t="s">
        <v>668</v>
      </c>
      <c r="D494" s="21" t="s">
        <v>236</v>
      </c>
      <c r="E494" s="21" t="s">
        <v>459</v>
      </c>
      <c r="F494" s="25">
        <v>0</v>
      </c>
      <c r="G494" s="26">
        <v>5</v>
      </c>
      <c r="H494" s="21" t="s">
        <v>300</v>
      </c>
      <c r="I494" s="23">
        <v>1</v>
      </c>
      <c r="J494" s="24">
        <v>4.71</v>
      </c>
      <c r="K494" s="33">
        <v>0.6</v>
      </c>
      <c r="L494" s="24">
        <v>0.94</v>
      </c>
      <c r="M494" s="29"/>
      <c r="N494" s="22" t="str">
        <f>IF(ISNA(VLOOKUP(Table_master_data[[#This Row],[Pick]],Table2[#All],2,FALSE)),"-",VLOOKUP(Table_master_data[[#This Row],[Pick]],Table2[#All],2,FALSE))</f>
        <v>-</v>
      </c>
      <c r="O494" s="22"/>
    </row>
    <row r="495" spans="2:15" x14ac:dyDescent="0.25">
      <c r="B495" s="21">
        <v>188</v>
      </c>
      <c r="C495" s="21" t="s">
        <v>529</v>
      </c>
      <c r="D495" s="21" t="s">
        <v>236</v>
      </c>
      <c r="E495" s="21" t="s">
        <v>244</v>
      </c>
      <c r="F495" s="25">
        <v>13</v>
      </c>
      <c r="G495" s="26">
        <v>4.5</v>
      </c>
      <c r="H495" s="21" t="s">
        <v>300</v>
      </c>
      <c r="I495" s="23">
        <v>1</v>
      </c>
      <c r="J495" s="24">
        <v>4.71</v>
      </c>
      <c r="K495" s="33">
        <v>0.8600000000000001</v>
      </c>
      <c r="L495" s="24">
        <v>1.05</v>
      </c>
      <c r="M495" s="29"/>
      <c r="N495" s="22" t="str">
        <f>IF(ISNA(VLOOKUP(Table_master_data[[#This Row],[Pick]],Table2[#All],2,FALSE)),"-",VLOOKUP(Table_master_data[[#This Row],[Pick]],Table2[#All],2,FALSE))</f>
        <v>-</v>
      </c>
      <c r="O495" s="22"/>
    </row>
    <row r="496" spans="2:15" x14ac:dyDescent="0.25">
      <c r="B496" s="21">
        <v>469</v>
      </c>
      <c r="C496" s="21" t="s">
        <v>651</v>
      </c>
      <c r="D496" s="21" t="s">
        <v>315</v>
      </c>
      <c r="E496" s="21" t="s">
        <v>726</v>
      </c>
      <c r="F496" s="25">
        <v>0</v>
      </c>
      <c r="G496" s="26">
        <v>4.5</v>
      </c>
      <c r="H496" s="21" t="s">
        <v>300</v>
      </c>
      <c r="I496" s="23">
        <v>1</v>
      </c>
      <c r="J496" s="24">
        <v>4.7</v>
      </c>
      <c r="K496" s="33">
        <v>0.4</v>
      </c>
      <c r="L496" s="24">
        <v>1.04</v>
      </c>
      <c r="M496" s="29"/>
      <c r="N496" s="22" t="str">
        <f>IF(ISNA(VLOOKUP(Table_master_data[[#This Row],[Pick]],Table2[#All],2,FALSE)),"-",VLOOKUP(Table_master_data[[#This Row],[Pick]],Table2[#All],2,FALSE))</f>
        <v>-</v>
      </c>
      <c r="O496" s="22"/>
    </row>
    <row r="497" spans="2:15" x14ac:dyDescent="0.25">
      <c r="B497" s="21">
        <v>283</v>
      </c>
      <c r="C497" s="21" t="s">
        <v>406</v>
      </c>
      <c r="D497" s="21" t="s">
        <v>315</v>
      </c>
      <c r="E497" s="21" t="s">
        <v>724</v>
      </c>
      <c r="F497" s="25">
        <v>0</v>
      </c>
      <c r="G497" s="26">
        <v>4.5</v>
      </c>
      <c r="H497" s="21" t="s">
        <v>300</v>
      </c>
      <c r="I497" s="23">
        <v>1</v>
      </c>
      <c r="J497" s="24">
        <v>4.7</v>
      </c>
      <c r="K497" s="33">
        <v>0.37</v>
      </c>
      <c r="L497" s="24">
        <v>1.04</v>
      </c>
      <c r="M497" s="29"/>
      <c r="N497" s="22" t="str">
        <f>IF(ISNA(VLOOKUP(Table_master_data[[#This Row],[Pick]],Table2[#All],2,FALSE)),"-",VLOOKUP(Table_master_data[[#This Row],[Pick]],Table2[#All],2,FALSE))</f>
        <v>-</v>
      </c>
      <c r="O497" s="22"/>
    </row>
    <row r="498" spans="2:15" x14ac:dyDescent="0.25">
      <c r="B498" s="21">
        <v>539</v>
      </c>
      <c r="C498" s="21" t="s">
        <v>677</v>
      </c>
      <c r="D498" s="21" t="s">
        <v>235</v>
      </c>
      <c r="E498" s="21" t="s">
        <v>239</v>
      </c>
      <c r="F498" s="25">
        <v>5</v>
      </c>
      <c r="G498" s="26">
        <v>4.5</v>
      </c>
      <c r="H498" s="21" t="s">
        <v>308</v>
      </c>
      <c r="I498" s="23">
        <v>0</v>
      </c>
      <c r="J498" s="24">
        <v>4.58</v>
      </c>
      <c r="K498" s="33">
        <v>0.37</v>
      </c>
      <c r="L498" s="24">
        <v>1.02</v>
      </c>
      <c r="M498" s="29"/>
      <c r="N498" s="22" t="str">
        <f>IF(ISNA(VLOOKUP(Table_master_data[[#This Row],[Pick]],Table2[#All],2,FALSE)),"-",VLOOKUP(Table_master_data[[#This Row],[Pick]],Table2[#All],2,FALSE))</f>
        <v>-</v>
      </c>
      <c r="O498" s="22"/>
    </row>
    <row r="499" spans="2:15" x14ac:dyDescent="0.25">
      <c r="B499" s="21">
        <v>419</v>
      </c>
      <c r="C499" s="21" t="s">
        <v>56</v>
      </c>
      <c r="D499" s="21" t="s">
        <v>236</v>
      </c>
      <c r="E499" s="21" t="s">
        <v>243</v>
      </c>
      <c r="F499" s="25">
        <v>3</v>
      </c>
      <c r="G499" s="26">
        <v>4.5</v>
      </c>
      <c r="H499" s="21" t="s">
        <v>300</v>
      </c>
      <c r="I499" s="23">
        <v>1</v>
      </c>
      <c r="J499" s="24">
        <v>4.46</v>
      </c>
      <c r="K499" s="33">
        <v>0.30000000000000004</v>
      </c>
      <c r="L499" s="24">
        <v>0.99</v>
      </c>
      <c r="M499" s="29"/>
      <c r="N499" s="22" t="str">
        <f>IF(ISNA(VLOOKUP(Table_master_data[[#This Row],[Pick]],Table2[#All],2,FALSE)),"-",VLOOKUP(Table_master_data[[#This Row],[Pick]],Table2[#All],2,FALSE))</f>
        <v>-</v>
      </c>
      <c r="O499" s="22"/>
    </row>
    <row r="500" spans="2:15" x14ac:dyDescent="0.25">
      <c r="B500" s="21">
        <v>209</v>
      </c>
      <c r="C500" s="21" t="s">
        <v>228</v>
      </c>
      <c r="D500" s="21" t="s">
        <v>315</v>
      </c>
      <c r="E500" s="21" t="s">
        <v>245</v>
      </c>
      <c r="F500" s="25">
        <v>1</v>
      </c>
      <c r="G500" s="26">
        <v>4</v>
      </c>
      <c r="H500" s="21" t="s">
        <v>300</v>
      </c>
      <c r="I500" s="23">
        <v>1</v>
      </c>
      <c r="J500" s="24">
        <v>4.3099999999999996</v>
      </c>
      <c r="K500" s="33">
        <v>0.13</v>
      </c>
      <c r="L500" s="24">
        <v>1.08</v>
      </c>
      <c r="M500" s="29"/>
      <c r="N500" s="22" t="str">
        <f>IF(ISNA(VLOOKUP(Table_master_data[[#This Row],[Pick]],Table2[#All],2,FALSE)),"-",VLOOKUP(Table_master_data[[#This Row],[Pick]],Table2[#All],2,FALSE))</f>
        <v>-</v>
      </c>
      <c r="O500" s="22"/>
    </row>
    <row r="501" spans="2:15" x14ac:dyDescent="0.25">
      <c r="B501" s="21">
        <v>39</v>
      </c>
      <c r="C501" s="21" t="s">
        <v>479</v>
      </c>
      <c r="D501" s="21" t="s">
        <v>315</v>
      </c>
      <c r="E501" s="21" t="s">
        <v>248</v>
      </c>
      <c r="F501" s="25">
        <v>0</v>
      </c>
      <c r="G501" s="26">
        <v>4</v>
      </c>
      <c r="H501" s="21" t="s">
        <v>300</v>
      </c>
      <c r="I501" s="23">
        <v>1</v>
      </c>
      <c r="J501" s="24">
        <v>4.3</v>
      </c>
      <c r="K501" s="33">
        <v>0.41000000000000003</v>
      </c>
      <c r="L501" s="24">
        <v>1.08</v>
      </c>
      <c r="M501" s="29"/>
      <c r="N501" s="22" t="str">
        <f>IF(ISNA(VLOOKUP(Table_master_data[[#This Row],[Pick]],Table2[#All],2,FALSE)),"-",VLOOKUP(Table_master_data[[#This Row],[Pick]],Table2[#All],2,FALSE))</f>
        <v>-</v>
      </c>
      <c r="O501" s="22"/>
    </row>
    <row r="502" spans="2:15" x14ac:dyDescent="0.25">
      <c r="B502" s="21">
        <v>66</v>
      </c>
      <c r="C502" s="21" t="s">
        <v>492</v>
      </c>
      <c r="D502" s="21" t="s">
        <v>236</v>
      </c>
      <c r="E502" s="21" t="s">
        <v>247</v>
      </c>
      <c r="F502" s="25">
        <v>4</v>
      </c>
      <c r="G502" s="26">
        <v>5</v>
      </c>
      <c r="H502" s="21" t="s">
        <v>300</v>
      </c>
      <c r="I502" s="23">
        <v>1</v>
      </c>
      <c r="J502" s="24">
        <v>4.2300000000000004</v>
      </c>
      <c r="K502" s="33">
        <v>0.53999999999999992</v>
      </c>
      <c r="L502" s="24">
        <v>0.85</v>
      </c>
      <c r="M502" s="29"/>
      <c r="N502" s="22" t="str">
        <f>IF(ISNA(VLOOKUP(Table_master_data[[#This Row],[Pick]],Table2[#All],2,FALSE)),"-",VLOOKUP(Table_master_data[[#This Row],[Pick]],Table2[#All],2,FALSE))</f>
        <v>-</v>
      </c>
      <c r="O502" s="22"/>
    </row>
    <row r="503" spans="2:15" x14ac:dyDescent="0.25">
      <c r="B503" s="21">
        <v>119</v>
      </c>
      <c r="C503" s="21" t="s">
        <v>355</v>
      </c>
      <c r="D503" s="21" t="s">
        <v>236</v>
      </c>
      <c r="E503" s="21" t="s">
        <v>460</v>
      </c>
      <c r="F503" s="25">
        <v>14</v>
      </c>
      <c r="G503" s="26">
        <v>5</v>
      </c>
      <c r="H503" s="21" t="s">
        <v>300</v>
      </c>
      <c r="I503" s="23">
        <v>1</v>
      </c>
      <c r="J503" s="24">
        <v>4.22</v>
      </c>
      <c r="K503" s="33">
        <v>0.6</v>
      </c>
      <c r="L503" s="24">
        <v>0.84</v>
      </c>
      <c r="M503" s="29"/>
      <c r="N503" s="22" t="str">
        <f>IF(ISNA(VLOOKUP(Table_master_data[[#This Row],[Pick]],Table2[#All],2,FALSE)),"-",VLOOKUP(Table_master_data[[#This Row],[Pick]],Table2[#All],2,FALSE))</f>
        <v>-</v>
      </c>
      <c r="O503" s="22"/>
    </row>
    <row r="504" spans="2:15" x14ac:dyDescent="0.25">
      <c r="B504" s="21">
        <v>457</v>
      </c>
      <c r="C504" s="21" t="s">
        <v>636</v>
      </c>
      <c r="D504" s="21" t="s">
        <v>238</v>
      </c>
      <c r="E504" s="21" t="s">
        <v>726</v>
      </c>
      <c r="F504" s="25">
        <v>0</v>
      </c>
      <c r="G504" s="26">
        <v>4</v>
      </c>
      <c r="H504" s="21" t="s">
        <v>300</v>
      </c>
      <c r="I504" s="23">
        <v>1</v>
      </c>
      <c r="J504" s="24">
        <v>4.1500000000000004</v>
      </c>
      <c r="K504" s="33">
        <v>0.28000000000000003</v>
      </c>
      <c r="L504" s="24">
        <v>1.04</v>
      </c>
      <c r="M504" s="29"/>
      <c r="N504" s="22" t="str">
        <f>IF(ISNA(VLOOKUP(Table_master_data[[#This Row],[Pick]],Table2[#All],2,FALSE)),"-",VLOOKUP(Table_master_data[[#This Row],[Pick]],Table2[#All],2,FALSE))</f>
        <v>-</v>
      </c>
      <c r="O504" s="22"/>
    </row>
    <row r="505" spans="2:15" x14ac:dyDescent="0.25">
      <c r="B505" s="21">
        <v>67</v>
      </c>
      <c r="C505" s="21" t="s">
        <v>739</v>
      </c>
      <c r="D505" s="21" t="s">
        <v>236</v>
      </c>
      <c r="E505" s="21" t="s">
        <v>247</v>
      </c>
      <c r="F505" s="25">
        <v>3</v>
      </c>
      <c r="G505" s="26">
        <v>4.5</v>
      </c>
      <c r="H505" s="21" t="s">
        <v>300</v>
      </c>
      <c r="I505" s="23">
        <v>1</v>
      </c>
      <c r="J505" s="24">
        <v>4.08</v>
      </c>
      <c r="K505" s="33">
        <v>0.51999999999999991</v>
      </c>
      <c r="L505" s="24">
        <v>0.91</v>
      </c>
      <c r="M505" s="29"/>
      <c r="N505" s="22" t="str">
        <f>IF(ISNA(VLOOKUP(Table_master_data[[#This Row],[Pick]],Table2[#All],2,FALSE)),"-",VLOOKUP(Table_master_data[[#This Row],[Pick]],Table2[#All],2,FALSE))</f>
        <v>-</v>
      </c>
      <c r="O505" s="22"/>
    </row>
    <row r="506" spans="2:15" x14ac:dyDescent="0.25">
      <c r="B506" s="21">
        <v>330</v>
      </c>
      <c r="C506" s="21" t="s">
        <v>605</v>
      </c>
      <c r="D506" s="21" t="s">
        <v>236</v>
      </c>
      <c r="E506" s="21" t="s">
        <v>237</v>
      </c>
      <c r="F506" s="25">
        <v>3</v>
      </c>
      <c r="G506" s="26">
        <v>4.5</v>
      </c>
      <c r="H506" s="21" t="s">
        <v>300</v>
      </c>
      <c r="I506" s="23">
        <v>1</v>
      </c>
      <c r="J506" s="24">
        <v>3.8</v>
      </c>
      <c r="K506" s="33">
        <v>0.28000000000000003</v>
      </c>
      <c r="L506" s="24">
        <v>0.85</v>
      </c>
      <c r="M506" s="29"/>
      <c r="N506" s="22" t="str">
        <f>IF(ISNA(VLOOKUP(Table_master_data[[#This Row],[Pick]],Table2[#All],2,FALSE)),"-",VLOOKUP(Table_master_data[[#This Row],[Pick]],Table2[#All],2,FALSE))</f>
        <v>-</v>
      </c>
      <c r="O506" s="22"/>
    </row>
    <row r="507" spans="2:15" x14ac:dyDescent="0.25">
      <c r="B507" s="21">
        <v>331</v>
      </c>
      <c r="C507" s="21" t="s">
        <v>606</v>
      </c>
      <c r="D507" s="21" t="s">
        <v>236</v>
      </c>
      <c r="E507" s="21" t="s">
        <v>237</v>
      </c>
      <c r="F507" s="25">
        <v>0</v>
      </c>
      <c r="G507" s="26">
        <v>4.5</v>
      </c>
      <c r="H507" s="21" t="s">
        <v>300</v>
      </c>
      <c r="I507" s="23">
        <v>1</v>
      </c>
      <c r="J507" s="24">
        <v>3.8</v>
      </c>
      <c r="K507" s="33">
        <v>0.28000000000000003</v>
      </c>
      <c r="L507" s="24">
        <v>0.85</v>
      </c>
      <c r="M507" s="29"/>
      <c r="N507" s="22" t="str">
        <f>IF(ISNA(VLOOKUP(Table_master_data[[#This Row],[Pick]],Table2[#All],2,FALSE)),"-",VLOOKUP(Table_master_data[[#This Row],[Pick]],Table2[#All],2,FALSE))</f>
        <v>-</v>
      </c>
      <c r="O507" s="22"/>
    </row>
    <row r="508" spans="2:15" x14ac:dyDescent="0.25">
      <c r="B508" s="21">
        <v>430</v>
      </c>
      <c r="C508" s="21" t="s">
        <v>221</v>
      </c>
      <c r="D508" s="21" t="s">
        <v>235</v>
      </c>
      <c r="E508" s="21" t="s">
        <v>461</v>
      </c>
      <c r="F508" s="25">
        <v>0</v>
      </c>
      <c r="G508" s="26">
        <v>5</v>
      </c>
      <c r="H508" s="21" t="s">
        <v>300</v>
      </c>
      <c r="I508" s="23">
        <v>1</v>
      </c>
      <c r="J508" s="24">
        <v>3.75</v>
      </c>
      <c r="K508" s="33">
        <v>0.36</v>
      </c>
      <c r="L508" s="24">
        <v>0.75</v>
      </c>
      <c r="M508" s="29"/>
      <c r="N508" s="22" t="str">
        <f>IF(ISNA(VLOOKUP(Table_master_data[[#This Row],[Pick]],Table2[#All],2,FALSE)),"-",VLOOKUP(Table_master_data[[#This Row],[Pick]],Table2[#All],2,FALSE))</f>
        <v>-</v>
      </c>
      <c r="O508" s="22"/>
    </row>
    <row r="509" spans="2:15" x14ac:dyDescent="0.25">
      <c r="B509" s="21">
        <v>97</v>
      </c>
      <c r="C509" s="21" t="s">
        <v>500</v>
      </c>
      <c r="D509" s="21" t="s">
        <v>236</v>
      </c>
      <c r="E509" s="21" t="s">
        <v>240</v>
      </c>
      <c r="F509" s="25">
        <v>0</v>
      </c>
      <c r="G509" s="26">
        <v>4.5</v>
      </c>
      <c r="H509" s="21" t="s">
        <v>300</v>
      </c>
      <c r="I509" s="23">
        <v>1</v>
      </c>
      <c r="J509" s="24">
        <v>3.59</v>
      </c>
      <c r="K509" s="33">
        <v>0.46</v>
      </c>
      <c r="L509" s="24">
        <v>0.8</v>
      </c>
      <c r="M509" s="29"/>
      <c r="N509" s="22" t="str">
        <f>IF(ISNA(VLOOKUP(Table_master_data[[#This Row],[Pick]],Table2[#All],2,FALSE)),"-",VLOOKUP(Table_master_data[[#This Row],[Pick]],Table2[#All],2,FALSE))</f>
        <v>-</v>
      </c>
      <c r="O509" s="22"/>
    </row>
    <row r="510" spans="2:15" x14ac:dyDescent="0.25">
      <c r="B510" s="21">
        <v>140</v>
      </c>
      <c r="C510" s="21" t="s">
        <v>513</v>
      </c>
      <c r="D510" s="21" t="s">
        <v>236</v>
      </c>
      <c r="E510" s="21" t="s">
        <v>460</v>
      </c>
      <c r="F510" s="25">
        <v>0</v>
      </c>
      <c r="G510" s="26">
        <v>4.5</v>
      </c>
      <c r="H510" s="21" t="s">
        <v>300</v>
      </c>
      <c r="I510" s="23">
        <v>1</v>
      </c>
      <c r="J510" s="24">
        <v>3.53</v>
      </c>
      <c r="K510" s="33">
        <v>0.28000000000000003</v>
      </c>
      <c r="L510" s="24">
        <v>0.78</v>
      </c>
      <c r="M510" s="29"/>
      <c r="N510" s="22" t="str">
        <f>IF(ISNA(VLOOKUP(Table_master_data[[#This Row],[Pick]],Table2[#All],2,FALSE)),"-",VLOOKUP(Table_master_data[[#This Row],[Pick]],Table2[#All],2,FALSE))</f>
        <v>-</v>
      </c>
      <c r="O510" s="22"/>
    </row>
    <row r="511" spans="2:15" x14ac:dyDescent="0.25">
      <c r="B511" s="21">
        <v>133</v>
      </c>
      <c r="C511" s="21" t="s">
        <v>511</v>
      </c>
      <c r="D511" s="21" t="s">
        <v>236</v>
      </c>
      <c r="E511" s="21" t="s">
        <v>460</v>
      </c>
      <c r="F511" s="25">
        <v>0</v>
      </c>
      <c r="G511" s="26">
        <v>4.5</v>
      </c>
      <c r="H511" s="21" t="s">
        <v>300</v>
      </c>
      <c r="I511" s="23">
        <v>1</v>
      </c>
      <c r="J511" s="24">
        <v>3.53</v>
      </c>
      <c r="K511" s="33">
        <v>0.28000000000000003</v>
      </c>
      <c r="L511" s="24">
        <v>0.78</v>
      </c>
      <c r="M511" s="29"/>
      <c r="N511" s="22" t="str">
        <f>IF(ISNA(VLOOKUP(Table_master_data[[#This Row],[Pick]],Table2[#All],2,FALSE)),"-",VLOOKUP(Table_master_data[[#This Row],[Pick]],Table2[#All],2,FALSE))</f>
        <v>-</v>
      </c>
      <c r="O511" s="22"/>
    </row>
    <row r="512" spans="2:15" x14ac:dyDescent="0.25">
      <c r="B512" s="21">
        <v>334</v>
      </c>
      <c r="C512" s="21" t="s">
        <v>598</v>
      </c>
      <c r="D512" s="21" t="s">
        <v>238</v>
      </c>
      <c r="E512" s="21" t="s">
        <v>237</v>
      </c>
      <c r="F512" s="25">
        <v>0</v>
      </c>
      <c r="G512" s="26">
        <v>4</v>
      </c>
      <c r="H512" s="21" t="s">
        <v>300</v>
      </c>
      <c r="I512" s="23">
        <v>1</v>
      </c>
      <c r="J512" s="24">
        <v>3.37</v>
      </c>
      <c r="K512" s="33">
        <v>0.24000000000000002</v>
      </c>
      <c r="L512" s="24">
        <v>0.84</v>
      </c>
      <c r="M512" s="29"/>
      <c r="N512" s="22" t="str">
        <f>IF(ISNA(VLOOKUP(Table_master_data[[#This Row],[Pick]],Table2[#All],2,FALSE)),"-",VLOOKUP(Table_master_data[[#This Row],[Pick]],Table2[#All],2,FALSE))</f>
        <v>-</v>
      </c>
      <c r="O512" s="22"/>
    </row>
    <row r="513" spans="2:15" x14ac:dyDescent="0.25">
      <c r="B513" s="21">
        <v>156</v>
      </c>
      <c r="C513" s="21" t="s">
        <v>191</v>
      </c>
      <c r="D513" s="21" t="s">
        <v>235</v>
      </c>
      <c r="E513" s="21" t="s">
        <v>244</v>
      </c>
      <c r="F513" s="25">
        <v>35</v>
      </c>
      <c r="G513" s="26">
        <v>5.5</v>
      </c>
      <c r="H513" s="21" t="s">
        <v>300</v>
      </c>
      <c r="I513" s="23">
        <v>1</v>
      </c>
      <c r="J513" s="24">
        <v>3.36</v>
      </c>
      <c r="K513" s="33">
        <v>0.45999999999999996</v>
      </c>
      <c r="L513" s="24">
        <v>0.61</v>
      </c>
      <c r="M513" s="29"/>
      <c r="N513" s="22" t="str">
        <f>IF(ISNA(VLOOKUP(Table_master_data[[#This Row],[Pick]],Table2[#All],2,FALSE)),"-",VLOOKUP(Table_master_data[[#This Row],[Pick]],Table2[#All],2,FALSE))</f>
        <v>-</v>
      </c>
      <c r="O513" s="22"/>
    </row>
    <row r="514" spans="2:15" x14ac:dyDescent="0.25">
      <c r="B514" s="21">
        <v>332</v>
      </c>
      <c r="C514" s="21" t="s">
        <v>596</v>
      </c>
      <c r="D514" s="21" t="s">
        <v>238</v>
      </c>
      <c r="E514" s="21" t="s">
        <v>237</v>
      </c>
      <c r="F514" s="25">
        <v>0</v>
      </c>
      <c r="G514" s="26">
        <v>4</v>
      </c>
      <c r="H514" s="21" t="s">
        <v>300</v>
      </c>
      <c r="I514" s="23">
        <v>1</v>
      </c>
      <c r="J514" s="24">
        <v>3.35</v>
      </c>
      <c r="K514" s="33">
        <v>0.24000000000000002</v>
      </c>
      <c r="L514" s="24">
        <v>0.84</v>
      </c>
      <c r="M514" s="29"/>
      <c r="N514" s="22" t="str">
        <f>IF(ISNA(VLOOKUP(Table_master_data[[#This Row],[Pick]],Table2[#All],2,FALSE)),"-",VLOOKUP(Table_master_data[[#This Row],[Pick]],Table2[#All],2,FALSE))</f>
        <v>-</v>
      </c>
      <c r="O514" s="22"/>
    </row>
    <row r="515" spans="2:15" x14ac:dyDescent="0.25">
      <c r="B515" s="21">
        <v>485</v>
      </c>
      <c r="C515" s="21" t="s">
        <v>664</v>
      </c>
      <c r="D515" s="21" t="s">
        <v>236</v>
      </c>
      <c r="E515" s="21" t="s">
        <v>249</v>
      </c>
      <c r="F515" s="25">
        <v>0</v>
      </c>
      <c r="G515" s="26">
        <v>4.5</v>
      </c>
      <c r="H515" s="21" t="s">
        <v>300</v>
      </c>
      <c r="I515" s="23">
        <v>1</v>
      </c>
      <c r="J515" s="24">
        <v>3.26</v>
      </c>
      <c r="K515" s="33">
        <v>0.30000000000000004</v>
      </c>
      <c r="L515" s="24">
        <v>0.72</v>
      </c>
      <c r="M515" s="29"/>
      <c r="N515" s="22" t="str">
        <f>IF(ISNA(VLOOKUP(Table_master_data[[#This Row],[Pick]],Table2[#All],2,FALSE)),"-",VLOOKUP(Table_master_data[[#This Row],[Pick]],Table2[#All],2,FALSE))</f>
        <v>-</v>
      </c>
      <c r="O515" s="22"/>
    </row>
    <row r="516" spans="2:15" x14ac:dyDescent="0.25">
      <c r="B516" s="21">
        <v>165</v>
      </c>
      <c r="C516" s="21" t="s">
        <v>518</v>
      </c>
      <c r="D516" s="21" t="s">
        <v>235</v>
      </c>
      <c r="E516" s="21" t="s">
        <v>244</v>
      </c>
      <c r="F516" s="25">
        <v>2</v>
      </c>
      <c r="G516" s="26">
        <v>5</v>
      </c>
      <c r="H516" s="21" t="s">
        <v>300</v>
      </c>
      <c r="I516" s="23">
        <v>1</v>
      </c>
      <c r="J516" s="24">
        <v>3.22</v>
      </c>
      <c r="K516" s="33">
        <v>0.28000000000000003</v>
      </c>
      <c r="L516" s="24">
        <v>0.64</v>
      </c>
      <c r="M516" s="29"/>
      <c r="N516" s="22" t="str">
        <f>IF(ISNA(VLOOKUP(Table_master_data[[#This Row],[Pick]],Table2[#All],2,FALSE)),"-",VLOOKUP(Table_master_data[[#This Row],[Pick]],Table2[#All],2,FALSE))</f>
        <v>-</v>
      </c>
      <c r="O516" s="22"/>
    </row>
    <row r="517" spans="2:15" x14ac:dyDescent="0.25">
      <c r="B517" s="21">
        <v>151</v>
      </c>
      <c r="C517" s="21" t="s">
        <v>720</v>
      </c>
      <c r="D517" s="21" t="s">
        <v>236</v>
      </c>
      <c r="E517" s="21" t="s">
        <v>244</v>
      </c>
      <c r="F517" s="25">
        <v>0</v>
      </c>
      <c r="G517" s="26">
        <v>4.5</v>
      </c>
      <c r="H517" s="21" t="s">
        <v>300</v>
      </c>
      <c r="I517" s="23">
        <v>1</v>
      </c>
      <c r="J517" s="24">
        <v>3.2</v>
      </c>
      <c r="K517" s="33">
        <v>0.22</v>
      </c>
      <c r="L517" s="24">
        <v>0.71</v>
      </c>
      <c r="M517" s="29"/>
      <c r="N517" s="22" t="str">
        <f>IF(ISNA(VLOOKUP(Table_master_data[[#This Row],[Pick]],Table2[#All],2,FALSE)),"-",VLOOKUP(Table_master_data[[#This Row],[Pick]],Table2[#All],2,FALSE))</f>
        <v>-</v>
      </c>
      <c r="O517" s="22"/>
    </row>
    <row r="518" spans="2:15" x14ac:dyDescent="0.25">
      <c r="B518" s="21">
        <v>173</v>
      </c>
      <c r="C518" s="21" t="s">
        <v>526</v>
      </c>
      <c r="D518" s="21" t="s">
        <v>236</v>
      </c>
      <c r="E518" s="21" t="s">
        <v>244</v>
      </c>
      <c r="F518" s="25">
        <v>2</v>
      </c>
      <c r="G518" s="26">
        <v>4.5</v>
      </c>
      <c r="H518" s="21" t="s">
        <v>300</v>
      </c>
      <c r="I518" s="23">
        <v>1</v>
      </c>
      <c r="J518" s="24">
        <v>3.2</v>
      </c>
      <c r="K518" s="33">
        <v>0.22</v>
      </c>
      <c r="L518" s="24">
        <v>0.71</v>
      </c>
      <c r="M518" s="29"/>
      <c r="N518" s="22" t="str">
        <f>IF(ISNA(VLOOKUP(Table_master_data[[#This Row],[Pick]],Table2[#All],2,FALSE)),"-",VLOOKUP(Table_master_data[[#This Row],[Pick]],Table2[#All],2,FALSE))</f>
        <v>-</v>
      </c>
      <c r="O518" s="22"/>
    </row>
    <row r="519" spans="2:15" x14ac:dyDescent="0.25">
      <c r="B519" s="21">
        <v>103</v>
      </c>
      <c r="C519" s="21" t="s">
        <v>501</v>
      </c>
      <c r="D519" s="21" t="s">
        <v>236</v>
      </c>
      <c r="E519" s="21" t="s">
        <v>240</v>
      </c>
      <c r="F519" s="25">
        <v>3</v>
      </c>
      <c r="G519" s="26">
        <v>4.5</v>
      </c>
      <c r="H519" s="21" t="s">
        <v>300</v>
      </c>
      <c r="I519" s="23">
        <v>1</v>
      </c>
      <c r="J519" s="24">
        <v>3.19</v>
      </c>
      <c r="K519" s="33">
        <v>0.28000000000000003</v>
      </c>
      <c r="L519" s="24">
        <v>0.71</v>
      </c>
      <c r="M519" s="29"/>
      <c r="N519" s="22" t="str">
        <f>IF(ISNA(VLOOKUP(Table_master_data[[#This Row],[Pick]],Table2[#All],2,FALSE)),"-",VLOOKUP(Table_master_data[[#This Row],[Pick]],Table2[#All],2,FALSE))</f>
        <v>-</v>
      </c>
      <c r="O519" s="22"/>
    </row>
    <row r="520" spans="2:15" x14ac:dyDescent="0.25">
      <c r="B520" s="21">
        <v>87</v>
      </c>
      <c r="C520" s="21" t="s">
        <v>499</v>
      </c>
      <c r="D520" s="21" t="s">
        <v>236</v>
      </c>
      <c r="E520" s="21" t="s">
        <v>240</v>
      </c>
      <c r="F520" s="25">
        <v>0</v>
      </c>
      <c r="G520" s="26">
        <v>4.5</v>
      </c>
      <c r="H520" s="21" t="s">
        <v>300</v>
      </c>
      <c r="I520" s="23">
        <v>1</v>
      </c>
      <c r="J520" s="24">
        <v>3.19</v>
      </c>
      <c r="K520" s="33">
        <v>0.28000000000000003</v>
      </c>
      <c r="L520" s="24">
        <v>0.71</v>
      </c>
      <c r="M520" s="29"/>
      <c r="N520" s="22" t="str">
        <f>IF(ISNA(VLOOKUP(Table_master_data[[#This Row],[Pick]],Table2[#All],2,FALSE)),"-",VLOOKUP(Table_master_data[[#This Row],[Pick]],Table2[#All],2,FALSE))</f>
        <v>-</v>
      </c>
      <c r="O520" s="22"/>
    </row>
    <row r="521" spans="2:15" x14ac:dyDescent="0.25">
      <c r="B521" s="21">
        <v>21</v>
      </c>
      <c r="C521" s="21" t="s">
        <v>135</v>
      </c>
      <c r="D521" s="21" t="s">
        <v>238</v>
      </c>
      <c r="E521" s="21" t="s">
        <v>251</v>
      </c>
      <c r="F521" s="25">
        <v>0</v>
      </c>
      <c r="G521" s="26">
        <v>4.5</v>
      </c>
      <c r="H521" s="21" t="s">
        <v>308</v>
      </c>
      <c r="I521" s="23">
        <v>0</v>
      </c>
      <c r="J521" s="24">
        <v>3.17</v>
      </c>
      <c r="K521" s="33">
        <v>0.28000000000000003</v>
      </c>
      <c r="L521" s="24">
        <v>0.7</v>
      </c>
      <c r="M521" s="29"/>
      <c r="N521" s="22" t="str">
        <f>IF(ISNA(VLOOKUP(Table_master_data[[#This Row],[Pick]],Table2[#All],2,FALSE)),"-",VLOOKUP(Table_master_data[[#This Row],[Pick]],Table2[#All],2,FALSE))</f>
        <v>-</v>
      </c>
      <c r="O521" s="22"/>
    </row>
    <row r="522" spans="2:15" x14ac:dyDescent="0.25">
      <c r="B522" s="21">
        <v>548</v>
      </c>
      <c r="C522" s="21" t="s">
        <v>399</v>
      </c>
      <c r="D522" s="21" t="s">
        <v>236</v>
      </c>
      <c r="E522" s="21" t="s">
        <v>239</v>
      </c>
      <c r="F522" s="25">
        <v>0</v>
      </c>
      <c r="G522" s="26">
        <v>5.5</v>
      </c>
      <c r="H522" s="21" t="s">
        <v>300</v>
      </c>
      <c r="I522" s="23">
        <v>1</v>
      </c>
      <c r="J522" s="24">
        <v>3.13</v>
      </c>
      <c r="K522" s="33">
        <v>0.30000000000000004</v>
      </c>
      <c r="L522" s="24">
        <v>0.56999999999999995</v>
      </c>
      <c r="M522" s="29"/>
      <c r="N522" s="22" t="str">
        <f>IF(ISNA(VLOOKUP(Table_master_data[[#This Row],[Pick]],Table2[#All],2,FALSE)),"-",VLOOKUP(Table_master_data[[#This Row],[Pick]],Table2[#All],2,FALSE))</f>
        <v>-</v>
      </c>
      <c r="O522" s="22"/>
    </row>
    <row r="523" spans="2:15" x14ac:dyDescent="0.25">
      <c r="B523" s="21">
        <v>435</v>
      </c>
      <c r="C523" s="21" t="s">
        <v>184</v>
      </c>
      <c r="D523" s="21" t="s">
        <v>236</v>
      </c>
      <c r="E523" s="21" t="s">
        <v>461</v>
      </c>
      <c r="F523" s="25">
        <v>0</v>
      </c>
      <c r="G523" s="26">
        <v>4.5</v>
      </c>
      <c r="H523" s="21" t="s">
        <v>300</v>
      </c>
      <c r="I523" s="23">
        <v>1</v>
      </c>
      <c r="J523" s="24">
        <v>3.06</v>
      </c>
      <c r="K523" s="33">
        <v>0.28000000000000003</v>
      </c>
      <c r="L523" s="24">
        <v>0.68</v>
      </c>
      <c r="M523" s="29"/>
      <c r="N523" s="22" t="str">
        <f>IF(ISNA(VLOOKUP(Table_master_data[[#This Row],[Pick]],Table2[#All],2,FALSE)),"-",VLOOKUP(Table_master_data[[#This Row],[Pick]],Table2[#All],2,FALSE))</f>
        <v>-</v>
      </c>
      <c r="O523" s="22"/>
    </row>
    <row r="524" spans="2:15" x14ac:dyDescent="0.25">
      <c r="B524" s="21">
        <v>390</v>
      </c>
      <c r="C524" s="21" t="s">
        <v>617</v>
      </c>
      <c r="D524" s="21" t="s">
        <v>238</v>
      </c>
      <c r="E524" s="21" t="s">
        <v>243</v>
      </c>
      <c r="F524" s="25">
        <v>2</v>
      </c>
      <c r="G524" s="26">
        <v>4</v>
      </c>
      <c r="H524" s="21" t="s">
        <v>300</v>
      </c>
      <c r="I524" s="23">
        <v>1</v>
      </c>
      <c r="J524" s="24">
        <v>3.02</v>
      </c>
      <c r="K524" s="33">
        <v>0.22</v>
      </c>
      <c r="L524" s="24">
        <v>0.75</v>
      </c>
      <c r="M524" s="29"/>
      <c r="N524" s="22" t="str">
        <f>IF(ISNA(VLOOKUP(Table_master_data[[#This Row],[Pick]],Table2[#All],2,FALSE)),"-",VLOOKUP(Table_master_data[[#This Row],[Pick]],Table2[#All],2,FALSE))</f>
        <v>-</v>
      </c>
      <c r="O524" s="22"/>
    </row>
    <row r="525" spans="2:15" x14ac:dyDescent="0.25">
      <c r="B525" s="21">
        <v>397</v>
      </c>
      <c r="C525" s="21" t="s">
        <v>73</v>
      </c>
      <c r="D525" s="21" t="s">
        <v>236</v>
      </c>
      <c r="E525" s="21" t="s">
        <v>243</v>
      </c>
      <c r="F525" s="25">
        <v>0</v>
      </c>
      <c r="G525" s="26">
        <v>5</v>
      </c>
      <c r="H525" s="21" t="s">
        <v>300</v>
      </c>
      <c r="I525" s="23">
        <v>1</v>
      </c>
      <c r="J525" s="24">
        <v>2.98</v>
      </c>
      <c r="K525" s="33">
        <v>0.28000000000000003</v>
      </c>
      <c r="L525" s="24">
        <v>0.6</v>
      </c>
      <c r="M525" s="29"/>
      <c r="N525" s="22" t="str">
        <f>IF(ISNA(VLOOKUP(Table_master_data[[#This Row],[Pick]],Table2[#All],2,FALSE)),"-",VLOOKUP(Table_master_data[[#This Row],[Pick]],Table2[#All],2,FALSE))</f>
        <v>-</v>
      </c>
      <c r="O525" s="22"/>
    </row>
    <row r="526" spans="2:15" x14ac:dyDescent="0.25">
      <c r="B526" s="21">
        <v>318</v>
      </c>
      <c r="C526" s="21" t="s">
        <v>601</v>
      </c>
      <c r="D526" s="21" t="s">
        <v>236</v>
      </c>
      <c r="E526" s="21" t="s">
        <v>237</v>
      </c>
      <c r="F526" s="25">
        <v>1</v>
      </c>
      <c r="G526" s="26">
        <v>4.5</v>
      </c>
      <c r="H526" s="21" t="s">
        <v>300</v>
      </c>
      <c r="I526" s="23">
        <v>1</v>
      </c>
      <c r="J526" s="24">
        <v>2.88</v>
      </c>
      <c r="K526" s="33">
        <v>0.25</v>
      </c>
      <c r="L526" s="24">
        <v>0.64</v>
      </c>
      <c r="M526" s="29"/>
      <c r="N526" s="22" t="str">
        <f>IF(ISNA(VLOOKUP(Table_master_data[[#This Row],[Pick]],Table2[#All],2,FALSE)),"-",VLOOKUP(Table_master_data[[#This Row],[Pick]],Table2[#All],2,FALSE))</f>
        <v>-</v>
      </c>
      <c r="O526" s="22"/>
    </row>
    <row r="527" spans="2:15" x14ac:dyDescent="0.25">
      <c r="B527" s="21">
        <v>408</v>
      </c>
      <c r="C527" s="21" t="s">
        <v>609</v>
      </c>
      <c r="D527" s="21" t="s">
        <v>238</v>
      </c>
      <c r="E527" s="21" t="s">
        <v>243</v>
      </c>
      <c r="F527" s="25">
        <v>0</v>
      </c>
      <c r="G527" s="26">
        <v>4</v>
      </c>
      <c r="H527" s="21" t="s">
        <v>300</v>
      </c>
      <c r="I527" s="23">
        <v>1</v>
      </c>
      <c r="J527" s="24">
        <v>2.86</v>
      </c>
      <c r="K527" s="33">
        <v>0.21000000000000002</v>
      </c>
      <c r="L527" s="24">
        <v>0.71</v>
      </c>
      <c r="M527" s="29"/>
      <c r="N527" s="22" t="str">
        <f>IF(ISNA(VLOOKUP(Table_master_data[[#This Row],[Pick]],Table2[#All],2,FALSE)),"-",VLOOKUP(Table_master_data[[#This Row],[Pick]],Table2[#All],2,FALSE))</f>
        <v>-</v>
      </c>
      <c r="O527" s="22"/>
    </row>
    <row r="528" spans="2:15" x14ac:dyDescent="0.25">
      <c r="B528" s="21">
        <v>547</v>
      </c>
      <c r="C528" s="21" t="s">
        <v>683</v>
      </c>
      <c r="D528" s="21" t="s">
        <v>236</v>
      </c>
      <c r="E528" s="21" t="s">
        <v>239</v>
      </c>
      <c r="F528" s="25">
        <v>1</v>
      </c>
      <c r="G528" s="26">
        <v>4.5</v>
      </c>
      <c r="H528" s="21" t="s">
        <v>308</v>
      </c>
      <c r="I528" s="23">
        <v>0</v>
      </c>
      <c r="J528" s="24">
        <v>2.81</v>
      </c>
      <c r="K528" s="33">
        <v>0.26</v>
      </c>
      <c r="L528" s="24">
        <v>0.62</v>
      </c>
      <c r="M528" s="29"/>
      <c r="N528" s="22" t="str">
        <f>IF(ISNA(VLOOKUP(Table_master_data[[#This Row],[Pick]],Table2[#All],2,FALSE)),"-",VLOOKUP(Table_master_data[[#This Row],[Pick]],Table2[#All],2,FALSE))</f>
        <v>-</v>
      </c>
      <c r="O528" s="22"/>
    </row>
    <row r="529" spans="2:15" x14ac:dyDescent="0.25">
      <c r="B529" s="21">
        <v>537</v>
      </c>
      <c r="C529" s="21" t="s">
        <v>233</v>
      </c>
      <c r="D529" s="21" t="s">
        <v>236</v>
      </c>
      <c r="E529" s="21" t="s">
        <v>239</v>
      </c>
      <c r="F529" s="25">
        <v>0</v>
      </c>
      <c r="G529" s="26">
        <v>4.5</v>
      </c>
      <c r="H529" s="21" t="s">
        <v>300</v>
      </c>
      <c r="I529" s="23">
        <v>1</v>
      </c>
      <c r="J529" s="24">
        <v>2.81</v>
      </c>
      <c r="K529" s="33">
        <v>0.26</v>
      </c>
      <c r="L529" s="24">
        <v>0.62</v>
      </c>
      <c r="M529" s="29"/>
      <c r="N529" s="22" t="str">
        <f>IF(ISNA(VLOOKUP(Table_master_data[[#This Row],[Pick]],Table2[#All],2,FALSE)),"-",VLOOKUP(Table_master_data[[#This Row],[Pick]],Table2[#All],2,FALSE))</f>
        <v>-</v>
      </c>
      <c r="O529" s="22"/>
    </row>
    <row r="530" spans="2:15" x14ac:dyDescent="0.25">
      <c r="B530" s="21">
        <v>540</v>
      </c>
      <c r="C530" s="21" t="s">
        <v>207</v>
      </c>
      <c r="D530" s="21" t="s">
        <v>236</v>
      </c>
      <c r="E530" s="21" t="s">
        <v>239</v>
      </c>
      <c r="F530" s="25">
        <v>0</v>
      </c>
      <c r="G530" s="26">
        <v>4.5</v>
      </c>
      <c r="H530" s="21" t="s">
        <v>300</v>
      </c>
      <c r="I530" s="23">
        <v>1</v>
      </c>
      <c r="J530" s="24">
        <v>2.81</v>
      </c>
      <c r="K530" s="33">
        <v>0.26</v>
      </c>
      <c r="L530" s="24">
        <v>0.62</v>
      </c>
      <c r="M530" s="29"/>
      <c r="N530" s="22" t="str">
        <f>IF(ISNA(VLOOKUP(Table_master_data[[#This Row],[Pick]],Table2[#All],2,FALSE)),"-",VLOOKUP(Table_master_data[[#This Row],[Pick]],Table2[#All],2,FALSE))</f>
        <v>-</v>
      </c>
      <c r="O530" s="22"/>
    </row>
    <row r="531" spans="2:15" x14ac:dyDescent="0.25">
      <c r="B531" s="21">
        <v>551</v>
      </c>
      <c r="C531" s="21" t="s">
        <v>407</v>
      </c>
      <c r="D531" s="21" t="s">
        <v>236</v>
      </c>
      <c r="E531" s="21" t="s">
        <v>239</v>
      </c>
      <c r="F531" s="25">
        <v>0</v>
      </c>
      <c r="G531" s="26">
        <v>4.5</v>
      </c>
      <c r="H531" s="21" t="s">
        <v>300</v>
      </c>
      <c r="I531" s="23">
        <v>1</v>
      </c>
      <c r="J531" s="24">
        <v>2.8</v>
      </c>
      <c r="K531" s="33">
        <v>0.26</v>
      </c>
      <c r="L531" s="24">
        <v>0.62</v>
      </c>
      <c r="M531" s="29"/>
      <c r="N531" s="22" t="str">
        <f>IF(ISNA(VLOOKUP(Table_master_data[[#This Row],[Pick]],Table2[#All],2,FALSE)),"-",VLOOKUP(Table_master_data[[#This Row],[Pick]],Table2[#All],2,FALSE))</f>
        <v>-</v>
      </c>
      <c r="O531" s="22"/>
    </row>
    <row r="532" spans="2:15" x14ac:dyDescent="0.25">
      <c r="B532" s="21">
        <v>538</v>
      </c>
      <c r="C532" s="21" t="s">
        <v>682</v>
      </c>
      <c r="D532" s="21" t="s">
        <v>236</v>
      </c>
      <c r="E532" s="21" t="s">
        <v>239</v>
      </c>
      <c r="F532" s="25">
        <v>8</v>
      </c>
      <c r="G532" s="26">
        <v>4.5</v>
      </c>
      <c r="H532" s="21" t="s">
        <v>300</v>
      </c>
      <c r="I532" s="23">
        <v>1</v>
      </c>
      <c r="J532" s="24">
        <v>2.77</v>
      </c>
      <c r="K532" s="33">
        <v>0.26</v>
      </c>
      <c r="L532" s="24">
        <v>0.62</v>
      </c>
      <c r="M532" s="29"/>
      <c r="N532" s="22" t="str">
        <f>IF(ISNA(VLOOKUP(Table_master_data[[#This Row],[Pick]],Table2[#All],2,FALSE)),"-",VLOOKUP(Table_master_data[[#This Row],[Pick]],Table2[#All],2,FALSE))</f>
        <v>-</v>
      </c>
      <c r="O532" s="22"/>
    </row>
    <row r="533" spans="2:15" x14ac:dyDescent="0.25">
      <c r="B533" s="21">
        <v>56</v>
      </c>
      <c r="C533" s="21" t="s">
        <v>478</v>
      </c>
      <c r="D533" s="21" t="s">
        <v>238</v>
      </c>
      <c r="E533" s="21" t="s">
        <v>248</v>
      </c>
      <c r="F533" s="25">
        <v>0</v>
      </c>
      <c r="G533" s="26">
        <v>4</v>
      </c>
      <c r="H533" s="21" t="s">
        <v>300</v>
      </c>
      <c r="I533" s="23">
        <v>1</v>
      </c>
      <c r="J533" s="24">
        <v>2.61</v>
      </c>
      <c r="K533" s="33">
        <v>0.34</v>
      </c>
      <c r="L533" s="24">
        <v>0.65</v>
      </c>
      <c r="M533" s="29"/>
      <c r="N533" s="22" t="str">
        <f>IF(ISNA(VLOOKUP(Table_master_data[[#This Row],[Pick]],Table2[#All],2,FALSE)),"-",VLOOKUP(Table_master_data[[#This Row],[Pick]],Table2[#All],2,FALSE))</f>
        <v>-</v>
      </c>
      <c r="O533" s="22"/>
    </row>
    <row r="534" spans="2:15" x14ac:dyDescent="0.25">
      <c r="B534" s="21">
        <v>338</v>
      </c>
      <c r="C534" s="21" t="s">
        <v>223</v>
      </c>
      <c r="D534" s="21" t="s">
        <v>238</v>
      </c>
      <c r="E534" s="21" t="s">
        <v>237</v>
      </c>
      <c r="F534" s="25">
        <v>0</v>
      </c>
      <c r="G534" s="26">
        <v>4</v>
      </c>
      <c r="H534" s="21" t="s">
        <v>300</v>
      </c>
      <c r="I534" s="23">
        <v>1</v>
      </c>
      <c r="J534" s="24">
        <v>2.4700000000000002</v>
      </c>
      <c r="K534" s="33">
        <v>0.21000000000000002</v>
      </c>
      <c r="L534" s="24">
        <v>0.62</v>
      </c>
      <c r="M534" s="29"/>
      <c r="N534" s="22" t="str">
        <f>IF(ISNA(VLOOKUP(Table_master_data[[#This Row],[Pick]],Table2[#All],2,FALSE)),"-",VLOOKUP(Table_master_data[[#This Row],[Pick]],Table2[#All],2,FALSE))</f>
        <v>-</v>
      </c>
      <c r="O534" s="22"/>
    </row>
    <row r="535" spans="2:15" x14ac:dyDescent="0.25">
      <c r="B535" s="21">
        <v>456</v>
      </c>
      <c r="C535" s="21" t="s">
        <v>635</v>
      </c>
      <c r="D535" s="21" t="s">
        <v>238</v>
      </c>
      <c r="E535" s="21" t="s">
        <v>726</v>
      </c>
      <c r="F535" s="25">
        <v>0</v>
      </c>
      <c r="G535" s="26">
        <v>4</v>
      </c>
      <c r="H535" s="21" t="s">
        <v>300</v>
      </c>
      <c r="I535" s="23">
        <v>1</v>
      </c>
      <c r="J535" s="24">
        <v>2.4500000000000002</v>
      </c>
      <c r="K535" s="33">
        <v>0.22</v>
      </c>
      <c r="L535" s="24">
        <v>0.61</v>
      </c>
      <c r="M535" s="29"/>
      <c r="N535" s="22" t="str">
        <f>IF(ISNA(VLOOKUP(Table_master_data[[#This Row],[Pick]],Table2[#All],2,FALSE)),"-",VLOOKUP(Table_master_data[[#This Row],[Pick]],Table2[#All],2,FALSE))</f>
        <v>-</v>
      </c>
      <c r="O535" s="22"/>
    </row>
    <row r="536" spans="2:15" x14ac:dyDescent="0.25">
      <c r="B536" s="21">
        <v>400</v>
      </c>
      <c r="C536" s="21" t="s">
        <v>416</v>
      </c>
      <c r="D536" s="21" t="s">
        <v>236</v>
      </c>
      <c r="E536" s="21" t="s">
        <v>243</v>
      </c>
      <c r="F536" s="25">
        <v>0</v>
      </c>
      <c r="G536" s="26">
        <v>4.5</v>
      </c>
      <c r="H536" s="21" t="s">
        <v>300</v>
      </c>
      <c r="I536" s="23">
        <v>1</v>
      </c>
      <c r="J536" s="24">
        <v>2.4500000000000002</v>
      </c>
      <c r="K536" s="33">
        <v>0.22</v>
      </c>
      <c r="L536" s="24">
        <v>0.54</v>
      </c>
      <c r="M536" s="29"/>
      <c r="N536" s="22" t="str">
        <f>IF(ISNA(VLOOKUP(Table_master_data[[#This Row],[Pick]],Table2[#All],2,FALSE)),"-",VLOOKUP(Table_master_data[[#This Row],[Pick]],Table2[#All],2,FALSE))</f>
        <v>-</v>
      </c>
      <c r="O536" s="22"/>
    </row>
    <row r="537" spans="2:15" x14ac:dyDescent="0.25">
      <c r="B537" s="21">
        <v>308</v>
      </c>
      <c r="C537" s="21" t="s">
        <v>151</v>
      </c>
      <c r="D537" s="21" t="s">
        <v>315</v>
      </c>
      <c r="E537" s="21" t="s">
        <v>725</v>
      </c>
      <c r="F537" s="25">
        <v>0</v>
      </c>
      <c r="G537" s="26">
        <v>4</v>
      </c>
      <c r="H537" s="21" t="s">
        <v>300</v>
      </c>
      <c r="I537" s="23">
        <v>1</v>
      </c>
      <c r="J537" s="24">
        <v>2.4300000000000002</v>
      </c>
      <c r="K537" s="33">
        <v>0.31</v>
      </c>
      <c r="L537" s="24">
        <v>0.61</v>
      </c>
      <c r="M537" s="29"/>
      <c r="N537" s="22" t="str">
        <f>IF(ISNA(VLOOKUP(Table_master_data[[#This Row],[Pick]],Table2[#All],2,FALSE)),"-",VLOOKUP(Table_master_data[[#This Row],[Pick]],Table2[#All],2,FALSE))</f>
        <v>-</v>
      </c>
      <c r="O537" s="22"/>
    </row>
    <row r="538" spans="2:15" x14ac:dyDescent="0.25">
      <c r="B538" s="21">
        <v>304</v>
      </c>
      <c r="C538" s="21" t="s">
        <v>585</v>
      </c>
      <c r="D538" s="21" t="s">
        <v>315</v>
      </c>
      <c r="E538" s="21" t="s">
        <v>725</v>
      </c>
      <c r="F538" s="25">
        <v>0</v>
      </c>
      <c r="G538" s="26">
        <v>4</v>
      </c>
      <c r="H538" s="21" t="s">
        <v>308</v>
      </c>
      <c r="I538" s="23">
        <v>0</v>
      </c>
      <c r="J538" s="24">
        <v>2.42</v>
      </c>
      <c r="K538" s="33">
        <v>7.0000000000000007E-2</v>
      </c>
      <c r="L538" s="24">
        <v>0.6</v>
      </c>
      <c r="M538" s="29"/>
      <c r="N538" s="22" t="str">
        <f>IF(ISNA(VLOOKUP(Table_master_data[[#This Row],[Pick]],Table2[#All],2,FALSE)),"-",VLOOKUP(Table_master_data[[#This Row],[Pick]],Table2[#All],2,FALSE))</f>
        <v>-</v>
      </c>
      <c r="O538" s="22"/>
    </row>
    <row r="539" spans="2:15" x14ac:dyDescent="0.25">
      <c r="B539" s="21">
        <v>438</v>
      </c>
      <c r="C539" s="21" t="s">
        <v>450</v>
      </c>
      <c r="D539" s="21" t="s">
        <v>238</v>
      </c>
      <c r="E539" s="21" t="s">
        <v>461</v>
      </c>
      <c r="F539" s="25">
        <v>0</v>
      </c>
      <c r="G539" s="26">
        <v>4.5</v>
      </c>
      <c r="H539" s="21" t="s">
        <v>300</v>
      </c>
      <c r="I539" s="23">
        <v>1</v>
      </c>
      <c r="J539" s="24">
        <v>2.37</v>
      </c>
      <c r="K539" s="33">
        <v>0.22999999999999998</v>
      </c>
      <c r="L539" s="24">
        <v>0.53</v>
      </c>
      <c r="M539" s="29"/>
      <c r="N539" s="22" t="str">
        <f>IF(ISNA(VLOOKUP(Table_master_data[[#This Row],[Pick]],Table2[#All],2,FALSE)),"-",VLOOKUP(Table_master_data[[#This Row],[Pick]],Table2[#All],2,FALSE))</f>
        <v>-</v>
      </c>
      <c r="O539" s="22"/>
    </row>
    <row r="540" spans="2:15" x14ac:dyDescent="0.25">
      <c r="B540" s="21">
        <v>521</v>
      </c>
      <c r="C540" s="21" t="s">
        <v>38</v>
      </c>
      <c r="D540" s="21" t="s">
        <v>315</v>
      </c>
      <c r="E540" s="21" t="s">
        <v>459</v>
      </c>
      <c r="F540" s="25">
        <v>24</v>
      </c>
      <c r="G540" s="26">
        <v>4</v>
      </c>
      <c r="H540" s="21" t="s">
        <v>300</v>
      </c>
      <c r="I540" s="23">
        <v>1</v>
      </c>
      <c r="J540" s="24">
        <v>1.74</v>
      </c>
      <c r="K540" s="33">
        <v>0.06</v>
      </c>
      <c r="L540" s="24">
        <v>0.44</v>
      </c>
      <c r="M540" s="29"/>
      <c r="N540" s="22" t="str">
        <f>IF(ISNA(VLOOKUP(Table_master_data[[#This Row],[Pick]],Table2[#All],2,FALSE)),"-",VLOOKUP(Table_master_data[[#This Row],[Pick]],Table2[#All],2,FALSE))</f>
        <v>-</v>
      </c>
      <c r="O540" s="22"/>
    </row>
    <row r="541" spans="2:15" x14ac:dyDescent="0.25">
      <c r="B541" s="21">
        <v>51</v>
      </c>
      <c r="C541" s="21" t="s">
        <v>216</v>
      </c>
      <c r="D541" s="21" t="s">
        <v>315</v>
      </c>
      <c r="E541" s="21" t="s">
        <v>248</v>
      </c>
      <c r="F541" s="25">
        <v>17</v>
      </c>
      <c r="G541" s="26">
        <v>4.5</v>
      </c>
      <c r="H541" s="21" t="s">
        <v>307</v>
      </c>
      <c r="I541" s="23">
        <v>0.5</v>
      </c>
      <c r="J541" s="24">
        <v>0.9</v>
      </c>
      <c r="K541" s="33">
        <v>0.03</v>
      </c>
      <c r="L541" s="24">
        <v>0.2</v>
      </c>
      <c r="M541" s="29"/>
      <c r="N541" s="22" t="str">
        <f>IF(ISNA(VLOOKUP(Table_master_data[[#This Row],[Pick]],Table2[#All],2,FALSE)),"-",VLOOKUP(Table_master_data[[#This Row],[Pick]],Table2[#All],2,FALSE))</f>
        <v>-</v>
      </c>
      <c r="O541" s="22"/>
    </row>
    <row r="542" spans="2:15" x14ac:dyDescent="0.25">
      <c r="B542" s="21">
        <v>507</v>
      </c>
      <c r="C542" s="21" t="s">
        <v>662</v>
      </c>
      <c r="D542" s="21" t="s">
        <v>235</v>
      </c>
      <c r="E542" s="21" t="s">
        <v>249</v>
      </c>
      <c r="F542" s="25">
        <v>11</v>
      </c>
      <c r="G542" s="26">
        <v>5</v>
      </c>
      <c r="H542" s="21" t="s">
        <v>302</v>
      </c>
      <c r="I542" s="23">
        <v>0</v>
      </c>
      <c r="J542" s="24">
        <v>0</v>
      </c>
      <c r="K542" s="33">
        <v>0</v>
      </c>
      <c r="L542" s="24">
        <v>0</v>
      </c>
      <c r="M542" s="29"/>
      <c r="N542" s="22" t="str">
        <f>IF(ISNA(VLOOKUP(Table_master_data[[#This Row],[Pick]],Table2[#All],2,FALSE)),"-",VLOOKUP(Table_master_data[[#This Row],[Pick]],Table2[#All],2,FALSE))</f>
        <v>-</v>
      </c>
      <c r="O542" s="22"/>
    </row>
    <row r="543" spans="2:15" x14ac:dyDescent="0.25">
      <c r="B543" s="21">
        <v>487</v>
      </c>
      <c r="C543" s="21" t="s">
        <v>431</v>
      </c>
      <c r="D543" s="21" t="s">
        <v>238</v>
      </c>
      <c r="E543" s="21" t="s">
        <v>249</v>
      </c>
      <c r="F543" s="25">
        <v>27</v>
      </c>
      <c r="G543" s="26">
        <v>4.5</v>
      </c>
      <c r="H543" s="21" t="s">
        <v>302</v>
      </c>
      <c r="I543" s="23">
        <v>0</v>
      </c>
      <c r="J543" s="24">
        <v>0</v>
      </c>
      <c r="K543" s="33">
        <v>0</v>
      </c>
      <c r="L543" s="24">
        <v>0</v>
      </c>
      <c r="M543" s="29"/>
      <c r="N543" s="22" t="str">
        <f>IF(ISNA(VLOOKUP(Table_master_data[[#This Row],[Pick]],Table2[#All],2,FALSE)),"-",VLOOKUP(Table_master_data[[#This Row],[Pick]],Table2[#All],2,FALSE))</f>
        <v>-</v>
      </c>
      <c r="O543" s="22"/>
    </row>
    <row r="544" spans="2:15" x14ac:dyDescent="0.25">
      <c r="B544" s="21">
        <v>556</v>
      </c>
      <c r="C544" s="21" t="s">
        <v>418</v>
      </c>
      <c r="D544" s="21" t="s">
        <v>315</v>
      </c>
      <c r="E544" s="21" t="s">
        <v>239</v>
      </c>
      <c r="F544" s="25">
        <v>0</v>
      </c>
      <c r="G544" s="26">
        <v>4</v>
      </c>
      <c r="H544" s="21" t="s">
        <v>300</v>
      </c>
      <c r="I544" s="23">
        <v>1</v>
      </c>
      <c r="J544" s="24">
        <v>0</v>
      </c>
      <c r="K544" s="33">
        <v>0</v>
      </c>
      <c r="L544" s="24">
        <v>0</v>
      </c>
      <c r="M544" s="29"/>
      <c r="N544" s="22" t="str">
        <f>IF(ISNA(VLOOKUP(Table_master_data[[#This Row],[Pick]],Table2[#All],2,FALSE)),"-",VLOOKUP(Table_master_data[[#This Row],[Pick]],Table2[#All],2,FALSE))</f>
        <v>-</v>
      </c>
      <c r="O544" s="22"/>
    </row>
    <row r="545" spans="2:15" x14ac:dyDescent="0.25">
      <c r="B545" s="21">
        <v>5</v>
      </c>
      <c r="C545" s="21" t="s">
        <v>474</v>
      </c>
      <c r="D545" s="21" t="s">
        <v>315</v>
      </c>
      <c r="E545" s="21" t="s">
        <v>251</v>
      </c>
      <c r="F545" s="25">
        <v>0</v>
      </c>
      <c r="G545" s="26">
        <v>4</v>
      </c>
      <c r="H545" s="21" t="s">
        <v>300</v>
      </c>
      <c r="I545" s="23">
        <v>1</v>
      </c>
      <c r="J545" s="24">
        <v>0</v>
      </c>
      <c r="K545" s="33">
        <v>0</v>
      </c>
      <c r="L545" s="24">
        <v>0</v>
      </c>
      <c r="M545" s="29"/>
      <c r="N545" s="22" t="str">
        <f>IF(ISNA(VLOOKUP(Table_master_data[[#This Row],[Pick]],Table2[#All],2,FALSE)),"-",VLOOKUP(Table_master_data[[#This Row],[Pick]],Table2[#All],2,FALSE))</f>
        <v>-</v>
      </c>
      <c r="O545" s="22"/>
    </row>
    <row r="546" spans="2:15" x14ac:dyDescent="0.25">
      <c r="B546" s="21">
        <v>510</v>
      </c>
      <c r="C546" s="21" t="s">
        <v>435</v>
      </c>
      <c r="D546" s="21" t="s">
        <v>315</v>
      </c>
      <c r="E546" s="21" t="s">
        <v>249</v>
      </c>
      <c r="F546" s="25">
        <v>0</v>
      </c>
      <c r="G546" s="26">
        <v>4</v>
      </c>
      <c r="H546" s="21" t="s">
        <v>300</v>
      </c>
      <c r="I546" s="23">
        <v>1</v>
      </c>
      <c r="J546" s="24">
        <v>0</v>
      </c>
      <c r="K546" s="33">
        <v>0</v>
      </c>
      <c r="L546" s="24">
        <v>0</v>
      </c>
      <c r="M546" s="29"/>
      <c r="N546" s="22" t="str">
        <f>IF(ISNA(VLOOKUP(Table_master_data[[#This Row],[Pick]],Table2[#All],2,FALSE)),"-",VLOOKUP(Table_master_data[[#This Row],[Pick]],Table2[#All],2,FALSE))</f>
        <v>-</v>
      </c>
      <c r="O546" s="22"/>
    </row>
    <row r="547" spans="2:15" x14ac:dyDescent="0.25">
      <c r="B547" s="21">
        <v>496</v>
      </c>
      <c r="C547" s="21" t="s">
        <v>702</v>
      </c>
      <c r="D547" s="21" t="s">
        <v>238</v>
      </c>
      <c r="E547" s="21" t="s">
        <v>249</v>
      </c>
      <c r="F547" s="25">
        <v>74</v>
      </c>
      <c r="G547" s="26">
        <v>4.5</v>
      </c>
      <c r="H547" s="21" t="s">
        <v>300</v>
      </c>
      <c r="I547" s="23">
        <v>1</v>
      </c>
      <c r="J547" s="24">
        <v>0</v>
      </c>
      <c r="K547" s="33">
        <v>0</v>
      </c>
      <c r="L547" s="24">
        <v>0</v>
      </c>
      <c r="M547" s="29"/>
      <c r="N547" s="22" t="str">
        <f>IF(ISNA(VLOOKUP(Table_master_data[[#This Row],[Pick]],Table2[#All],2,FALSE)),"-",VLOOKUP(Table_master_data[[#This Row],[Pick]],Table2[#All],2,FALSE))</f>
        <v>-</v>
      </c>
      <c r="O547" s="22"/>
    </row>
    <row r="548" spans="2:15" x14ac:dyDescent="0.25">
      <c r="B548" s="21">
        <v>549</v>
      </c>
      <c r="C548" s="21" t="s">
        <v>673</v>
      </c>
      <c r="D548" s="21" t="s">
        <v>238</v>
      </c>
      <c r="E548" s="21" t="s">
        <v>239</v>
      </c>
      <c r="F548" s="25">
        <v>29</v>
      </c>
      <c r="G548" s="26">
        <v>4.5</v>
      </c>
      <c r="H548" s="21" t="s">
        <v>300</v>
      </c>
      <c r="I548" s="23">
        <v>1</v>
      </c>
      <c r="J548" s="24">
        <v>0</v>
      </c>
      <c r="K548" s="33">
        <v>0</v>
      </c>
      <c r="L548" s="24">
        <v>0</v>
      </c>
      <c r="M548" s="29"/>
      <c r="N548" s="22" t="str">
        <f>IF(ISNA(VLOOKUP(Table_master_data[[#This Row],[Pick]],Table2[#All],2,FALSE)),"-",VLOOKUP(Table_master_data[[#This Row],[Pick]],Table2[#All],2,FALSE))</f>
        <v>-</v>
      </c>
      <c r="O548" s="22"/>
    </row>
    <row r="549" spans="2:15" x14ac:dyDescent="0.25">
      <c r="B549" s="21">
        <v>479</v>
      </c>
      <c r="C549" s="21" t="s">
        <v>230</v>
      </c>
      <c r="D549" s="21" t="s">
        <v>315</v>
      </c>
      <c r="E549" s="21" t="s">
        <v>249</v>
      </c>
      <c r="F549" s="25">
        <v>0</v>
      </c>
      <c r="G549" s="26">
        <v>4</v>
      </c>
      <c r="H549" s="21" t="s">
        <v>300</v>
      </c>
      <c r="I549" s="23">
        <v>1</v>
      </c>
      <c r="J549" s="24">
        <v>0</v>
      </c>
      <c r="K549" s="33">
        <v>0</v>
      </c>
      <c r="L549" s="24">
        <v>0</v>
      </c>
      <c r="M549" s="29"/>
      <c r="N549" s="22" t="str">
        <f>IF(ISNA(VLOOKUP(Table_master_data[[#This Row],[Pick]],Table2[#All],2,FALSE)),"-",VLOOKUP(Table_master_data[[#This Row],[Pick]],Table2[#All],2,FALSE))</f>
        <v>-</v>
      </c>
      <c r="O549" s="22"/>
    </row>
    <row r="550" spans="2:15" x14ac:dyDescent="0.25">
      <c r="B550" s="21">
        <v>490</v>
      </c>
      <c r="C550" s="21" t="s">
        <v>703</v>
      </c>
      <c r="D550" s="21" t="s">
        <v>236</v>
      </c>
      <c r="E550" s="21" t="s">
        <v>249</v>
      </c>
      <c r="F550" s="25">
        <v>39</v>
      </c>
      <c r="G550" s="26">
        <v>5</v>
      </c>
      <c r="H550" s="21" t="s">
        <v>302</v>
      </c>
      <c r="I550" s="23">
        <v>0</v>
      </c>
      <c r="J550" s="24">
        <v>0</v>
      </c>
      <c r="K550" s="33">
        <v>0</v>
      </c>
      <c r="L550" s="24">
        <v>0</v>
      </c>
      <c r="M550" s="29"/>
      <c r="N550" s="22" t="str">
        <f>IF(ISNA(VLOOKUP(Table_master_data[[#This Row],[Pick]],Table2[#All],2,FALSE)),"-",VLOOKUP(Table_master_data[[#This Row],[Pick]],Table2[#All],2,FALSE))</f>
        <v>-</v>
      </c>
      <c r="O550" s="22"/>
    </row>
    <row r="551" spans="2:15" x14ac:dyDescent="0.25">
      <c r="B551" s="21">
        <v>483</v>
      </c>
      <c r="C551" s="21" t="s">
        <v>139</v>
      </c>
      <c r="D551" s="21" t="s">
        <v>236</v>
      </c>
      <c r="E551" s="21" t="s">
        <v>249</v>
      </c>
      <c r="F551" s="25">
        <v>12</v>
      </c>
      <c r="G551" s="26">
        <v>5</v>
      </c>
      <c r="H551" s="21" t="s">
        <v>302</v>
      </c>
      <c r="I551" s="23">
        <v>0</v>
      </c>
      <c r="J551" s="24">
        <v>0</v>
      </c>
      <c r="K551" s="33">
        <v>0</v>
      </c>
      <c r="L551" s="24">
        <v>0</v>
      </c>
      <c r="M551" s="29"/>
      <c r="N551" s="22" t="str">
        <f>IF(ISNA(VLOOKUP(Table_master_data[[#This Row],[Pick]],Table2[#All],2,FALSE)),"-",VLOOKUP(Table_master_data[[#This Row],[Pick]],Table2[#All],2,FALSE))</f>
        <v>-</v>
      </c>
      <c r="O551" s="22"/>
    </row>
    <row r="552" spans="2:15" x14ac:dyDescent="0.25">
      <c r="B552" s="21">
        <v>500</v>
      </c>
      <c r="C552" s="21" t="s">
        <v>661</v>
      </c>
      <c r="D552" s="21" t="s">
        <v>235</v>
      </c>
      <c r="E552" s="21" t="s">
        <v>249</v>
      </c>
      <c r="F552" s="25">
        <v>4</v>
      </c>
      <c r="G552" s="26">
        <v>4.5</v>
      </c>
      <c r="H552" s="21" t="s">
        <v>300</v>
      </c>
      <c r="I552" s="23">
        <v>1</v>
      </c>
      <c r="J552" s="24">
        <v>0</v>
      </c>
      <c r="K552" s="33">
        <v>0</v>
      </c>
      <c r="L552" s="24">
        <v>0</v>
      </c>
      <c r="M552" s="29"/>
      <c r="N552" s="22" t="str">
        <f>IF(ISNA(VLOOKUP(Table_master_data[[#This Row],[Pick]],Table2[#All],2,FALSE)),"-",VLOOKUP(Table_master_data[[#This Row],[Pick]],Table2[#All],2,FALSE))</f>
        <v>-</v>
      </c>
      <c r="O552" s="22"/>
    </row>
    <row r="553" spans="2:15" x14ac:dyDescent="0.25">
      <c r="B553" s="21">
        <v>150</v>
      </c>
      <c r="C553" s="21" t="s">
        <v>522</v>
      </c>
      <c r="D553" s="21" t="s">
        <v>236</v>
      </c>
      <c r="E553" s="21" t="s">
        <v>244</v>
      </c>
      <c r="F553" s="25">
        <v>1</v>
      </c>
      <c r="G553" s="26">
        <v>4.5</v>
      </c>
      <c r="H553" s="21" t="s">
        <v>302</v>
      </c>
      <c r="I553" s="23">
        <v>0</v>
      </c>
      <c r="J553" s="24">
        <v>0</v>
      </c>
      <c r="K553" s="33">
        <v>0</v>
      </c>
      <c r="L553" s="24">
        <v>0</v>
      </c>
      <c r="M553" s="29"/>
      <c r="N553" s="22" t="str">
        <f>IF(ISNA(VLOOKUP(Table_master_data[[#This Row],[Pick]],Table2[#All],2,FALSE)),"-",VLOOKUP(Table_master_data[[#This Row],[Pick]],Table2[#All],2,FALSE))</f>
        <v>-</v>
      </c>
      <c r="O553" s="22"/>
    </row>
    <row r="554" spans="2:15" x14ac:dyDescent="0.25">
      <c r="B554" s="21">
        <v>169</v>
      </c>
      <c r="C554" s="21" t="s">
        <v>131</v>
      </c>
      <c r="D554" s="21" t="s">
        <v>236</v>
      </c>
      <c r="E554" s="21" t="s">
        <v>244</v>
      </c>
      <c r="F554" s="25">
        <v>129</v>
      </c>
      <c r="G554" s="26">
        <v>6</v>
      </c>
      <c r="H554" s="21" t="s">
        <v>300</v>
      </c>
      <c r="I554" s="23">
        <v>1</v>
      </c>
      <c r="J554" s="24">
        <v>0</v>
      </c>
      <c r="K554" s="33">
        <v>0</v>
      </c>
      <c r="L554" s="24">
        <v>0</v>
      </c>
      <c r="M554" s="29"/>
      <c r="N554" s="22" t="str">
        <f>IF(ISNA(VLOOKUP(Table_master_data[[#This Row],[Pick]],Table2[#All],2,FALSE)),"-",VLOOKUP(Table_master_data[[#This Row],[Pick]],Table2[#All],2,FALSE))</f>
        <v>-</v>
      </c>
      <c r="O554" s="22"/>
    </row>
    <row r="555" spans="2:15" x14ac:dyDescent="0.25">
      <c r="B555" s="21">
        <v>43</v>
      </c>
      <c r="C555" s="21" t="s">
        <v>476</v>
      </c>
      <c r="D555" s="21" t="s">
        <v>238</v>
      </c>
      <c r="E555" s="21" t="s">
        <v>248</v>
      </c>
      <c r="F555" s="25">
        <v>3</v>
      </c>
      <c r="G555" s="26">
        <v>4</v>
      </c>
      <c r="H555" s="21" t="s">
        <v>302</v>
      </c>
      <c r="I555" s="23">
        <v>0</v>
      </c>
      <c r="J555" s="24">
        <v>0</v>
      </c>
      <c r="K555" s="33">
        <v>0</v>
      </c>
      <c r="L555" s="24">
        <v>0</v>
      </c>
      <c r="M555" s="29"/>
      <c r="N555" s="22" t="str">
        <f>IF(ISNA(VLOOKUP(Table_master_data[[#This Row],[Pick]],Table2[#All],2,FALSE)),"-",VLOOKUP(Table_master_data[[#This Row],[Pick]],Table2[#All],2,FALSE))</f>
        <v>-</v>
      </c>
      <c r="O555" s="22"/>
    </row>
    <row r="556" spans="2:15" x14ac:dyDescent="0.25">
      <c r="B556" s="21">
        <v>34</v>
      </c>
      <c r="C556" s="21" t="s">
        <v>467</v>
      </c>
      <c r="D556" s="21" t="s">
        <v>236</v>
      </c>
      <c r="E556" s="21" t="s">
        <v>248</v>
      </c>
      <c r="F556" s="25">
        <v>142</v>
      </c>
      <c r="G556" s="26">
        <v>6.5</v>
      </c>
      <c r="H556" s="21" t="s">
        <v>302</v>
      </c>
      <c r="I556" s="23">
        <v>0</v>
      </c>
      <c r="J556" s="24">
        <v>0</v>
      </c>
      <c r="K556" s="33">
        <v>0</v>
      </c>
      <c r="L556" s="24">
        <v>0</v>
      </c>
      <c r="M556" s="29"/>
      <c r="N556" s="22" t="str">
        <f>IF(ISNA(VLOOKUP(Table_master_data[[#This Row],[Pick]],Table2[#All],2,FALSE)),"-",VLOOKUP(Table_master_data[[#This Row],[Pick]],Table2[#All],2,FALSE))</f>
        <v>-</v>
      </c>
      <c r="O556" s="22"/>
    </row>
    <row r="557" spans="2:15" x14ac:dyDescent="0.25">
      <c r="B557" s="21">
        <v>176</v>
      </c>
      <c r="C557" s="21" t="s">
        <v>389</v>
      </c>
      <c r="D557" s="21" t="s">
        <v>238</v>
      </c>
      <c r="E557" s="21" t="s">
        <v>244</v>
      </c>
      <c r="F557" s="25">
        <v>0</v>
      </c>
      <c r="G557" s="26">
        <v>4.5</v>
      </c>
      <c r="H557" s="21" t="s">
        <v>302</v>
      </c>
      <c r="I557" s="23">
        <v>0</v>
      </c>
      <c r="J557" s="24">
        <v>0</v>
      </c>
      <c r="K557" s="33">
        <v>0</v>
      </c>
      <c r="L557" s="24">
        <v>0</v>
      </c>
      <c r="M557" s="29"/>
      <c r="N557" s="22" t="str">
        <f>IF(ISNA(VLOOKUP(Table_master_data[[#This Row],[Pick]],Table2[#All],2,FALSE)),"-",VLOOKUP(Table_master_data[[#This Row],[Pick]],Table2[#All],2,FALSE))</f>
        <v>-</v>
      </c>
      <c r="O557" s="22"/>
    </row>
    <row r="558" spans="2:15" x14ac:dyDescent="0.25">
      <c r="B558" s="21">
        <v>575</v>
      </c>
      <c r="C558" s="21" t="s">
        <v>517</v>
      </c>
      <c r="D558" s="21" t="s">
        <v>238</v>
      </c>
      <c r="E558" s="21" t="s">
        <v>244</v>
      </c>
      <c r="F558" s="25">
        <v>0</v>
      </c>
      <c r="G558" s="26">
        <v>4</v>
      </c>
      <c r="H558" s="21" t="s">
        <v>302</v>
      </c>
      <c r="I558" s="23">
        <v>0</v>
      </c>
      <c r="J558" s="24">
        <v>0</v>
      </c>
      <c r="K558" s="33">
        <v>0</v>
      </c>
      <c r="L558" s="24">
        <v>0</v>
      </c>
      <c r="M558" s="29"/>
      <c r="N558" s="22" t="str">
        <f>IF(ISNA(VLOOKUP(Table_master_data[[#This Row],[Pick]],Table2[#All],2,FALSE)),"-",VLOOKUP(Table_master_data[[#This Row],[Pick]],Table2[#All],2,FALSE))</f>
        <v>-</v>
      </c>
      <c r="O558" s="22"/>
    </row>
    <row r="559" spans="2:15" x14ac:dyDescent="0.25">
      <c r="B559" s="21">
        <v>55</v>
      </c>
      <c r="C559" s="21" t="s">
        <v>339</v>
      </c>
      <c r="D559" s="21" t="s">
        <v>315</v>
      </c>
      <c r="E559" s="21" t="s">
        <v>248</v>
      </c>
      <c r="F559" s="25">
        <v>0</v>
      </c>
      <c r="G559" s="26">
        <v>4</v>
      </c>
      <c r="H559" s="21" t="s">
        <v>302</v>
      </c>
      <c r="I559" s="23">
        <v>0</v>
      </c>
      <c r="J559" s="24">
        <v>0</v>
      </c>
      <c r="K559" s="33">
        <v>0</v>
      </c>
      <c r="L559" s="24">
        <v>0</v>
      </c>
      <c r="M559" s="29"/>
      <c r="N559" s="22" t="str">
        <f>IF(ISNA(VLOOKUP(Table_master_data[[#This Row],[Pick]],Table2[#All],2,FALSE)),"-",VLOOKUP(Table_master_data[[#This Row],[Pick]],Table2[#All],2,FALSE))</f>
        <v>-</v>
      </c>
      <c r="O559" s="22"/>
    </row>
    <row r="560" spans="2:15" x14ac:dyDescent="0.25">
      <c r="B560" s="21">
        <v>46</v>
      </c>
      <c r="C560" s="21" t="s">
        <v>480</v>
      </c>
      <c r="D560" s="21" t="s">
        <v>315</v>
      </c>
      <c r="E560" s="21" t="s">
        <v>248</v>
      </c>
      <c r="F560" s="25">
        <v>0</v>
      </c>
      <c r="G560" s="26">
        <v>4</v>
      </c>
      <c r="H560" s="21" t="s">
        <v>302</v>
      </c>
      <c r="I560" s="23">
        <v>0</v>
      </c>
      <c r="J560" s="24">
        <v>0</v>
      </c>
      <c r="K560" s="33">
        <v>0</v>
      </c>
      <c r="L560" s="24">
        <v>0</v>
      </c>
      <c r="M560" s="29"/>
      <c r="N560" s="22" t="str">
        <f>IF(ISNA(VLOOKUP(Table_master_data[[#This Row],[Pick]],Table2[#All],2,FALSE)),"-",VLOOKUP(Table_master_data[[#This Row],[Pick]],Table2[#All],2,FALSE))</f>
        <v>-</v>
      </c>
      <c r="O560" s="22"/>
    </row>
    <row r="561" spans="2:15" x14ac:dyDescent="0.25">
      <c r="B561" s="21">
        <v>197</v>
      </c>
      <c r="C561" s="21" t="s">
        <v>203</v>
      </c>
      <c r="D561" s="21" t="s">
        <v>236</v>
      </c>
      <c r="E561" s="21" t="s">
        <v>245</v>
      </c>
      <c r="F561" s="25">
        <v>0</v>
      </c>
      <c r="G561" s="26">
        <v>4.5</v>
      </c>
      <c r="H561" s="21" t="s">
        <v>302</v>
      </c>
      <c r="I561" s="23">
        <v>0</v>
      </c>
      <c r="J561" s="24">
        <v>0</v>
      </c>
      <c r="K561" s="33">
        <v>0</v>
      </c>
      <c r="L561" s="24">
        <v>0</v>
      </c>
      <c r="M561" s="29"/>
      <c r="N561" s="22" t="str">
        <f>IF(ISNA(VLOOKUP(Table_master_data[[#This Row],[Pick]],Table2[#All],2,FALSE)),"-",VLOOKUP(Table_master_data[[#This Row],[Pick]],Table2[#All],2,FALSE))</f>
        <v>-</v>
      </c>
      <c r="O561" s="22"/>
    </row>
    <row r="562" spans="2:15" x14ac:dyDescent="0.25">
      <c r="B562" s="21">
        <v>164</v>
      </c>
      <c r="C562" s="21" t="s">
        <v>391</v>
      </c>
      <c r="D562" s="21" t="s">
        <v>235</v>
      </c>
      <c r="E562" s="21" t="s">
        <v>244</v>
      </c>
      <c r="F562" s="25">
        <v>50</v>
      </c>
      <c r="G562" s="26">
        <v>5.5</v>
      </c>
      <c r="H562" s="21" t="s">
        <v>300</v>
      </c>
      <c r="I562" s="23">
        <v>1</v>
      </c>
      <c r="J562" s="24">
        <v>0</v>
      </c>
      <c r="K562" s="33">
        <v>0</v>
      </c>
      <c r="L562" s="24">
        <v>0</v>
      </c>
      <c r="M562" s="29"/>
      <c r="N562" s="22" t="str">
        <f>IF(ISNA(VLOOKUP(Table_master_data[[#This Row],[Pick]],Table2[#All],2,FALSE)),"-",VLOOKUP(Table_master_data[[#This Row],[Pick]],Table2[#All],2,FALSE))</f>
        <v>-</v>
      </c>
      <c r="O562" s="22"/>
    </row>
    <row r="563" spans="2:15" x14ac:dyDescent="0.25">
      <c r="B563" s="21">
        <v>40</v>
      </c>
      <c r="C563" s="21" t="s">
        <v>225</v>
      </c>
      <c r="D563" s="21" t="s">
        <v>238</v>
      </c>
      <c r="E563" s="21" t="s">
        <v>248</v>
      </c>
      <c r="F563" s="25">
        <v>0</v>
      </c>
      <c r="G563" s="26">
        <v>4</v>
      </c>
      <c r="H563" s="21" t="s">
        <v>300</v>
      </c>
      <c r="I563" s="23">
        <v>1</v>
      </c>
      <c r="J563" s="24">
        <v>0</v>
      </c>
      <c r="K563" s="33">
        <v>0</v>
      </c>
      <c r="L563" s="24">
        <v>0</v>
      </c>
      <c r="M563" s="29"/>
      <c r="N563" s="22" t="str">
        <f>IF(ISNA(VLOOKUP(Table_master_data[[#This Row],[Pick]],Table2[#All],2,FALSE)),"-",VLOOKUP(Table_master_data[[#This Row],[Pick]],Table2[#All],2,FALSE))</f>
        <v>-</v>
      </c>
      <c r="O563" s="22"/>
    </row>
    <row r="564" spans="2:15" x14ac:dyDescent="0.25">
      <c r="B564" s="21">
        <v>175</v>
      </c>
      <c r="C564" s="21" t="s">
        <v>392</v>
      </c>
      <c r="D564" s="21" t="s">
        <v>235</v>
      </c>
      <c r="E564" s="21" t="s">
        <v>244</v>
      </c>
      <c r="F564" s="25">
        <v>0</v>
      </c>
      <c r="G564" s="26">
        <v>6.5</v>
      </c>
      <c r="H564" s="21" t="s">
        <v>300</v>
      </c>
      <c r="I564" s="23">
        <v>1</v>
      </c>
      <c r="J564" s="24">
        <v>0</v>
      </c>
      <c r="K564" s="33">
        <v>0</v>
      </c>
      <c r="L564" s="24">
        <v>0</v>
      </c>
      <c r="M564" s="29"/>
      <c r="N564" s="22" t="str">
        <f>IF(ISNA(VLOOKUP(Table_master_data[[#This Row],[Pick]],Table2[#All],2,FALSE)),"-",VLOOKUP(Table_master_data[[#This Row],[Pick]],Table2[#All],2,FALSE))</f>
        <v>-</v>
      </c>
      <c r="O564" s="22"/>
    </row>
    <row r="565" spans="2:15" x14ac:dyDescent="0.25">
      <c r="B565" s="21">
        <v>125</v>
      </c>
      <c r="C565" s="21" t="s">
        <v>79</v>
      </c>
      <c r="D565" s="21" t="s">
        <v>236</v>
      </c>
      <c r="E565" s="21" t="s">
        <v>460</v>
      </c>
      <c r="F565" s="25">
        <v>153</v>
      </c>
      <c r="G565" s="26">
        <v>6.5</v>
      </c>
      <c r="H565" s="21" t="s">
        <v>302</v>
      </c>
      <c r="I565" s="23">
        <v>0</v>
      </c>
      <c r="J565" s="24">
        <v>0</v>
      </c>
      <c r="K565" s="33">
        <v>0</v>
      </c>
      <c r="L565" s="24">
        <v>0</v>
      </c>
      <c r="M565" s="29"/>
      <c r="N565" s="22" t="str">
        <f>IF(ISNA(VLOOKUP(Table_master_data[[#This Row],[Pick]],Table2[#All],2,FALSE)),"-",VLOOKUP(Table_master_data[[#This Row],[Pick]],Table2[#All],2,FALSE))</f>
        <v>-</v>
      </c>
      <c r="O565" s="22"/>
    </row>
    <row r="566" spans="2:15" x14ac:dyDescent="0.25">
      <c r="B566" s="21">
        <v>114</v>
      </c>
      <c r="C566" s="21" t="s">
        <v>506</v>
      </c>
      <c r="D566" s="21" t="s">
        <v>236</v>
      </c>
      <c r="E566" s="21" t="s">
        <v>460</v>
      </c>
      <c r="F566" s="25">
        <v>4</v>
      </c>
      <c r="G566" s="26">
        <v>4.5</v>
      </c>
      <c r="H566" s="21" t="s">
        <v>302</v>
      </c>
      <c r="I566" s="23">
        <v>0</v>
      </c>
      <c r="J566" s="24">
        <v>0</v>
      </c>
      <c r="K566" s="33">
        <v>0</v>
      </c>
      <c r="L566" s="24">
        <v>0</v>
      </c>
      <c r="M566" s="29"/>
      <c r="N566" s="22" t="str">
        <f>IF(ISNA(VLOOKUP(Table_master_data[[#This Row],[Pick]],Table2[#All],2,FALSE)),"-",VLOOKUP(Table_master_data[[#This Row],[Pick]],Table2[#All],2,FALSE))</f>
        <v>-</v>
      </c>
      <c r="O566" s="22"/>
    </row>
    <row r="567" spans="2:15" x14ac:dyDescent="0.25">
      <c r="B567" s="21">
        <v>314</v>
      </c>
      <c r="C567" s="21" t="s">
        <v>600</v>
      </c>
      <c r="D567" s="21" t="s">
        <v>236</v>
      </c>
      <c r="E567" s="21" t="s">
        <v>240</v>
      </c>
      <c r="F567" s="25">
        <v>0</v>
      </c>
      <c r="G567" s="26">
        <v>5</v>
      </c>
      <c r="H567" s="21" t="s">
        <v>300</v>
      </c>
      <c r="I567" s="23">
        <v>1</v>
      </c>
      <c r="J567" s="24">
        <v>0</v>
      </c>
      <c r="K567" s="33">
        <v>0</v>
      </c>
      <c r="L567" s="24">
        <v>0</v>
      </c>
      <c r="M567" s="29"/>
      <c r="N567" s="22" t="str">
        <f>IF(ISNA(VLOOKUP(Table_master_data[[#This Row],[Pick]],Table2[#All],2,FALSE)),"-",VLOOKUP(Table_master_data[[#This Row],[Pick]],Table2[#All],2,FALSE))</f>
        <v>-</v>
      </c>
      <c r="O567" s="22"/>
    </row>
    <row r="568" spans="2:15" x14ac:dyDescent="0.25">
      <c r="B568" s="21">
        <v>143</v>
      </c>
      <c r="C568" s="21" t="s">
        <v>111</v>
      </c>
      <c r="D568" s="21" t="s">
        <v>235</v>
      </c>
      <c r="E568" s="21" t="s">
        <v>460</v>
      </c>
      <c r="F568" s="25">
        <v>0</v>
      </c>
      <c r="G568" s="26">
        <v>5.5</v>
      </c>
      <c r="H568" s="21" t="s">
        <v>302</v>
      </c>
      <c r="I568" s="23">
        <v>0</v>
      </c>
      <c r="J568" s="24">
        <v>0</v>
      </c>
      <c r="K568" s="33">
        <v>0</v>
      </c>
      <c r="L568" s="24">
        <v>0</v>
      </c>
      <c r="M568" s="29"/>
      <c r="N568" s="22" t="str">
        <f>IF(ISNA(VLOOKUP(Table_master_data[[#This Row],[Pick]],Table2[#All],2,FALSE)),"-",VLOOKUP(Table_master_data[[#This Row],[Pick]],Table2[#All],2,FALSE))</f>
        <v>-</v>
      </c>
      <c r="O568" s="22"/>
    </row>
    <row r="569" spans="2:15" x14ac:dyDescent="0.25">
      <c r="B569" s="21">
        <v>130</v>
      </c>
      <c r="C569" s="21" t="s">
        <v>218</v>
      </c>
      <c r="D569" s="21" t="s">
        <v>236</v>
      </c>
      <c r="E569" s="21" t="s">
        <v>460</v>
      </c>
      <c r="F569" s="25">
        <v>0</v>
      </c>
      <c r="G569" s="26">
        <v>4.5</v>
      </c>
      <c r="H569" s="21" t="s">
        <v>302</v>
      </c>
      <c r="I569" s="23">
        <v>0</v>
      </c>
      <c r="J569" s="24">
        <v>0</v>
      </c>
      <c r="K569" s="33">
        <v>0</v>
      </c>
      <c r="L569" s="24">
        <v>0</v>
      </c>
      <c r="M569" s="29"/>
      <c r="N569" s="22" t="str">
        <f>IF(ISNA(VLOOKUP(Table_master_data[[#This Row],[Pick]],Table2[#All],2,FALSE)),"-",VLOOKUP(Table_master_data[[#This Row],[Pick]],Table2[#All],2,FALSE))</f>
        <v>-</v>
      </c>
      <c r="O569" s="22"/>
    </row>
    <row r="570" spans="2:15" x14ac:dyDescent="0.25">
      <c r="B570" s="21">
        <v>127</v>
      </c>
      <c r="C570" s="21" t="s">
        <v>510</v>
      </c>
      <c r="D570" s="21" t="s">
        <v>236</v>
      </c>
      <c r="E570" s="21" t="s">
        <v>460</v>
      </c>
      <c r="F570" s="25">
        <v>0</v>
      </c>
      <c r="G570" s="26">
        <v>5</v>
      </c>
      <c r="H570" s="21" t="s">
        <v>300</v>
      </c>
      <c r="I570" s="23">
        <v>1</v>
      </c>
      <c r="J570" s="24">
        <v>0</v>
      </c>
      <c r="K570" s="33">
        <v>0</v>
      </c>
      <c r="L570" s="24">
        <v>0</v>
      </c>
      <c r="M570" s="29"/>
      <c r="N570" s="22" t="str">
        <f>IF(ISNA(VLOOKUP(Table_master_data[[#This Row],[Pick]],Table2[#All],2,FALSE)),"-",VLOOKUP(Table_master_data[[#This Row],[Pick]],Table2[#All],2,FALSE))</f>
        <v>-</v>
      </c>
      <c r="O570" s="22"/>
    </row>
    <row r="571" spans="2:15" x14ac:dyDescent="0.25">
      <c r="B571" s="21">
        <v>183</v>
      </c>
      <c r="C571" s="21" t="s">
        <v>715</v>
      </c>
      <c r="D571" s="21" t="s">
        <v>315</v>
      </c>
      <c r="E571" s="21" t="s">
        <v>244</v>
      </c>
      <c r="F571" s="25">
        <v>71</v>
      </c>
      <c r="G571" s="26">
        <v>4.5</v>
      </c>
      <c r="H571" s="21" t="s">
        <v>300</v>
      </c>
      <c r="I571" s="23">
        <v>1</v>
      </c>
      <c r="J571" s="24">
        <v>0</v>
      </c>
      <c r="K571" s="33">
        <v>0</v>
      </c>
      <c r="L571" s="24">
        <v>0</v>
      </c>
      <c r="M571" s="29"/>
      <c r="N571" s="22" t="str">
        <f>IF(ISNA(VLOOKUP(Table_master_data[[#This Row],[Pick]],Table2[#All],2,FALSE)),"-",VLOOKUP(Table_master_data[[#This Row],[Pick]],Table2[#All],2,FALSE))</f>
        <v>-</v>
      </c>
      <c r="O571" s="22"/>
    </row>
    <row r="572" spans="2:15" x14ac:dyDescent="0.25">
      <c r="B572" s="21">
        <v>170</v>
      </c>
      <c r="C572" s="21" t="s">
        <v>516</v>
      </c>
      <c r="D572" s="21" t="s">
        <v>238</v>
      </c>
      <c r="E572" s="21" t="s">
        <v>244</v>
      </c>
      <c r="F572" s="25">
        <v>20</v>
      </c>
      <c r="G572" s="26">
        <v>4</v>
      </c>
      <c r="H572" s="21" t="s">
        <v>302</v>
      </c>
      <c r="I572" s="23">
        <v>0</v>
      </c>
      <c r="J572" s="24">
        <v>0</v>
      </c>
      <c r="K572" s="33">
        <v>0</v>
      </c>
      <c r="L572" s="24">
        <v>0</v>
      </c>
      <c r="M572" s="29"/>
      <c r="N572" s="22" t="str">
        <f>IF(ISNA(VLOOKUP(Table_master_data[[#This Row],[Pick]],Table2[#All],2,FALSE)),"-",VLOOKUP(Table_master_data[[#This Row],[Pick]],Table2[#All],2,FALSE))</f>
        <v>-</v>
      </c>
      <c r="O572" s="22"/>
    </row>
    <row r="573" spans="2:15" x14ac:dyDescent="0.25">
      <c r="B573" s="21">
        <v>37</v>
      </c>
      <c r="C573" s="21" t="s">
        <v>483</v>
      </c>
      <c r="D573" s="21" t="s">
        <v>236</v>
      </c>
      <c r="E573" s="21" t="s">
        <v>248</v>
      </c>
      <c r="F573" s="25">
        <v>18</v>
      </c>
      <c r="G573" s="26">
        <v>5</v>
      </c>
      <c r="H573" s="21" t="s">
        <v>302</v>
      </c>
      <c r="I573" s="23">
        <v>0</v>
      </c>
      <c r="J573" s="24">
        <v>0</v>
      </c>
      <c r="K573" s="33">
        <v>0</v>
      </c>
      <c r="L573" s="24">
        <v>0</v>
      </c>
      <c r="M573" s="29"/>
      <c r="N573" s="22" t="str">
        <f>IF(ISNA(VLOOKUP(Table_master_data[[#This Row],[Pick]],Table2[#All],2,FALSE)),"-",VLOOKUP(Table_master_data[[#This Row],[Pick]],Table2[#All],2,FALSE))</f>
        <v>-</v>
      </c>
      <c r="O573" s="22"/>
    </row>
    <row r="574" spans="2:15" x14ac:dyDescent="0.25">
      <c r="B574" s="21">
        <v>152</v>
      </c>
      <c r="C574" s="21" t="s">
        <v>204</v>
      </c>
      <c r="D574" s="21" t="s">
        <v>315</v>
      </c>
      <c r="E574" s="21" t="s">
        <v>244</v>
      </c>
      <c r="F574" s="25">
        <v>0</v>
      </c>
      <c r="G574" s="26">
        <v>4.5</v>
      </c>
      <c r="H574" s="21" t="s">
        <v>300</v>
      </c>
      <c r="I574" s="23">
        <v>1</v>
      </c>
      <c r="J574" s="24">
        <v>0</v>
      </c>
      <c r="K574" s="33">
        <v>0</v>
      </c>
      <c r="L574" s="24">
        <v>0</v>
      </c>
      <c r="M574" s="29"/>
      <c r="N574" s="22" t="str">
        <f>IF(ISNA(VLOOKUP(Table_master_data[[#This Row],[Pick]],Table2[#All],2,FALSE)),"-",VLOOKUP(Table_master_data[[#This Row],[Pick]],Table2[#All],2,FALSE))</f>
        <v>-</v>
      </c>
      <c r="O574" s="22"/>
    </row>
    <row r="575" spans="2:15" x14ac:dyDescent="0.25">
      <c r="B575" s="21">
        <v>154</v>
      </c>
      <c r="C575" s="21" t="s">
        <v>716</v>
      </c>
      <c r="D575" s="21" t="s">
        <v>315</v>
      </c>
      <c r="E575" s="21" t="s">
        <v>244</v>
      </c>
      <c r="F575" s="25">
        <v>0</v>
      </c>
      <c r="G575" s="26">
        <v>4</v>
      </c>
      <c r="H575" s="21" t="s">
        <v>300</v>
      </c>
      <c r="I575" s="23">
        <v>1</v>
      </c>
      <c r="J575" s="24">
        <v>0</v>
      </c>
      <c r="K575" s="33">
        <v>0</v>
      </c>
      <c r="L575" s="24">
        <v>0</v>
      </c>
      <c r="M575" s="29"/>
      <c r="N575" s="22" t="str">
        <f>IF(ISNA(VLOOKUP(Table_master_data[[#This Row],[Pick]],Table2[#All],2,FALSE)),"-",VLOOKUP(Table_master_data[[#This Row],[Pick]],Table2[#All],2,FALSE))</f>
        <v>-</v>
      </c>
      <c r="O575" s="22"/>
    </row>
    <row r="576" spans="2:15" x14ac:dyDescent="0.25">
      <c r="B576" s="21">
        <v>155</v>
      </c>
      <c r="C576" s="21" t="s">
        <v>384</v>
      </c>
      <c r="D576" s="21" t="s">
        <v>315</v>
      </c>
      <c r="E576" s="21" t="s">
        <v>244</v>
      </c>
      <c r="F576" s="25">
        <v>-1</v>
      </c>
      <c r="G576" s="26">
        <v>4</v>
      </c>
      <c r="H576" s="21" t="s">
        <v>300</v>
      </c>
      <c r="I576" s="23">
        <v>1</v>
      </c>
      <c r="J576" s="24">
        <v>0</v>
      </c>
      <c r="K576" s="33">
        <v>0</v>
      </c>
      <c r="L576" s="24">
        <v>0</v>
      </c>
      <c r="M576" s="29"/>
      <c r="N576" s="22" t="str">
        <f>IF(ISNA(VLOOKUP(Table_master_data[[#This Row],[Pick]],Table2[#All],2,FALSE)),"-",VLOOKUP(Table_master_data[[#This Row],[Pick]],Table2[#All],2,FALSE))</f>
        <v>-</v>
      </c>
      <c r="O576" s="22"/>
    </row>
    <row r="577" spans="2:15" x14ac:dyDescent="0.25">
      <c r="B577" s="21">
        <v>412</v>
      </c>
      <c r="C577" s="21" t="s">
        <v>620</v>
      </c>
      <c r="D577" s="21" t="s">
        <v>315</v>
      </c>
      <c r="E577" s="21" t="s">
        <v>243</v>
      </c>
      <c r="F577" s="25">
        <v>12</v>
      </c>
      <c r="G577" s="26">
        <v>4.5</v>
      </c>
      <c r="H577" s="21" t="s">
        <v>300</v>
      </c>
      <c r="I577" s="23">
        <v>1</v>
      </c>
      <c r="J577" s="24">
        <v>0</v>
      </c>
      <c r="K577" s="33">
        <v>0</v>
      </c>
      <c r="L577" s="24">
        <v>0</v>
      </c>
      <c r="M577" s="29"/>
      <c r="N577" s="22" t="str">
        <f>IF(ISNA(VLOOKUP(Table_master_data[[#This Row],[Pick]],Table2[#All],2,FALSE)),"-",VLOOKUP(Table_master_data[[#This Row],[Pick]],Table2[#All],2,FALSE))</f>
        <v>-</v>
      </c>
      <c r="O577" s="22"/>
    </row>
    <row r="578" spans="2:15" x14ac:dyDescent="0.25">
      <c r="B578" s="21">
        <v>414</v>
      </c>
      <c r="C578" s="21" t="s">
        <v>621</v>
      </c>
      <c r="D578" s="21" t="s">
        <v>315</v>
      </c>
      <c r="E578" s="21" t="s">
        <v>243</v>
      </c>
      <c r="F578" s="25">
        <v>0</v>
      </c>
      <c r="G578" s="26">
        <v>4</v>
      </c>
      <c r="H578" s="21" t="s">
        <v>300</v>
      </c>
      <c r="I578" s="23">
        <v>1</v>
      </c>
      <c r="J578" s="24">
        <v>0</v>
      </c>
      <c r="K578" s="33">
        <v>0</v>
      </c>
      <c r="L578" s="24">
        <v>0</v>
      </c>
      <c r="M578" s="29"/>
      <c r="N578" s="22" t="str">
        <f>IF(ISNA(VLOOKUP(Table_master_data[[#This Row],[Pick]],Table2[#All],2,FALSE)),"-",VLOOKUP(Table_master_data[[#This Row],[Pick]],Table2[#All],2,FALSE))</f>
        <v>-</v>
      </c>
      <c r="O578" s="22"/>
    </row>
    <row r="579" spans="2:15" x14ac:dyDescent="0.25">
      <c r="B579" s="21">
        <v>574</v>
      </c>
      <c r="C579" s="21" t="s">
        <v>619</v>
      </c>
      <c r="D579" s="21" t="s">
        <v>238</v>
      </c>
      <c r="E579" s="21" t="s">
        <v>243</v>
      </c>
      <c r="F579" s="25">
        <v>0</v>
      </c>
      <c r="G579" s="26">
        <v>4</v>
      </c>
      <c r="H579" s="21" t="s">
        <v>300</v>
      </c>
      <c r="I579" s="23">
        <v>1</v>
      </c>
      <c r="J579" s="24">
        <v>0</v>
      </c>
      <c r="K579" s="33">
        <v>0</v>
      </c>
      <c r="L579" s="24">
        <v>0</v>
      </c>
      <c r="M579" s="29"/>
      <c r="N579" s="22" t="str">
        <f>IF(ISNA(VLOOKUP(Table_master_data[[#This Row],[Pick]],Table2[#All],2,FALSE)),"-",VLOOKUP(Table_master_data[[#This Row],[Pick]],Table2[#All],2,FALSE))</f>
        <v>-</v>
      </c>
      <c r="O579" s="22"/>
    </row>
    <row r="580" spans="2:15" x14ac:dyDescent="0.25">
      <c r="B580" s="21">
        <v>359</v>
      </c>
      <c r="C580" s="21" t="s">
        <v>148</v>
      </c>
      <c r="D580" s="21" t="s">
        <v>236</v>
      </c>
      <c r="E580" s="21" t="s">
        <v>241</v>
      </c>
      <c r="F580" s="25">
        <v>10</v>
      </c>
      <c r="G580" s="26">
        <v>5</v>
      </c>
      <c r="H580" s="21" t="s">
        <v>300</v>
      </c>
      <c r="I580" s="23">
        <v>1</v>
      </c>
      <c r="J580" s="24">
        <v>0</v>
      </c>
      <c r="K580" s="33">
        <v>0</v>
      </c>
      <c r="L580" s="24">
        <v>0</v>
      </c>
      <c r="M580" s="29"/>
      <c r="N580" s="22" t="str">
        <f>IF(ISNA(VLOOKUP(Table_master_data[[#This Row],[Pick]],Table2[#All],2,FALSE)),"-",VLOOKUP(Table_master_data[[#This Row],[Pick]],Table2[#All],2,FALSE))</f>
        <v>-</v>
      </c>
      <c r="O580" s="22"/>
    </row>
    <row r="581" spans="2:15" x14ac:dyDescent="0.25">
      <c r="B581" s="21">
        <v>352</v>
      </c>
      <c r="C581" s="21" t="s">
        <v>445</v>
      </c>
      <c r="D581" s="21" t="s">
        <v>235</v>
      </c>
      <c r="E581" s="21" t="s">
        <v>241</v>
      </c>
      <c r="F581" s="25">
        <v>158</v>
      </c>
      <c r="G581" s="26">
        <v>7</v>
      </c>
      <c r="H581" s="21" t="s">
        <v>302</v>
      </c>
      <c r="I581" s="23">
        <v>0</v>
      </c>
      <c r="J581" s="24">
        <v>0</v>
      </c>
      <c r="K581" s="33">
        <v>0</v>
      </c>
      <c r="L581" s="24">
        <v>0</v>
      </c>
      <c r="M581" s="29"/>
      <c r="N581" s="22" t="str">
        <f>IF(ISNA(VLOOKUP(Table_master_data[[#This Row],[Pick]],Table2[#All],2,FALSE)),"-",VLOOKUP(Table_master_data[[#This Row],[Pick]],Table2[#All],2,FALSE))</f>
        <v>-</v>
      </c>
      <c r="O581" s="22"/>
    </row>
    <row r="582" spans="2:15" x14ac:dyDescent="0.25">
      <c r="B582" s="21">
        <v>374</v>
      </c>
      <c r="C582" s="21" t="s">
        <v>211</v>
      </c>
      <c r="D582" s="21" t="s">
        <v>315</v>
      </c>
      <c r="E582" s="21" t="s">
        <v>250</v>
      </c>
      <c r="F582" s="25">
        <v>0</v>
      </c>
      <c r="G582" s="26">
        <v>4</v>
      </c>
      <c r="H582" s="21" t="s">
        <v>300</v>
      </c>
      <c r="I582" s="23">
        <v>1</v>
      </c>
      <c r="J582" s="24">
        <v>0</v>
      </c>
      <c r="K582" s="33">
        <v>0</v>
      </c>
      <c r="L582" s="24">
        <v>0</v>
      </c>
      <c r="M582" s="29"/>
      <c r="N582" s="22" t="str">
        <f>IF(ISNA(VLOOKUP(Table_master_data[[#This Row],[Pick]],Table2[#All],2,FALSE)),"-",VLOOKUP(Table_master_data[[#This Row],[Pick]],Table2[#All],2,FALSE))</f>
        <v>-</v>
      </c>
      <c r="O582" s="22"/>
    </row>
    <row r="583" spans="2:15" x14ac:dyDescent="0.25">
      <c r="B583" s="21">
        <v>446</v>
      </c>
      <c r="C583" s="21" t="s">
        <v>433</v>
      </c>
      <c r="D583" s="21" t="s">
        <v>235</v>
      </c>
      <c r="E583" s="21" t="s">
        <v>461</v>
      </c>
      <c r="F583" s="25">
        <v>0</v>
      </c>
      <c r="G583" s="26">
        <v>4.5</v>
      </c>
      <c r="H583" s="21" t="s">
        <v>300</v>
      </c>
      <c r="I583" s="23">
        <v>1</v>
      </c>
      <c r="J583" s="24">
        <v>0</v>
      </c>
      <c r="K583" s="33">
        <v>0</v>
      </c>
      <c r="L583" s="24">
        <v>0</v>
      </c>
      <c r="M583" s="29"/>
      <c r="N583" s="22" t="str">
        <f>IF(ISNA(VLOOKUP(Table_master_data[[#This Row],[Pick]],Table2[#All],2,FALSE)),"-",VLOOKUP(Table_master_data[[#This Row],[Pick]],Table2[#All],2,FALSE))</f>
        <v>-</v>
      </c>
      <c r="O583" s="22"/>
    </row>
    <row r="584" spans="2:15" x14ac:dyDescent="0.25">
      <c r="B584" s="21">
        <v>465</v>
      </c>
      <c r="C584" s="21" t="s">
        <v>649</v>
      </c>
      <c r="D584" s="21" t="s">
        <v>315</v>
      </c>
      <c r="E584" s="21" t="s">
        <v>726</v>
      </c>
      <c r="F584" s="25">
        <v>0</v>
      </c>
      <c r="G584" s="26">
        <v>4</v>
      </c>
      <c r="H584" s="21" t="s">
        <v>300</v>
      </c>
      <c r="I584" s="23">
        <v>1</v>
      </c>
      <c r="J584" s="24">
        <v>0</v>
      </c>
      <c r="K584" s="33">
        <v>0</v>
      </c>
      <c r="L584" s="24">
        <v>0</v>
      </c>
      <c r="M584" s="29"/>
      <c r="N584" s="22" t="str">
        <f>IF(ISNA(VLOOKUP(Table_master_data[[#This Row],[Pick]],Table2[#All],2,FALSE)),"-",VLOOKUP(Table_master_data[[#This Row],[Pick]],Table2[#All],2,FALSE))</f>
        <v>-</v>
      </c>
      <c r="O584" s="22"/>
    </row>
    <row r="585" spans="2:15" x14ac:dyDescent="0.25">
      <c r="B585" s="21">
        <v>466</v>
      </c>
      <c r="C585" s="21" t="s">
        <v>650</v>
      </c>
      <c r="D585" s="21" t="s">
        <v>315</v>
      </c>
      <c r="E585" s="21" t="s">
        <v>726</v>
      </c>
      <c r="F585" s="25">
        <v>0</v>
      </c>
      <c r="G585" s="26">
        <v>4</v>
      </c>
      <c r="H585" s="21" t="s">
        <v>300</v>
      </c>
      <c r="I585" s="23">
        <v>1</v>
      </c>
      <c r="J585" s="24">
        <v>0</v>
      </c>
      <c r="K585" s="33">
        <v>0</v>
      </c>
      <c r="L585" s="24">
        <v>0</v>
      </c>
      <c r="M585" s="29"/>
      <c r="N585" s="22" t="str">
        <f>IF(ISNA(VLOOKUP(Table_master_data[[#This Row],[Pick]],Table2[#All],2,FALSE)),"-",VLOOKUP(Table_master_data[[#This Row],[Pick]],Table2[#All],2,FALSE))</f>
        <v>-</v>
      </c>
      <c r="O585" s="22"/>
    </row>
    <row r="586" spans="2:15" x14ac:dyDescent="0.25">
      <c r="B586" s="21">
        <v>590</v>
      </c>
      <c r="C586" s="21" t="s">
        <v>746</v>
      </c>
      <c r="D586" s="21" t="s">
        <v>235</v>
      </c>
      <c r="E586" s="21" t="s">
        <v>243</v>
      </c>
      <c r="F586" s="25">
        <v>25</v>
      </c>
      <c r="G586" s="26">
        <v>5</v>
      </c>
      <c r="H586" s="21" t="s">
        <v>300</v>
      </c>
      <c r="I586" s="23">
        <v>1</v>
      </c>
      <c r="J586" s="24">
        <v>0</v>
      </c>
      <c r="K586" s="33">
        <v>0</v>
      </c>
      <c r="L586" s="24">
        <v>0</v>
      </c>
      <c r="M586" s="29"/>
      <c r="N586" s="22" t="str">
        <f>IF(ISNA(VLOOKUP(Table_master_data[[#This Row],[Pick]],Table2[#All],2,FALSE)),"-",VLOOKUP(Table_master_data[[#This Row],[Pick]],Table2[#All],2,FALSE))</f>
        <v>-</v>
      </c>
      <c r="O586" s="22"/>
    </row>
    <row r="587" spans="2:15" x14ac:dyDescent="0.25">
      <c r="B587" s="21">
        <v>441</v>
      </c>
      <c r="C587" s="21" t="s">
        <v>436</v>
      </c>
      <c r="D587" s="21" t="s">
        <v>238</v>
      </c>
      <c r="E587" s="21" t="s">
        <v>461</v>
      </c>
      <c r="F587" s="25">
        <v>0</v>
      </c>
      <c r="G587" s="26">
        <v>4</v>
      </c>
      <c r="H587" s="21" t="s">
        <v>302</v>
      </c>
      <c r="I587" s="23">
        <v>0</v>
      </c>
      <c r="J587" s="24">
        <v>0</v>
      </c>
      <c r="K587" s="33">
        <v>0</v>
      </c>
      <c r="L587" s="24">
        <v>0</v>
      </c>
      <c r="M587" s="29"/>
      <c r="N587" s="22" t="str">
        <f>IF(ISNA(VLOOKUP(Table_master_data[[#This Row],[Pick]],Table2[#All],2,FALSE)),"-",VLOOKUP(Table_master_data[[#This Row],[Pick]],Table2[#All],2,FALSE))</f>
        <v>-</v>
      </c>
      <c r="O587" s="22"/>
    </row>
    <row r="588" spans="2:15" x14ac:dyDescent="0.25">
      <c r="B588" s="21">
        <v>439</v>
      </c>
      <c r="C588" s="21" t="s">
        <v>206</v>
      </c>
      <c r="D588" s="21" t="s">
        <v>236</v>
      </c>
      <c r="E588" s="21" t="s">
        <v>461</v>
      </c>
      <c r="F588" s="25">
        <v>0</v>
      </c>
      <c r="G588" s="26">
        <v>5</v>
      </c>
      <c r="H588" s="21" t="s">
        <v>302</v>
      </c>
      <c r="I588" s="23">
        <v>0</v>
      </c>
      <c r="J588" s="24">
        <v>0</v>
      </c>
      <c r="K588" s="33">
        <v>0</v>
      </c>
      <c r="L588" s="24">
        <v>0</v>
      </c>
      <c r="M588" s="29"/>
      <c r="N588" s="22" t="str">
        <f>IF(ISNA(VLOOKUP(Table_master_data[[#This Row],[Pick]],Table2[#All],2,FALSE)),"-",VLOOKUP(Table_master_data[[#This Row],[Pick]],Table2[#All],2,FALSE))</f>
        <v>-</v>
      </c>
      <c r="O588" s="22"/>
    </row>
    <row r="589" spans="2:15" x14ac:dyDescent="0.25">
      <c r="B589" s="21">
        <v>256</v>
      </c>
      <c r="C589" s="21" t="s">
        <v>544</v>
      </c>
      <c r="D589" s="21" t="s">
        <v>235</v>
      </c>
      <c r="E589" s="21" t="s">
        <v>246</v>
      </c>
      <c r="F589" s="25">
        <v>0</v>
      </c>
      <c r="G589" s="26">
        <v>5</v>
      </c>
      <c r="H589" s="21" t="s">
        <v>300</v>
      </c>
      <c r="I589" s="23">
        <v>1</v>
      </c>
      <c r="J589" s="24">
        <v>0</v>
      </c>
      <c r="K589" s="33">
        <v>0</v>
      </c>
      <c r="L589" s="24">
        <v>0</v>
      </c>
      <c r="M589" s="29"/>
      <c r="N589" s="22" t="str">
        <f>IF(ISNA(VLOOKUP(Table_master_data[[#This Row],[Pick]],Table2[#All],2,FALSE)),"-",VLOOKUP(Table_master_data[[#This Row],[Pick]],Table2[#All],2,FALSE))</f>
        <v>-</v>
      </c>
      <c r="O589" s="22"/>
    </row>
    <row r="590" spans="2:15" x14ac:dyDescent="0.25">
      <c r="B590" s="21">
        <v>280</v>
      </c>
      <c r="C590" s="21" t="s">
        <v>562</v>
      </c>
      <c r="D590" s="21" t="s">
        <v>315</v>
      </c>
      <c r="E590" s="21" t="s">
        <v>724</v>
      </c>
      <c r="F590" s="25">
        <v>0</v>
      </c>
      <c r="G590" s="26">
        <v>4</v>
      </c>
      <c r="H590" s="21" t="s">
        <v>300</v>
      </c>
      <c r="I590" s="23">
        <v>1</v>
      </c>
      <c r="J590" s="24">
        <v>0</v>
      </c>
      <c r="K590" s="33">
        <v>0</v>
      </c>
      <c r="L590" s="24">
        <v>0</v>
      </c>
      <c r="M590" s="29"/>
      <c r="N590" s="22" t="str">
        <f>IF(ISNA(VLOOKUP(Table_master_data[[#This Row],[Pick]],Table2[#All],2,FALSE)),"-",VLOOKUP(Table_master_data[[#This Row],[Pick]],Table2[#All],2,FALSE))</f>
        <v>-</v>
      </c>
      <c r="O590" s="22"/>
    </row>
    <row r="591" spans="2:15" x14ac:dyDescent="0.25">
      <c r="B591" s="21">
        <v>261</v>
      </c>
      <c r="C591" s="21" t="s">
        <v>549</v>
      </c>
      <c r="D591" s="21" t="s">
        <v>238</v>
      </c>
      <c r="E591" s="21" t="s">
        <v>724</v>
      </c>
      <c r="F591" s="25">
        <v>0</v>
      </c>
      <c r="G591" s="26">
        <v>4</v>
      </c>
      <c r="H591" s="21" t="s">
        <v>302</v>
      </c>
      <c r="I591" s="23">
        <v>0</v>
      </c>
      <c r="J591" s="24">
        <v>0</v>
      </c>
      <c r="K591" s="33">
        <v>0</v>
      </c>
      <c r="L591" s="24">
        <v>0</v>
      </c>
      <c r="M591" s="29"/>
      <c r="N591" s="22" t="str">
        <f>IF(ISNA(VLOOKUP(Table_master_data[[#This Row],[Pick]],Table2[#All],2,FALSE)),"-",VLOOKUP(Table_master_data[[#This Row],[Pick]],Table2[#All],2,FALSE))</f>
        <v>-</v>
      </c>
      <c r="O591" s="22"/>
    </row>
    <row r="592" spans="2:15" x14ac:dyDescent="0.25">
      <c r="B592" s="21">
        <v>212</v>
      </c>
      <c r="C592" s="21" t="s">
        <v>535</v>
      </c>
      <c r="D592" s="21" t="s">
        <v>236</v>
      </c>
      <c r="E592" s="21" t="s">
        <v>245</v>
      </c>
      <c r="F592" s="25">
        <v>8</v>
      </c>
      <c r="G592" s="26">
        <v>4.5</v>
      </c>
      <c r="H592" s="21" t="s">
        <v>302</v>
      </c>
      <c r="I592" s="23">
        <v>0</v>
      </c>
      <c r="J592" s="24">
        <v>0</v>
      </c>
      <c r="K592" s="33">
        <v>0</v>
      </c>
      <c r="L592" s="24">
        <v>0</v>
      </c>
      <c r="M592" s="29"/>
      <c r="N592" s="22" t="str">
        <f>IF(ISNA(VLOOKUP(Table_master_data[[#This Row],[Pick]],Table2[#All],2,FALSE)),"-",VLOOKUP(Table_master_data[[#This Row],[Pick]],Table2[#All],2,FALSE))</f>
        <v>-</v>
      </c>
      <c r="O592" s="22"/>
    </row>
    <row r="593" spans="2:15" x14ac:dyDescent="0.25">
      <c r="B593" s="21">
        <v>253</v>
      </c>
      <c r="C593" s="21" t="s">
        <v>125</v>
      </c>
      <c r="D593" s="21" t="s">
        <v>238</v>
      </c>
      <c r="E593" s="21" t="s">
        <v>246</v>
      </c>
      <c r="F593" s="25">
        <v>40</v>
      </c>
      <c r="G593" s="26">
        <v>4.5</v>
      </c>
      <c r="H593" s="21" t="s">
        <v>302</v>
      </c>
      <c r="I593" s="23">
        <v>0</v>
      </c>
      <c r="J593" s="24">
        <v>0</v>
      </c>
      <c r="K593" s="33">
        <v>0</v>
      </c>
      <c r="L593" s="24">
        <v>0</v>
      </c>
      <c r="M593" s="29"/>
      <c r="N593" s="22" t="str">
        <f>IF(ISNA(VLOOKUP(Table_master_data[[#This Row],[Pick]],Table2[#All],2,FALSE)),"-",VLOOKUP(Table_master_data[[#This Row],[Pick]],Table2[#All],2,FALSE))</f>
        <v>-</v>
      </c>
      <c r="O593" s="22"/>
    </row>
    <row r="594" spans="2:15" x14ac:dyDescent="0.25">
      <c r="B594" s="21">
        <v>246</v>
      </c>
      <c r="C594" s="21" t="s">
        <v>548</v>
      </c>
      <c r="D594" s="21" t="s">
        <v>236</v>
      </c>
      <c r="E594" s="21" t="s">
        <v>246</v>
      </c>
      <c r="F594" s="25">
        <v>2</v>
      </c>
      <c r="G594" s="26">
        <v>4.5</v>
      </c>
      <c r="H594" s="21" t="s">
        <v>302</v>
      </c>
      <c r="I594" s="23">
        <v>0</v>
      </c>
      <c r="J594" s="24">
        <v>0</v>
      </c>
      <c r="K594" s="33">
        <v>0</v>
      </c>
      <c r="L594" s="24">
        <v>0</v>
      </c>
      <c r="M594" s="29"/>
      <c r="N594" s="22" t="str">
        <f>IF(ISNA(VLOOKUP(Table_master_data[[#This Row],[Pick]],Table2[#All],2,FALSE)),"-",VLOOKUP(Table_master_data[[#This Row],[Pick]],Table2[#All],2,FALSE))</f>
        <v>-</v>
      </c>
      <c r="O594" s="22"/>
    </row>
    <row r="595" spans="2:15" x14ac:dyDescent="0.25">
      <c r="B595" s="21">
        <v>303</v>
      </c>
      <c r="C595" s="21" t="s">
        <v>578</v>
      </c>
      <c r="D595" s="21" t="s">
        <v>238</v>
      </c>
      <c r="E595" s="21" t="s">
        <v>725</v>
      </c>
      <c r="F595" s="25">
        <v>0</v>
      </c>
      <c r="G595" s="26">
        <v>4</v>
      </c>
      <c r="H595" s="21" t="s">
        <v>302</v>
      </c>
      <c r="I595" s="23">
        <v>0</v>
      </c>
      <c r="J595" s="24">
        <v>0</v>
      </c>
      <c r="K595" s="33">
        <v>0</v>
      </c>
      <c r="L595" s="24">
        <v>0</v>
      </c>
      <c r="M595" s="29"/>
      <c r="N595" s="22" t="str">
        <f>IF(ISNA(VLOOKUP(Table_master_data[[#This Row],[Pick]],Table2[#All],2,FALSE)),"-",VLOOKUP(Table_master_data[[#This Row],[Pick]],Table2[#All],2,FALSE))</f>
        <v>-</v>
      </c>
      <c r="O595" s="22"/>
    </row>
    <row r="596" spans="2:15" x14ac:dyDescent="0.25">
      <c r="B596" s="21">
        <v>344</v>
      </c>
      <c r="C596" s="21" t="s">
        <v>229</v>
      </c>
      <c r="D596" s="21" t="s">
        <v>315</v>
      </c>
      <c r="E596" s="21" t="s">
        <v>241</v>
      </c>
      <c r="F596" s="25">
        <v>0</v>
      </c>
      <c r="G596" s="26">
        <v>4</v>
      </c>
      <c r="H596" s="21" t="s">
        <v>300</v>
      </c>
      <c r="I596" s="23">
        <v>1</v>
      </c>
      <c r="J596" s="24">
        <v>0</v>
      </c>
      <c r="K596" s="33">
        <v>0</v>
      </c>
      <c r="L596" s="24">
        <v>0</v>
      </c>
      <c r="M596" s="29"/>
      <c r="N596" s="22" t="str">
        <f>IF(ISNA(VLOOKUP(Table_master_data[[#This Row],[Pick]],Table2[#All],2,FALSE)),"-",VLOOKUP(Table_master_data[[#This Row],[Pick]],Table2[#All],2,FALSE))</f>
        <v>-</v>
      </c>
      <c r="O596" s="22"/>
    </row>
    <row r="597" spans="2:15" x14ac:dyDescent="0.25">
      <c r="B597" s="21">
        <v>353</v>
      </c>
      <c r="C597" s="21" t="s">
        <v>723</v>
      </c>
      <c r="D597" s="21" t="s">
        <v>238</v>
      </c>
      <c r="E597" s="21" t="s">
        <v>241</v>
      </c>
      <c r="F597" s="25">
        <v>0</v>
      </c>
      <c r="G597" s="26">
        <v>5.5</v>
      </c>
      <c r="H597" s="21" t="s">
        <v>300</v>
      </c>
      <c r="I597" s="23">
        <v>1</v>
      </c>
      <c r="J597" s="24">
        <v>0</v>
      </c>
      <c r="K597" s="33">
        <v>0</v>
      </c>
      <c r="L597" s="24">
        <v>0</v>
      </c>
      <c r="M597" s="29"/>
      <c r="N597" s="22" t="str">
        <f>IF(ISNA(VLOOKUP(Table_master_data[[#This Row],[Pick]],Table2[#All],2,FALSE)),"-",VLOOKUP(Table_master_data[[#This Row],[Pick]],Table2[#All],2,FALSE))</f>
        <v>-</v>
      </c>
      <c r="O597" s="22"/>
    </row>
    <row r="598" spans="2:15" x14ac:dyDescent="0.25">
      <c r="B598" s="21">
        <v>75</v>
      </c>
      <c r="C598" s="21" t="s">
        <v>490</v>
      </c>
      <c r="D598" s="21" t="s">
        <v>315</v>
      </c>
      <c r="E598" s="21" t="s">
        <v>247</v>
      </c>
      <c r="F598" s="25">
        <v>0</v>
      </c>
      <c r="G598" s="26">
        <v>4</v>
      </c>
      <c r="H598" s="21" t="s">
        <v>302</v>
      </c>
      <c r="I598" s="23">
        <v>0</v>
      </c>
      <c r="J598" s="24">
        <v>0</v>
      </c>
      <c r="K598" s="33">
        <v>0</v>
      </c>
      <c r="L598" s="24">
        <v>0</v>
      </c>
      <c r="M598" s="29"/>
      <c r="N598" s="22" t="str">
        <f>IF(ISNA(VLOOKUP(Table_master_data[[#This Row],[Pick]],Table2[#All],2,FALSE)),"-",VLOOKUP(Table_master_data[[#This Row],[Pick]],Table2[#All],2,FALSE))</f>
        <v>-</v>
      </c>
      <c r="O598" s="22"/>
    </row>
    <row r="599" spans="2:15" x14ac:dyDescent="0.25">
      <c r="B599" s="21">
        <v>279</v>
      </c>
      <c r="C599" s="21" t="s">
        <v>555</v>
      </c>
      <c r="D599" s="21" t="s">
        <v>238</v>
      </c>
      <c r="E599" s="21" t="s">
        <v>724</v>
      </c>
      <c r="F599" s="25">
        <v>0</v>
      </c>
      <c r="G599" s="26">
        <v>4</v>
      </c>
      <c r="H599" s="21" t="s">
        <v>302</v>
      </c>
      <c r="I599" s="23">
        <v>0</v>
      </c>
      <c r="J599" s="24">
        <v>0</v>
      </c>
      <c r="K599">
        <v>0</v>
      </c>
      <c r="L599" s="24">
        <v>0</v>
      </c>
      <c r="M599" s="29"/>
      <c r="N599" s="22" t="str">
        <f>IF(ISNA(VLOOKUP(Table_master_data[[#This Row],[Pick]],Table2[#All],2,FALSE)),"-",VLOOKUP(Table_master_data[[#This Row],[Pick]],Table2[#All],2,FALSE))</f>
        <v>-</v>
      </c>
      <c r="O599" s="22"/>
    </row>
    <row r="600" spans="2:15" x14ac:dyDescent="0.25">
      <c r="B600" s="21">
        <v>294</v>
      </c>
      <c r="C600" s="21" t="s">
        <v>584</v>
      </c>
      <c r="D600" s="21" t="s">
        <v>315</v>
      </c>
      <c r="E600" s="21" t="s">
        <v>725</v>
      </c>
      <c r="F600" s="25">
        <v>0</v>
      </c>
      <c r="G600" s="26">
        <v>4</v>
      </c>
      <c r="H600" s="21" t="s">
        <v>300</v>
      </c>
      <c r="I600" s="23">
        <v>1</v>
      </c>
      <c r="J600" s="24">
        <v>0</v>
      </c>
      <c r="K600">
        <v>0</v>
      </c>
      <c r="L600" s="24">
        <v>0</v>
      </c>
      <c r="M600" s="29"/>
      <c r="N600" s="22" t="str">
        <f>IF(ISNA(VLOOKUP(Table_master_data[[#This Row],[Pick]],Table2[#All],2,FALSE)),"-",VLOOKUP(Table_master_data[[#This Row],[Pick]],Table2[#All],2,FALSE))</f>
        <v>-</v>
      </c>
      <c r="O600" s="22"/>
    </row>
  </sheetData>
  <mergeCells count="1">
    <mergeCell ref="B5:C5"/>
  </mergeCells>
  <conditionalFormatting sqref="B10:O600">
    <cfRule type="expression" dxfId="5" priority="22">
      <formula>IF(AND($O10&lt;&gt;"Andy",$O10&lt;&gt;""),TRUE,FALSE)</formula>
    </cfRule>
    <cfRule type="expression" dxfId="4" priority="23">
      <formula>IF($H10&lt;&gt;"available",TRUE,FALSE)</formula>
    </cfRule>
    <cfRule type="expression" dxfId="3" priority="24">
      <formula>IF($O10="Andy",TRUE,FALSE)</formula>
    </cfRule>
  </conditionalFormatting>
  <dataValidations count="1">
    <dataValidation type="list" allowBlank="1" showInputMessage="1" showErrorMessage="1" sqref="O10:O600" xr:uid="{6BDCE91D-BB7A-49D1-9557-C9025B70F3C2}">
      <formula1>"Andy, Gav, Gordon, James, Keith, Simon, Steven, Walid"</formula1>
    </dataValidation>
  </dataValidations>
  <pageMargins left="0.7" right="0.7" top="0.75" bottom="0.75" header="0.3" footer="0.3"/>
  <pageSetup paperSize="9"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E20"/>
  <sheetViews>
    <sheetView showGridLines="0" showRowColHeaders="0" zoomScaleNormal="100" workbookViewId="0">
      <selection activeCell="C12" sqref="C12"/>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6384" width="2.7109375" style="1" hidden="1"/>
  </cols>
  <sheetData>
    <row r="1" spans="2:4" x14ac:dyDescent="0.25"/>
    <row r="2" spans="2:4" ht="75" customHeight="1" x14ac:dyDescent="0.25">
      <c r="B2" s="3" t="s">
        <v>264</v>
      </c>
      <c r="C2" s="3"/>
    </row>
    <row r="3" spans="2:4" x14ac:dyDescent="0.25"/>
    <row r="4" spans="2:4" x14ac:dyDescent="0.25">
      <c r="B4" s="4" t="s">
        <v>252</v>
      </c>
      <c r="C4" s="2" t="s">
        <v>265</v>
      </c>
      <c r="D4" s="4" t="s">
        <v>263</v>
      </c>
    </row>
    <row r="5" spans="2:4" x14ac:dyDescent="0.25">
      <c r="B5" s="5">
        <v>1</v>
      </c>
      <c r="C5" s="1" t="s">
        <v>253</v>
      </c>
      <c r="D5" s="5">
        <v>3</v>
      </c>
    </row>
    <row r="6" spans="2:4" x14ac:dyDescent="0.25">
      <c r="B6" s="5">
        <v>2</v>
      </c>
      <c r="C6" s="1" t="s">
        <v>254</v>
      </c>
      <c r="D6" s="5">
        <v>14</v>
      </c>
    </row>
    <row r="7" spans="2:4" x14ac:dyDescent="0.25">
      <c r="B7" s="5">
        <v>3</v>
      </c>
      <c r="C7" s="1" t="s">
        <v>255</v>
      </c>
      <c r="D7" s="5">
        <v>19</v>
      </c>
    </row>
    <row r="8" spans="2:4" x14ac:dyDescent="0.25">
      <c r="B8" s="5">
        <v>4</v>
      </c>
      <c r="C8" s="1" t="s">
        <v>268</v>
      </c>
      <c r="D8" s="5">
        <v>30</v>
      </c>
    </row>
    <row r="9" spans="2:4" x14ac:dyDescent="0.25">
      <c r="B9" s="5">
        <v>5</v>
      </c>
      <c r="C9" s="1" t="s">
        <v>270</v>
      </c>
      <c r="D9" s="5">
        <v>35</v>
      </c>
    </row>
    <row r="10" spans="2:4" x14ac:dyDescent="0.25">
      <c r="B10" s="5">
        <v>6</v>
      </c>
      <c r="C10" s="1" t="s">
        <v>269</v>
      </c>
      <c r="D10" s="5">
        <v>46</v>
      </c>
    </row>
    <row r="11" spans="2:4" x14ac:dyDescent="0.25">
      <c r="B11" s="5">
        <v>7</v>
      </c>
      <c r="C11" s="1" t="s">
        <v>258</v>
      </c>
      <c r="D11" s="5">
        <v>51</v>
      </c>
    </row>
    <row r="12" spans="2:4" x14ac:dyDescent="0.25">
      <c r="B12" s="5">
        <v>8</v>
      </c>
      <c r="C12" s="1" t="s">
        <v>256</v>
      </c>
      <c r="D12" s="5">
        <v>62</v>
      </c>
    </row>
    <row r="13" spans="2:4" x14ac:dyDescent="0.25">
      <c r="B13" s="5">
        <v>9</v>
      </c>
      <c r="C13" s="1" t="s">
        <v>259</v>
      </c>
      <c r="D13" s="5">
        <v>67</v>
      </c>
    </row>
    <row r="14" spans="2:4" x14ac:dyDescent="0.25">
      <c r="B14" s="5">
        <v>10</v>
      </c>
      <c r="C14" s="1" t="s">
        <v>259</v>
      </c>
      <c r="D14" s="5">
        <v>78</v>
      </c>
    </row>
    <row r="15" spans="2:4" x14ac:dyDescent="0.25">
      <c r="B15" s="5">
        <v>11</v>
      </c>
      <c r="C15" s="1" t="s">
        <v>259</v>
      </c>
      <c r="D15" s="5">
        <v>83</v>
      </c>
    </row>
    <row r="16" spans="2:4" x14ac:dyDescent="0.25">
      <c r="B16" s="5">
        <v>12</v>
      </c>
      <c r="C16" s="1" t="s">
        <v>260</v>
      </c>
      <c r="D16" s="5">
        <v>94</v>
      </c>
    </row>
    <row r="17" spans="2:4" x14ac:dyDescent="0.25">
      <c r="B17" s="5">
        <v>13</v>
      </c>
      <c r="C17" s="1" t="s">
        <v>262</v>
      </c>
      <c r="D17" s="5">
        <v>99</v>
      </c>
    </row>
    <row r="18" spans="2:4" x14ac:dyDescent="0.25">
      <c r="B18" s="5">
        <v>14</v>
      </c>
      <c r="C18" s="1" t="s">
        <v>261</v>
      </c>
      <c r="D18" s="5">
        <v>110</v>
      </c>
    </row>
    <row r="19" spans="2:4" x14ac:dyDescent="0.25">
      <c r="B19" s="5">
        <v>15</v>
      </c>
      <c r="C19" s="1" t="s">
        <v>257</v>
      </c>
      <c r="D19" s="5">
        <v>115</v>
      </c>
    </row>
    <row r="20" spans="2:4" x14ac:dyDescent="0.25"/>
  </sheetData>
  <phoneticPr fontId="7" type="noConversion"/>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A2:AF1191"/>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2.285156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33" max="16384" width="2.5703125" hidden="1"/>
  </cols>
  <sheetData>
    <row r="2" spans="2:21" ht="75" customHeight="1" x14ac:dyDescent="0.25">
      <c r="B2" s="3" t="s">
        <v>295</v>
      </c>
    </row>
    <row r="4" spans="2:21" x14ac:dyDescent="0.25">
      <c r="B4" s="20" t="s">
        <v>298</v>
      </c>
      <c r="C4" s="19"/>
      <c r="E4" s="20" t="s">
        <v>311</v>
      </c>
      <c r="F4" s="19"/>
      <c r="H4" s="20" t="s">
        <v>316</v>
      </c>
      <c r="I4" s="19"/>
      <c r="J4" s="19"/>
      <c r="K4" s="19"/>
      <c r="M4" s="20" t="s">
        <v>438</v>
      </c>
      <c r="N4" s="19"/>
      <c r="O4" s="19"/>
      <c r="P4" s="19"/>
      <c r="R4" s="20" t="s">
        <v>439</v>
      </c>
      <c r="S4" s="19"/>
      <c r="T4" s="19"/>
      <c r="U4" s="19"/>
    </row>
    <row r="6" spans="2:21" x14ac:dyDescent="0.25">
      <c r="B6" t="s">
        <v>296</v>
      </c>
      <c r="C6" t="s">
        <v>297</v>
      </c>
      <c r="E6" t="s">
        <v>296</v>
      </c>
      <c r="F6" t="s">
        <v>297</v>
      </c>
      <c r="H6" t="s">
        <v>317</v>
      </c>
      <c r="I6" t="s">
        <v>318</v>
      </c>
      <c r="J6" t="s">
        <v>265</v>
      </c>
      <c r="K6" t="s">
        <v>0</v>
      </c>
      <c r="M6" t="s">
        <v>317</v>
      </c>
      <c r="N6" t="s">
        <v>318</v>
      </c>
      <c r="O6" t="s">
        <v>265</v>
      </c>
      <c r="P6" t="s">
        <v>0</v>
      </c>
      <c r="R6" t="s">
        <v>317</v>
      </c>
      <c r="S6" t="s">
        <v>318</v>
      </c>
      <c r="T6" t="s">
        <v>265</v>
      </c>
      <c r="U6" t="s">
        <v>0</v>
      </c>
    </row>
    <row r="7" spans="2:21" x14ac:dyDescent="0.25">
      <c r="B7" t="s">
        <v>299</v>
      </c>
      <c r="C7" t="s">
        <v>300</v>
      </c>
      <c r="E7" t="s">
        <v>14</v>
      </c>
      <c r="F7" t="s">
        <v>315</v>
      </c>
      <c r="H7">
        <v>578</v>
      </c>
      <c r="I7" t="s">
        <v>473</v>
      </c>
      <c r="J7" t="s">
        <v>238</v>
      </c>
      <c r="K7" t="s">
        <v>320</v>
      </c>
      <c r="N7" t="s">
        <v>750</v>
      </c>
      <c r="O7" t="s">
        <v>238</v>
      </c>
      <c r="P7" t="s">
        <v>343</v>
      </c>
      <c r="R7">
        <v>578</v>
      </c>
      <c r="S7" s="37" t="s">
        <v>473</v>
      </c>
      <c r="T7" s="37" t="s">
        <v>238</v>
      </c>
      <c r="U7" s="37" t="s">
        <v>320</v>
      </c>
    </row>
    <row r="8" spans="2:21" x14ac:dyDescent="0.25">
      <c r="B8" t="s">
        <v>301</v>
      </c>
      <c r="C8" t="s">
        <v>302</v>
      </c>
      <c r="E8" t="s">
        <v>312</v>
      </c>
      <c r="F8" t="s">
        <v>238</v>
      </c>
      <c r="H8">
        <v>3</v>
      </c>
      <c r="I8" t="s">
        <v>35</v>
      </c>
      <c r="J8" t="s">
        <v>238</v>
      </c>
      <c r="K8" t="s">
        <v>320</v>
      </c>
      <c r="N8" t="s">
        <v>751</v>
      </c>
      <c r="O8" t="s">
        <v>238</v>
      </c>
      <c r="P8" t="s">
        <v>322</v>
      </c>
      <c r="R8">
        <v>578</v>
      </c>
      <c r="S8" s="37" t="s">
        <v>473</v>
      </c>
      <c r="T8" s="37" t="s">
        <v>238</v>
      </c>
      <c r="U8" s="37" t="s">
        <v>320</v>
      </c>
    </row>
    <row r="9" spans="2:21" x14ac:dyDescent="0.25">
      <c r="B9" t="s">
        <v>303</v>
      </c>
      <c r="C9" t="s">
        <v>307</v>
      </c>
      <c r="E9" t="s">
        <v>313</v>
      </c>
      <c r="F9" t="s">
        <v>236</v>
      </c>
      <c r="H9">
        <v>6</v>
      </c>
      <c r="I9" t="s">
        <v>325</v>
      </c>
      <c r="J9" t="s">
        <v>238</v>
      </c>
      <c r="K9" t="s">
        <v>320</v>
      </c>
      <c r="N9" t="s">
        <v>752</v>
      </c>
      <c r="O9" t="s">
        <v>238</v>
      </c>
      <c r="P9" t="s">
        <v>322</v>
      </c>
      <c r="R9">
        <v>1</v>
      </c>
      <c r="S9" s="37" t="s">
        <v>84</v>
      </c>
      <c r="T9" s="37" t="s">
        <v>236</v>
      </c>
      <c r="U9" s="37" t="s">
        <v>320</v>
      </c>
    </row>
    <row r="10" spans="2:21" x14ac:dyDescent="0.25">
      <c r="B10" t="s">
        <v>304</v>
      </c>
      <c r="C10" t="s">
        <v>308</v>
      </c>
      <c r="E10" t="s">
        <v>314</v>
      </c>
      <c r="F10" t="s">
        <v>235</v>
      </c>
      <c r="H10">
        <v>8</v>
      </c>
      <c r="I10" t="s">
        <v>327</v>
      </c>
      <c r="J10" t="s">
        <v>238</v>
      </c>
      <c r="K10" t="s">
        <v>320</v>
      </c>
      <c r="R10">
        <v>1</v>
      </c>
      <c r="S10" s="37" t="s">
        <v>699</v>
      </c>
      <c r="T10" s="37" t="s">
        <v>236</v>
      </c>
      <c r="U10" s="37" t="s">
        <v>320</v>
      </c>
    </row>
    <row r="11" spans="2:21" x14ac:dyDescent="0.25">
      <c r="B11" t="s">
        <v>305</v>
      </c>
      <c r="C11" t="s">
        <v>310</v>
      </c>
      <c r="H11">
        <v>18</v>
      </c>
      <c r="I11" t="s">
        <v>132</v>
      </c>
      <c r="J11" t="s">
        <v>238</v>
      </c>
      <c r="K11" t="s">
        <v>320</v>
      </c>
      <c r="R11">
        <v>2</v>
      </c>
      <c r="S11" s="37" t="s">
        <v>326</v>
      </c>
      <c r="T11" s="37" t="s">
        <v>235</v>
      </c>
      <c r="U11" s="37" t="s">
        <v>320</v>
      </c>
    </row>
    <row r="12" spans="2:21" x14ac:dyDescent="0.25">
      <c r="B12" t="s">
        <v>306</v>
      </c>
      <c r="C12" t="s">
        <v>309</v>
      </c>
      <c r="H12">
        <v>21</v>
      </c>
      <c r="I12" t="s">
        <v>135</v>
      </c>
      <c r="J12" t="s">
        <v>238</v>
      </c>
      <c r="K12" t="s">
        <v>320</v>
      </c>
      <c r="R12">
        <v>2</v>
      </c>
      <c r="S12" s="37" t="s">
        <v>326</v>
      </c>
      <c r="T12" s="37" t="s">
        <v>235</v>
      </c>
      <c r="U12" s="37" t="s">
        <v>320</v>
      </c>
    </row>
    <row r="13" spans="2:21" x14ac:dyDescent="0.25">
      <c r="H13">
        <v>22</v>
      </c>
      <c r="I13" t="s">
        <v>70</v>
      </c>
      <c r="J13" t="s">
        <v>238</v>
      </c>
      <c r="K13" t="s">
        <v>320</v>
      </c>
      <c r="R13">
        <v>3</v>
      </c>
      <c r="S13" s="37" t="s">
        <v>35</v>
      </c>
      <c r="T13" s="37" t="s">
        <v>238</v>
      </c>
      <c r="U13" s="37" t="s">
        <v>320</v>
      </c>
    </row>
    <row r="14" spans="2:21" x14ac:dyDescent="0.25">
      <c r="H14">
        <v>24</v>
      </c>
      <c r="I14" t="s">
        <v>56</v>
      </c>
      <c r="J14" t="s">
        <v>238</v>
      </c>
      <c r="K14" t="s">
        <v>320</v>
      </c>
      <c r="R14">
        <v>3</v>
      </c>
      <c r="S14" s="37" t="s">
        <v>35</v>
      </c>
      <c r="T14" s="37" t="s">
        <v>238</v>
      </c>
      <c r="U14" s="37" t="s">
        <v>320</v>
      </c>
    </row>
    <row r="15" spans="2:21" x14ac:dyDescent="0.25">
      <c r="H15">
        <v>25</v>
      </c>
      <c r="I15" t="s">
        <v>55</v>
      </c>
      <c r="J15" t="s">
        <v>238</v>
      </c>
      <c r="K15" t="s">
        <v>320</v>
      </c>
      <c r="R15">
        <v>4</v>
      </c>
      <c r="S15" s="37" t="s">
        <v>40</v>
      </c>
      <c r="T15" s="37" t="s">
        <v>235</v>
      </c>
      <c r="U15" s="37" t="s">
        <v>320</v>
      </c>
    </row>
    <row r="16" spans="2:21" x14ac:dyDescent="0.25">
      <c r="H16">
        <v>2</v>
      </c>
      <c r="I16" t="s">
        <v>326</v>
      </c>
      <c r="J16" t="s">
        <v>235</v>
      </c>
      <c r="K16" t="s">
        <v>320</v>
      </c>
      <c r="R16">
        <v>4</v>
      </c>
      <c r="S16" s="37" t="s">
        <v>40</v>
      </c>
      <c r="T16" s="37" t="s">
        <v>235</v>
      </c>
      <c r="U16" s="37" t="s">
        <v>320</v>
      </c>
    </row>
    <row r="17" spans="8:21" x14ac:dyDescent="0.25">
      <c r="H17">
        <v>4</v>
      </c>
      <c r="I17" t="s">
        <v>40</v>
      </c>
      <c r="J17" t="s">
        <v>235</v>
      </c>
      <c r="K17" t="s">
        <v>320</v>
      </c>
      <c r="R17">
        <v>5</v>
      </c>
      <c r="S17" s="37" t="s">
        <v>474</v>
      </c>
      <c r="T17" s="37" t="s">
        <v>315</v>
      </c>
      <c r="U17" s="37" t="s">
        <v>320</v>
      </c>
    </row>
    <row r="18" spans="8:21" x14ac:dyDescent="0.25">
      <c r="H18">
        <v>11</v>
      </c>
      <c r="I18" t="s">
        <v>154</v>
      </c>
      <c r="J18" t="s">
        <v>235</v>
      </c>
      <c r="K18" t="s">
        <v>320</v>
      </c>
      <c r="R18">
        <v>5</v>
      </c>
      <c r="S18" s="37" t="s">
        <v>474</v>
      </c>
      <c r="T18" s="37" t="s">
        <v>315</v>
      </c>
      <c r="U18" s="37" t="s">
        <v>320</v>
      </c>
    </row>
    <row r="19" spans="8:21" x14ac:dyDescent="0.25">
      <c r="H19">
        <v>5</v>
      </c>
      <c r="I19" t="s">
        <v>474</v>
      </c>
      <c r="J19" t="s">
        <v>315</v>
      </c>
      <c r="K19" t="s">
        <v>320</v>
      </c>
      <c r="R19">
        <v>6</v>
      </c>
      <c r="S19" s="37" t="s">
        <v>325</v>
      </c>
      <c r="T19" s="37" t="s">
        <v>238</v>
      </c>
      <c r="U19" s="37" t="s">
        <v>320</v>
      </c>
    </row>
    <row r="20" spans="8:21" x14ac:dyDescent="0.25">
      <c r="H20">
        <v>14</v>
      </c>
      <c r="I20" t="s">
        <v>18</v>
      </c>
      <c r="J20" t="s">
        <v>315</v>
      </c>
      <c r="K20" t="s">
        <v>320</v>
      </c>
      <c r="R20">
        <v>6</v>
      </c>
      <c r="S20" s="37" t="s">
        <v>325</v>
      </c>
      <c r="T20" s="37" t="s">
        <v>238</v>
      </c>
      <c r="U20" s="37" t="s">
        <v>320</v>
      </c>
    </row>
    <row r="21" spans="8:21" x14ac:dyDescent="0.25">
      <c r="H21">
        <v>15</v>
      </c>
      <c r="I21" t="s">
        <v>58</v>
      </c>
      <c r="J21" t="s">
        <v>315</v>
      </c>
      <c r="K21" t="s">
        <v>320</v>
      </c>
      <c r="R21">
        <v>7</v>
      </c>
      <c r="S21" s="37" t="s">
        <v>150</v>
      </c>
      <c r="T21" s="37" t="s">
        <v>236</v>
      </c>
      <c r="U21" s="37" t="s">
        <v>320</v>
      </c>
    </row>
    <row r="22" spans="8:21" x14ac:dyDescent="0.25">
      <c r="H22">
        <v>1</v>
      </c>
      <c r="I22" t="s">
        <v>84</v>
      </c>
      <c r="J22" t="s">
        <v>236</v>
      </c>
      <c r="K22" t="s">
        <v>320</v>
      </c>
      <c r="R22">
        <v>7</v>
      </c>
      <c r="S22" s="37" t="s">
        <v>150</v>
      </c>
      <c r="T22" s="37" t="s">
        <v>236</v>
      </c>
      <c r="U22" s="37" t="s">
        <v>320</v>
      </c>
    </row>
    <row r="23" spans="8:21" x14ac:dyDescent="0.25">
      <c r="H23">
        <v>7</v>
      </c>
      <c r="I23" t="s">
        <v>150</v>
      </c>
      <c r="J23" t="s">
        <v>236</v>
      </c>
      <c r="K23" t="s">
        <v>320</v>
      </c>
      <c r="R23">
        <v>8</v>
      </c>
      <c r="S23" s="37" t="s">
        <v>327</v>
      </c>
      <c r="T23" s="37" t="s">
        <v>238</v>
      </c>
      <c r="U23" s="37" t="s">
        <v>320</v>
      </c>
    </row>
    <row r="24" spans="8:21" x14ac:dyDescent="0.25">
      <c r="H24">
        <v>9</v>
      </c>
      <c r="I24" t="s">
        <v>17</v>
      </c>
      <c r="J24" t="s">
        <v>236</v>
      </c>
      <c r="K24" t="s">
        <v>320</v>
      </c>
      <c r="R24">
        <v>8</v>
      </c>
      <c r="S24" s="37" t="s">
        <v>327</v>
      </c>
      <c r="T24" s="37" t="s">
        <v>238</v>
      </c>
      <c r="U24" s="37" t="s">
        <v>320</v>
      </c>
    </row>
    <row r="25" spans="8:21" x14ac:dyDescent="0.25">
      <c r="H25">
        <v>10</v>
      </c>
      <c r="I25" t="s">
        <v>222</v>
      </c>
      <c r="J25" t="s">
        <v>236</v>
      </c>
      <c r="K25" t="s">
        <v>320</v>
      </c>
      <c r="R25">
        <v>9</v>
      </c>
      <c r="S25" s="37" t="s">
        <v>17</v>
      </c>
      <c r="T25" s="37" t="s">
        <v>236</v>
      </c>
      <c r="U25" s="37" t="s">
        <v>320</v>
      </c>
    </row>
    <row r="26" spans="8:21" x14ac:dyDescent="0.25">
      <c r="H26">
        <v>12</v>
      </c>
      <c r="I26" t="s">
        <v>475</v>
      </c>
      <c r="J26" t="s">
        <v>236</v>
      </c>
      <c r="K26" t="s">
        <v>320</v>
      </c>
      <c r="R26">
        <v>9</v>
      </c>
      <c r="S26" s="37" t="s">
        <v>17</v>
      </c>
      <c r="T26" s="37" t="s">
        <v>236</v>
      </c>
      <c r="U26" s="37" t="s">
        <v>320</v>
      </c>
    </row>
    <row r="27" spans="8:21" x14ac:dyDescent="0.25">
      <c r="H27">
        <v>13</v>
      </c>
      <c r="I27" t="s">
        <v>749</v>
      </c>
      <c r="J27" t="s">
        <v>236</v>
      </c>
      <c r="K27" t="s">
        <v>320</v>
      </c>
      <c r="R27">
        <v>10</v>
      </c>
      <c r="S27" s="37" t="s">
        <v>222</v>
      </c>
      <c r="T27" s="37" t="s">
        <v>236</v>
      </c>
      <c r="U27" s="37" t="s">
        <v>320</v>
      </c>
    </row>
    <row r="28" spans="8:21" x14ac:dyDescent="0.25">
      <c r="H28">
        <v>16</v>
      </c>
      <c r="I28" t="s">
        <v>106</v>
      </c>
      <c r="J28" t="s">
        <v>236</v>
      </c>
      <c r="K28" t="s">
        <v>320</v>
      </c>
      <c r="R28">
        <v>10</v>
      </c>
      <c r="S28" s="37" t="s">
        <v>222</v>
      </c>
      <c r="T28" s="37" t="s">
        <v>236</v>
      </c>
      <c r="U28" s="37" t="s">
        <v>320</v>
      </c>
    </row>
    <row r="29" spans="8:21" x14ac:dyDescent="0.25">
      <c r="H29">
        <v>17</v>
      </c>
      <c r="I29" t="s">
        <v>13</v>
      </c>
      <c r="J29" t="s">
        <v>236</v>
      </c>
      <c r="K29" t="s">
        <v>320</v>
      </c>
      <c r="R29">
        <v>11</v>
      </c>
      <c r="S29" s="37" t="s">
        <v>154</v>
      </c>
      <c r="T29" s="37" t="s">
        <v>235</v>
      </c>
      <c r="U29" s="37" t="s">
        <v>320</v>
      </c>
    </row>
    <row r="30" spans="8:21" x14ac:dyDescent="0.25">
      <c r="H30">
        <v>20</v>
      </c>
      <c r="I30" t="s">
        <v>178</v>
      </c>
      <c r="J30" t="s">
        <v>236</v>
      </c>
      <c r="K30" t="s">
        <v>320</v>
      </c>
      <c r="R30">
        <v>11</v>
      </c>
      <c r="S30" s="37" t="s">
        <v>154</v>
      </c>
      <c r="T30" s="37" t="s">
        <v>235</v>
      </c>
      <c r="U30" s="37" t="s">
        <v>320</v>
      </c>
    </row>
    <row r="31" spans="8:21" x14ac:dyDescent="0.25">
      <c r="H31">
        <v>23</v>
      </c>
      <c r="I31" t="s">
        <v>28</v>
      </c>
      <c r="J31" t="s">
        <v>236</v>
      </c>
      <c r="K31" t="s">
        <v>320</v>
      </c>
      <c r="R31">
        <v>12</v>
      </c>
      <c r="S31" s="37" t="s">
        <v>475</v>
      </c>
      <c r="T31" s="37" t="s">
        <v>236</v>
      </c>
      <c r="U31" s="37" t="s">
        <v>320</v>
      </c>
    </row>
    <row r="32" spans="8:21" x14ac:dyDescent="0.25">
      <c r="H32">
        <v>26</v>
      </c>
      <c r="I32" t="s">
        <v>340</v>
      </c>
      <c r="J32" t="s">
        <v>238</v>
      </c>
      <c r="K32" t="s">
        <v>330</v>
      </c>
      <c r="R32">
        <v>12</v>
      </c>
      <c r="S32" s="37" t="s">
        <v>475</v>
      </c>
      <c r="T32" s="37" t="s">
        <v>236</v>
      </c>
      <c r="U32" s="37" t="s">
        <v>320</v>
      </c>
    </row>
    <row r="33" spans="8:21" x14ac:dyDescent="0.25">
      <c r="H33">
        <v>32</v>
      </c>
      <c r="I33" t="s">
        <v>60</v>
      </c>
      <c r="J33" t="s">
        <v>238</v>
      </c>
      <c r="K33" t="s">
        <v>330</v>
      </c>
      <c r="R33">
        <v>13</v>
      </c>
      <c r="S33" s="37" t="s">
        <v>749</v>
      </c>
      <c r="T33" s="37" t="s">
        <v>236</v>
      </c>
      <c r="U33" s="37" t="s">
        <v>320</v>
      </c>
    </row>
    <row r="34" spans="8:21" x14ac:dyDescent="0.25">
      <c r="H34">
        <v>35</v>
      </c>
      <c r="I34" t="s">
        <v>76</v>
      </c>
      <c r="J34" t="s">
        <v>238</v>
      </c>
      <c r="K34" t="s">
        <v>330</v>
      </c>
      <c r="R34">
        <v>14</v>
      </c>
      <c r="S34" s="37" t="s">
        <v>18</v>
      </c>
      <c r="T34" s="37" t="s">
        <v>315</v>
      </c>
      <c r="U34" s="37" t="s">
        <v>320</v>
      </c>
    </row>
    <row r="35" spans="8:21" x14ac:dyDescent="0.25">
      <c r="H35">
        <v>36</v>
      </c>
      <c r="I35" t="s">
        <v>53</v>
      </c>
      <c r="J35" t="s">
        <v>238</v>
      </c>
      <c r="K35" t="s">
        <v>330</v>
      </c>
      <c r="R35">
        <v>14</v>
      </c>
      <c r="S35" s="37" t="s">
        <v>18</v>
      </c>
      <c r="T35" s="37" t="s">
        <v>315</v>
      </c>
      <c r="U35" s="37" t="s">
        <v>320</v>
      </c>
    </row>
    <row r="36" spans="8:21" x14ac:dyDescent="0.25">
      <c r="H36">
        <v>40</v>
      </c>
      <c r="I36" t="s">
        <v>225</v>
      </c>
      <c r="J36" t="s">
        <v>238</v>
      </c>
      <c r="K36" t="s">
        <v>330</v>
      </c>
      <c r="R36">
        <v>15</v>
      </c>
      <c r="S36" s="37" t="s">
        <v>58</v>
      </c>
      <c r="T36" s="37" t="s">
        <v>315</v>
      </c>
      <c r="U36" s="37" t="s">
        <v>320</v>
      </c>
    </row>
    <row r="37" spans="8:21" x14ac:dyDescent="0.25">
      <c r="H37">
        <v>43</v>
      </c>
      <c r="I37" t="s">
        <v>476</v>
      </c>
      <c r="J37" t="s">
        <v>238</v>
      </c>
      <c r="K37" t="s">
        <v>330</v>
      </c>
      <c r="R37">
        <v>15</v>
      </c>
      <c r="S37" s="37" t="s">
        <v>58</v>
      </c>
      <c r="T37" s="37" t="s">
        <v>315</v>
      </c>
      <c r="U37" s="37" t="s">
        <v>320</v>
      </c>
    </row>
    <row r="38" spans="8:21" x14ac:dyDescent="0.25">
      <c r="H38">
        <v>44</v>
      </c>
      <c r="I38" t="s">
        <v>199</v>
      </c>
      <c r="J38" t="s">
        <v>238</v>
      </c>
      <c r="K38" t="s">
        <v>330</v>
      </c>
      <c r="R38">
        <v>16</v>
      </c>
      <c r="S38" s="37" t="s">
        <v>106</v>
      </c>
      <c r="T38" s="37" t="s">
        <v>236</v>
      </c>
      <c r="U38" s="37" t="s">
        <v>320</v>
      </c>
    </row>
    <row r="39" spans="8:21" x14ac:dyDescent="0.25">
      <c r="H39">
        <v>45</v>
      </c>
      <c r="I39" t="s">
        <v>471</v>
      </c>
      <c r="J39" t="s">
        <v>238</v>
      </c>
      <c r="K39" t="s">
        <v>330</v>
      </c>
      <c r="R39">
        <v>16</v>
      </c>
      <c r="S39" s="37" t="s">
        <v>106</v>
      </c>
      <c r="T39" s="37" t="s">
        <v>236</v>
      </c>
      <c r="U39" s="37" t="s">
        <v>320</v>
      </c>
    </row>
    <row r="40" spans="8:21" x14ac:dyDescent="0.25">
      <c r="H40">
        <v>49</v>
      </c>
      <c r="I40" t="s">
        <v>88</v>
      </c>
      <c r="J40" t="s">
        <v>238</v>
      </c>
      <c r="K40" t="s">
        <v>330</v>
      </c>
      <c r="R40">
        <v>17</v>
      </c>
      <c r="S40" s="37" t="s">
        <v>13</v>
      </c>
      <c r="T40" s="37" t="s">
        <v>236</v>
      </c>
      <c r="U40" s="37" t="s">
        <v>320</v>
      </c>
    </row>
    <row r="41" spans="8:21" x14ac:dyDescent="0.25">
      <c r="H41">
        <v>50</v>
      </c>
      <c r="I41" t="s">
        <v>477</v>
      </c>
      <c r="J41" t="s">
        <v>238</v>
      </c>
      <c r="K41" t="s">
        <v>330</v>
      </c>
      <c r="R41">
        <v>17</v>
      </c>
      <c r="S41" s="37" t="s">
        <v>13</v>
      </c>
      <c r="T41" s="37" t="s">
        <v>236</v>
      </c>
      <c r="U41" s="37" t="s">
        <v>320</v>
      </c>
    </row>
    <row r="42" spans="8:21" x14ac:dyDescent="0.25">
      <c r="H42">
        <v>52</v>
      </c>
      <c r="I42" t="s">
        <v>341</v>
      </c>
      <c r="J42" t="s">
        <v>238</v>
      </c>
      <c r="K42" t="s">
        <v>330</v>
      </c>
      <c r="R42">
        <v>18</v>
      </c>
      <c r="S42" s="37" t="s">
        <v>132</v>
      </c>
      <c r="T42" s="37" t="s">
        <v>238</v>
      </c>
      <c r="U42" s="37" t="s">
        <v>320</v>
      </c>
    </row>
    <row r="43" spans="8:21" x14ac:dyDescent="0.25">
      <c r="H43">
        <v>56</v>
      </c>
      <c r="I43" t="s">
        <v>478</v>
      </c>
      <c r="J43" t="s">
        <v>238</v>
      </c>
      <c r="K43" t="s">
        <v>330</v>
      </c>
      <c r="R43">
        <v>18</v>
      </c>
      <c r="S43" s="37" t="s">
        <v>132</v>
      </c>
      <c r="T43" s="37" t="s">
        <v>238</v>
      </c>
      <c r="U43" s="37" t="s">
        <v>320</v>
      </c>
    </row>
    <row r="44" spans="8:21" x14ac:dyDescent="0.25">
      <c r="H44">
        <v>27</v>
      </c>
      <c r="I44" t="s">
        <v>170</v>
      </c>
      <c r="J44" t="s">
        <v>235</v>
      </c>
      <c r="K44" t="s">
        <v>330</v>
      </c>
      <c r="R44">
        <v>20</v>
      </c>
      <c r="S44" s="37" t="s">
        <v>178</v>
      </c>
      <c r="T44" s="37" t="s">
        <v>236</v>
      </c>
      <c r="U44" s="37" t="s">
        <v>320</v>
      </c>
    </row>
    <row r="45" spans="8:21" x14ac:dyDescent="0.25">
      <c r="H45">
        <v>38</v>
      </c>
      <c r="I45" t="s">
        <v>345</v>
      </c>
      <c r="J45" t="s">
        <v>235</v>
      </c>
      <c r="K45" t="s">
        <v>330</v>
      </c>
      <c r="R45">
        <v>20</v>
      </c>
      <c r="S45" s="37" t="s">
        <v>178</v>
      </c>
      <c r="T45" s="37" t="s">
        <v>236</v>
      </c>
      <c r="U45" s="37" t="s">
        <v>320</v>
      </c>
    </row>
    <row r="46" spans="8:21" x14ac:dyDescent="0.25">
      <c r="H46">
        <v>58</v>
      </c>
      <c r="I46" t="s">
        <v>37</v>
      </c>
      <c r="J46" t="s">
        <v>235</v>
      </c>
      <c r="K46" t="s">
        <v>330</v>
      </c>
      <c r="R46">
        <v>21</v>
      </c>
      <c r="S46" s="37" t="s">
        <v>135</v>
      </c>
      <c r="T46" s="37" t="s">
        <v>238</v>
      </c>
      <c r="U46" s="37" t="s">
        <v>320</v>
      </c>
    </row>
    <row r="47" spans="8:21" x14ac:dyDescent="0.25">
      <c r="H47">
        <v>39</v>
      </c>
      <c r="I47" t="s">
        <v>479</v>
      </c>
      <c r="J47" t="s">
        <v>315</v>
      </c>
      <c r="K47" t="s">
        <v>330</v>
      </c>
      <c r="R47">
        <v>21</v>
      </c>
      <c r="S47" s="37" t="s">
        <v>135</v>
      </c>
      <c r="T47" s="37" t="s">
        <v>238</v>
      </c>
      <c r="U47" s="37" t="s">
        <v>320</v>
      </c>
    </row>
    <row r="48" spans="8:21" x14ac:dyDescent="0.25">
      <c r="H48">
        <v>46</v>
      </c>
      <c r="I48" t="s">
        <v>480</v>
      </c>
      <c r="J48" t="s">
        <v>315</v>
      </c>
      <c r="K48" t="s">
        <v>330</v>
      </c>
      <c r="R48">
        <v>22</v>
      </c>
      <c r="S48" s="37" t="s">
        <v>70</v>
      </c>
      <c r="T48" s="37" t="s">
        <v>238</v>
      </c>
      <c r="U48" s="37" t="s">
        <v>320</v>
      </c>
    </row>
    <row r="49" spans="8:21" x14ac:dyDescent="0.25">
      <c r="H49">
        <v>47</v>
      </c>
      <c r="I49" t="s">
        <v>29</v>
      </c>
      <c r="J49" t="s">
        <v>315</v>
      </c>
      <c r="K49" t="s">
        <v>330</v>
      </c>
      <c r="R49">
        <v>22</v>
      </c>
      <c r="S49" s="37" t="s">
        <v>70</v>
      </c>
      <c r="T49" s="37" t="s">
        <v>238</v>
      </c>
      <c r="U49" s="37" t="s">
        <v>320</v>
      </c>
    </row>
    <row r="50" spans="8:21" x14ac:dyDescent="0.25">
      <c r="H50">
        <v>51</v>
      </c>
      <c r="I50" t="s">
        <v>216</v>
      </c>
      <c r="J50" t="s">
        <v>315</v>
      </c>
      <c r="K50" t="s">
        <v>330</v>
      </c>
      <c r="R50">
        <v>23</v>
      </c>
      <c r="S50" s="37" t="s">
        <v>28</v>
      </c>
      <c r="T50" s="37" t="s">
        <v>236</v>
      </c>
      <c r="U50" s="37" t="s">
        <v>320</v>
      </c>
    </row>
    <row r="51" spans="8:21" x14ac:dyDescent="0.25">
      <c r="H51">
        <v>55</v>
      </c>
      <c r="I51" t="s">
        <v>339</v>
      </c>
      <c r="J51" t="s">
        <v>315</v>
      </c>
      <c r="K51" t="s">
        <v>330</v>
      </c>
      <c r="R51">
        <v>23</v>
      </c>
      <c r="S51" s="37" t="s">
        <v>28</v>
      </c>
      <c r="T51" s="37" t="s">
        <v>236</v>
      </c>
      <c r="U51" s="37" t="s">
        <v>320</v>
      </c>
    </row>
    <row r="52" spans="8:21" x14ac:dyDescent="0.25">
      <c r="H52">
        <v>28</v>
      </c>
      <c r="I52" t="s">
        <v>82</v>
      </c>
      <c r="J52" t="s">
        <v>236</v>
      </c>
      <c r="K52" t="s">
        <v>330</v>
      </c>
      <c r="R52">
        <v>24</v>
      </c>
      <c r="S52" s="37" t="s">
        <v>56</v>
      </c>
      <c r="T52" s="37" t="s">
        <v>238</v>
      </c>
      <c r="U52" s="37" t="s">
        <v>320</v>
      </c>
    </row>
    <row r="53" spans="8:21" x14ac:dyDescent="0.25">
      <c r="H53">
        <v>29</v>
      </c>
      <c r="I53" t="s">
        <v>481</v>
      </c>
      <c r="J53" t="s">
        <v>236</v>
      </c>
      <c r="K53" t="s">
        <v>330</v>
      </c>
      <c r="R53">
        <v>24</v>
      </c>
      <c r="S53" s="37" t="s">
        <v>56</v>
      </c>
      <c r="T53" s="37" t="s">
        <v>238</v>
      </c>
      <c r="U53" s="37" t="s">
        <v>320</v>
      </c>
    </row>
    <row r="54" spans="8:21" x14ac:dyDescent="0.25">
      <c r="H54">
        <v>30</v>
      </c>
      <c r="I54" t="s">
        <v>482</v>
      </c>
      <c r="J54" t="s">
        <v>236</v>
      </c>
      <c r="K54" t="s">
        <v>330</v>
      </c>
      <c r="R54">
        <v>25</v>
      </c>
      <c r="S54" s="37" t="s">
        <v>55</v>
      </c>
      <c r="T54" s="37" t="s">
        <v>238</v>
      </c>
      <c r="U54" s="37" t="s">
        <v>320</v>
      </c>
    </row>
    <row r="55" spans="8:21" x14ac:dyDescent="0.25">
      <c r="H55">
        <v>31</v>
      </c>
      <c r="I55" t="s">
        <v>143</v>
      </c>
      <c r="J55" t="s">
        <v>236</v>
      </c>
      <c r="K55" t="s">
        <v>330</v>
      </c>
      <c r="R55">
        <v>25</v>
      </c>
      <c r="S55" s="37" t="s">
        <v>55</v>
      </c>
      <c r="T55" s="37" t="s">
        <v>238</v>
      </c>
      <c r="U55" s="37" t="s">
        <v>320</v>
      </c>
    </row>
    <row r="56" spans="8:21" x14ac:dyDescent="0.25">
      <c r="H56">
        <v>33</v>
      </c>
      <c r="I56" t="s">
        <v>102</v>
      </c>
      <c r="J56" t="s">
        <v>236</v>
      </c>
      <c r="K56" t="s">
        <v>330</v>
      </c>
      <c r="R56">
        <v>13</v>
      </c>
      <c r="S56" s="37" t="s">
        <v>717</v>
      </c>
      <c r="T56" s="37" t="s">
        <v>236</v>
      </c>
      <c r="U56" s="37" t="s">
        <v>320</v>
      </c>
    </row>
    <row r="57" spans="8:21" x14ac:dyDescent="0.25">
      <c r="H57">
        <v>34</v>
      </c>
      <c r="I57" t="s">
        <v>467</v>
      </c>
      <c r="J57" t="s">
        <v>236</v>
      </c>
      <c r="K57" t="s">
        <v>330</v>
      </c>
      <c r="R57">
        <v>26</v>
      </c>
      <c r="S57" s="37" t="s">
        <v>340</v>
      </c>
      <c r="T57" s="37" t="s">
        <v>238</v>
      </c>
      <c r="U57" s="37" t="s">
        <v>330</v>
      </c>
    </row>
    <row r="58" spans="8:21" x14ac:dyDescent="0.25">
      <c r="H58">
        <v>37</v>
      </c>
      <c r="I58" t="s">
        <v>483</v>
      </c>
      <c r="J58" t="s">
        <v>236</v>
      </c>
      <c r="K58" t="s">
        <v>330</v>
      </c>
      <c r="R58">
        <v>26</v>
      </c>
      <c r="S58" s="37" t="s">
        <v>340</v>
      </c>
      <c r="T58" s="37" t="s">
        <v>238</v>
      </c>
      <c r="U58" s="37" t="s">
        <v>330</v>
      </c>
    </row>
    <row r="59" spans="8:21" x14ac:dyDescent="0.25">
      <c r="H59">
        <v>41</v>
      </c>
      <c r="I59" t="s">
        <v>484</v>
      </c>
      <c r="J59" t="s">
        <v>236</v>
      </c>
      <c r="K59" t="s">
        <v>330</v>
      </c>
      <c r="R59">
        <v>27</v>
      </c>
      <c r="S59" s="37" t="s">
        <v>170</v>
      </c>
      <c r="T59" s="37" t="s">
        <v>235</v>
      </c>
      <c r="U59" s="37" t="s">
        <v>330</v>
      </c>
    </row>
    <row r="60" spans="8:21" x14ac:dyDescent="0.25">
      <c r="H60">
        <v>569</v>
      </c>
      <c r="I60" t="s">
        <v>485</v>
      </c>
      <c r="J60" t="s">
        <v>236</v>
      </c>
      <c r="K60" t="s">
        <v>330</v>
      </c>
      <c r="R60">
        <v>27</v>
      </c>
      <c r="S60" s="37" t="s">
        <v>170</v>
      </c>
      <c r="T60" s="37" t="s">
        <v>235</v>
      </c>
      <c r="U60" s="37" t="s">
        <v>330</v>
      </c>
    </row>
    <row r="61" spans="8:21" x14ac:dyDescent="0.25">
      <c r="H61">
        <v>42</v>
      </c>
      <c r="I61" t="s">
        <v>103</v>
      </c>
      <c r="J61" t="s">
        <v>236</v>
      </c>
      <c r="K61" t="s">
        <v>330</v>
      </c>
      <c r="R61">
        <v>28</v>
      </c>
      <c r="S61" s="37" t="s">
        <v>82</v>
      </c>
      <c r="T61" s="37" t="s">
        <v>236</v>
      </c>
      <c r="U61" s="37" t="s">
        <v>330</v>
      </c>
    </row>
    <row r="62" spans="8:21" x14ac:dyDescent="0.25">
      <c r="H62">
        <v>48</v>
      </c>
      <c r="I62" t="s">
        <v>104</v>
      </c>
      <c r="J62" t="s">
        <v>236</v>
      </c>
      <c r="K62" t="s">
        <v>330</v>
      </c>
      <c r="R62">
        <v>28</v>
      </c>
      <c r="S62" s="37" t="s">
        <v>82</v>
      </c>
      <c r="T62" s="37" t="s">
        <v>236</v>
      </c>
      <c r="U62" s="37" t="s">
        <v>330</v>
      </c>
    </row>
    <row r="63" spans="8:21" x14ac:dyDescent="0.25">
      <c r="H63">
        <v>233</v>
      </c>
      <c r="I63" t="s">
        <v>400</v>
      </c>
      <c r="J63" t="s">
        <v>236</v>
      </c>
      <c r="K63" t="s">
        <v>330</v>
      </c>
      <c r="R63">
        <v>29</v>
      </c>
      <c r="S63" s="37" t="s">
        <v>481</v>
      </c>
      <c r="T63" s="37" t="s">
        <v>236</v>
      </c>
      <c r="U63" s="37" t="s">
        <v>330</v>
      </c>
    </row>
    <row r="64" spans="8:21" x14ac:dyDescent="0.25">
      <c r="H64">
        <v>53</v>
      </c>
      <c r="I64" t="s">
        <v>486</v>
      </c>
      <c r="J64" t="s">
        <v>236</v>
      </c>
      <c r="K64" t="s">
        <v>330</v>
      </c>
      <c r="R64">
        <v>29</v>
      </c>
      <c r="S64" s="37" t="s">
        <v>481</v>
      </c>
      <c r="T64" s="37" t="s">
        <v>236</v>
      </c>
      <c r="U64" s="37" t="s">
        <v>330</v>
      </c>
    </row>
    <row r="65" spans="8:21" x14ac:dyDescent="0.25">
      <c r="H65">
        <v>54</v>
      </c>
      <c r="I65" t="s">
        <v>487</v>
      </c>
      <c r="J65" t="s">
        <v>236</v>
      </c>
      <c r="K65" t="s">
        <v>330</v>
      </c>
      <c r="R65">
        <v>30</v>
      </c>
      <c r="S65" s="37" t="s">
        <v>482</v>
      </c>
      <c r="T65" s="37" t="s">
        <v>236</v>
      </c>
      <c r="U65" s="37" t="s">
        <v>330</v>
      </c>
    </row>
    <row r="66" spans="8:21" x14ac:dyDescent="0.25">
      <c r="H66">
        <v>57</v>
      </c>
      <c r="I66" t="s">
        <v>59</v>
      </c>
      <c r="J66" t="s">
        <v>236</v>
      </c>
      <c r="K66" t="s">
        <v>330</v>
      </c>
      <c r="R66">
        <v>30</v>
      </c>
      <c r="S66" s="37" t="s">
        <v>482</v>
      </c>
      <c r="T66" s="37" t="s">
        <v>236</v>
      </c>
      <c r="U66" s="37" t="s">
        <v>330</v>
      </c>
    </row>
    <row r="67" spans="8:21" x14ac:dyDescent="0.25">
      <c r="H67">
        <v>59</v>
      </c>
      <c r="I67" t="s">
        <v>488</v>
      </c>
      <c r="J67" t="s">
        <v>238</v>
      </c>
      <c r="K67" t="s">
        <v>343</v>
      </c>
      <c r="R67">
        <v>31</v>
      </c>
      <c r="S67" s="37" t="s">
        <v>143</v>
      </c>
      <c r="T67" s="37" t="s">
        <v>236</v>
      </c>
      <c r="U67" s="37" t="s">
        <v>330</v>
      </c>
    </row>
    <row r="68" spans="8:21" x14ac:dyDescent="0.25">
      <c r="H68">
        <v>68</v>
      </c>
      <c r="I68" t="s">
        <v>362</v>
      </c>
      <c r="J68" t="s">
        <v>238</v>
      </c>
      <c r="K68" t="s">
        <v>343</v>
      </c>
      <c r="R68">
        <v>31</v>
      </c>
      <c r="S68" s="37" t="s">
        <v>143</v>
      </c>
      <c r="T68" s="37" t="s">
        <v>236</v>
      </c>
      <c r="U68" s="37" t="s">
        <v>330</v>
      </c>
    </row>
    <row r="69" spans="8:21" x14ac:dyDescent="0.25">
      <c r="H69">
        <v>580</v>
      </c>
      <c r="I69" t="s">
        <v>737</v>
      </c>
      <c r="J69" t="s">
        <v>238</v>
      </c>
      <c r="K69" t="s">
        <v>343</v>
      </c>
      <c r="R69">
        <v>32</v>
      </c>
      <c r="S69" s="37" t="s">
        <v>60</v>
      </c>
      <c r="T69" s="37" t="s">
        <v>238</v>
      </c>
      <c r="U69" s="37" t="s">
        <v>330</v>
      </c>
    </row>
    <row r="70" spans="8:21" x14ac:dyDescent="0.25">
      <c r="H70">
        <v>70</v>
      </c>
      <c r="I70" t="s">
        <v>440</v>
      </c>
      <c r="J70" t="s">
        <v>238</v>
      </c>
      <c r="K70" t="s">
        <v>343</v>
      </c>
      <c r="R70">
        <v>32</v>
      </c>
      <c r="S70" s="37" t="s">
        <v>60</v>
      </c>
      <c r="T70" s="37" t="s">
        <v>238</v>
      </c>
      <c r="U70" s="37" t="s">
        <v>330</v>
      </c>
    </row>
    <row r="71" spans="8:21" x14ac:dyDescent="0.25">
      <c r="H71">
        <v>72</v>
      </c>
      <c r="I71" t="s">
        <v>128</v>
      </c>
      <c r="J71" t="s">
        <v>238</v>
      </c>
      <c r="K71" t="s">
        <v>343</v>
      </c>
      <c r="R71">
        <v>33</v>
      </c>
      <c r="S71" s="37" t="s">
        <v>102</v>
      </c>
      <c r="T71" s="37" t="s">
        <v>236</v>
      </c>
      <c r="U71" s="37" t="s">
        <v>330</v>
      </c>
    </row>
    <row r="72" spans="8:21" x14ac:dyDescent="0.25">
      <c r="H72">
        <v>79</v>
      </c>
      <c r="I72" t="s">
        <v>363</v>
      </c>
      <c r="J72" t="s">
        <v>238</v>
      </c>
      <c r="K72" t="s">
        <v>343</v>
      </c>
      <c r="R72">
        <v>33</v>
      </c>
      <c r="S72" s="37" t="s">
        <v>102</v>
      </c>
      <c r="T72" s="37" t="s">
        <v>236</v>
      </c>
      <c r="U72" s="37" t="s">
        <v>330</v>
      </c>
    </row>
    <row r="73" spans="8:21" x14ac:dyDescent="0.25">
      <c r="H73">
        <v>81</v>
      </c>
      <c r="I73" t="s">
        <v>140</v>
      </c>
      <c r="J73" t="s">
        <v>238</v>
      </c>
      <c r="K73" t="s">
        <v>343</v>
      </c>
      <c r="R73">
        <v>34</v>
      </c>
      <c r="S73" s="37" t="s">
        <v>467</v>
      </c>
      <c r="T73" s="37" t="s">
        <v>236</v>
      </c>
      <c r="U73" s="37" t="s">
        <v>330</v>
      </c>
    </row>
    <row r="74" spans="8:21" x14ac:dyDescent="0.25">
      <c r="H74">
        <v>85</v>
      </c>
      <c r="I74" t="s">
        <v>364</v>
      </c>
      <c r="J74" t="s">
        <v>238</v>
      </c>
      <c r="K74" t="s">
        <v>343</v>
      </c>
      <c r="R74">
        <v>34</v>
      </c>
      <c r="S74" s="37" t="s">
        <v>467</v>
      </c>
      <c r="T74" s="37" t="s">
        <v>236</v>
      </c>
      <c r="U74" s="37" t="s">
        <v>330</v>
      </c>
    </row>
    <row r="75" spans="8:21" x14ac:dyDescent="0.25">
      <c r="H75">
        <v>65</v>
      </c>
      <c r="I75" t="s">
        <v>489</v>
      </c>
      <c r="J75" t="s">
        <v>235</v>
      </c>
      <c r="K75" t="s">
        <v>343</v>
      </c>
      <c r="R75">
        <v>35</v>
      </c>
      <c r="S75" s="37" t="s">
        <v>76</v>
      </c>
      <c r="T75" s="37" t="s">
        <v>238</v>
      </c>
      <c r="U75" s="37" t="s">
        <v>330</v>
      </c>
    </row>
    <row r="76" spans="8:21" x14ac:dyDescent="0.25">
      <c r="H76">
        <v>69</v>
      </c>
      <c r="I76" t="s">
        <v>394</v>
      </c>
      <c r="J76" t="s">
        <v>235</v>
      </c>
      <c r="K76" t="s">
        <v>343</v>
      </c>
      <c r="R76">
        <v>35</v>
      </c>
      <c r="S76" s="37" t="s">
        <v>76</v>
      </c>
      <c r="T76" s="37" t="s">
        <v>238</v>
      </c>
      <c r="U76" s="37" t="s">
        <v>330</v>
      </c>
    </row>
    <row r="77" spans="8:21" x14ac:dyDescent="0.25">
      <c r="H77">
        <v>73</v>
      </c>
      <c r="I77" t="s">
        <v>21</v>
      </c>
      <c r="J77" t="s">
        <v>315</v>
      </c>
      <c r="K77" t="s">
        <v>343</v>
      </c>
      <c r="R77">
        <v>36</v>
      </c>
      <c r="S77" s="37" t="s">
        <v>53</v>
      </c>
      <c r="T77" s="37" t="s">
        <v>238</v>
      </c>
      <c r="U77" s="37" t="s">
        <v>330</v>
      </c>
    </row>
    <row r="78" spans="8:21" x14ac:dyDescent="0.25">
      <c r="H78">
        <v>75</v>
      </c>
      <c r="I78" t="s">
        <v>490</v>
      </c>
      <c r="J78" t="s">
        <v>315</v>
      </c>
      <c r="K78" t="s">
        <v>343</v>
      </c>
      <c r="R78">
        <v>36</v>
      </c>
      <c r="S78" s="37" t="s">
        <v>53</v>
      </c>
      <c r="T78" s="37" t="s">
        <v>238</v>
      </c>
      <c r="U78" s="37" t="s">
        <v>330</v>
      </c>
    </row>
    <row r="79" spans="8:21" x14ac:dyDescent="0.25">
      <c r="H79">
        <v>84</v>
      </c>
      <c r="I79" t="s">
        <v>39</v>
      </c>
      <c r="J79" t="s">
        <v>315</v>
      </c>
      <c r="K79" t="s">
        <v>343</v>
      </c>
      <c r="R79">
        <v>37</v>
      </c>
      <c r="S79" s="37" t="s">
        <v>483</v>
      </c>
      <c r="T79" s="37" t="s">
        <v>236</v>
      </c>
      <c r="U79" s="37" t="s">
        <v>330</v>
      </c>
    </row>
    <row r="80" spans="8:21" x14ac:dyDescent="0.25">
      <c r="H80">
        <v>60</v>
      </c>
      <c r="I80" t="s">
        <v>491</v>
      </c>
      <c r="J80" t="s">
        <v>236</v>
      </c>
      <c r="K80" t="s">
        <v>343</v>
      </c>
      <c r="R80">
        <v>37</v>
      </c>
      <c r="S80" s="37" t="s">
        <v>483</v>
      </c>
      <c r="T80" s="37" t="s">
        <v>236</v>
      </c>
      <c r="U80" s="37" t="s">
        <v>330</v>
      </c>
    </row>
    <row r="81" spans="8:21" x14ac:dyDescent="0.25">
      <c r="H81">
        <v>61</v>
      </c>
      <c r="I81" t="s">
        <v>77</v>
      </c>
      <c r="J81" t="s">
        <v>236</v>
      </c>
      <c r="K81" t="s">
        <v>343</v>
      </c>
      <c r="R81">
        <v>38</v>
      </c>
      <c r="S81" s="37" t="s">
        <v>345</v>
      </c>
      <c r="T81" s="37" t="s">
        <v>235</v>
      </c>
      <c r="U81" s="37" t="s">
        <v>330</v>
      </c>
    </row>
    <row r="82" spans="8:21" x14ac:dyDescent="0.25">
      <c r="H82">
        <v>62</v>
      </c>
      <c r="I82" t="s">
        <v>78</v>
      </c>
      <c r="J82" t="s">
        <v>236</v>
      </c>
      <c r="K82" t="s">
        <v>343</v>
      </c>
      <c r="R82">
        <v>38</v>
      </c>
      <c r="S82" s="37" t="s">
        <v>345</v>
      </c>
      <c r="T82" s="37" t="s">
        <v>235</v>
      </c>
      <c r="U82" s="37" t="s">
        <v>330</v>
      </c>
    </row>
    <row r="83" spans="8:21" x14ac:dyDescent="0.25">
      <c r="H83">
        <v>63</v>
      </c>
      <c r="I83" t="s">
        <v>133</v>
      </c>
      <c r="J83" t="s">
        <v>236</v>
      </c>
      <c r="K83" t="s">
        <v>343</v>
      </c>
      <c r="R83">
        <v>39</v>
      </c>
      <c r="S83" s="37" t="s">
        <v>479</v>
      </c>
      <c r="T83" s="37" t="s">
        <v>315</v>
      </c>
      <c r="U83" s="37" t="s">
        <v>330</v>
      </c>
    </row>
    <row r="84" spans="8:21" x14ac:dyDescent="0.25">
      <c r="H84">
        <v>64</v>
      </c>
      <c r="I84" t="s">
        <v>130</v>
      </c>
      <c r="J84" t="s">
        <v>236</v>
      </c>
      <c r="K84" t="s">
        <v>343</v>
      </c>
      <c r="R84">
        <v>39</v>
      </c>
      <c r="S84" s="37" t="s">
        <v>479</v>
      </c>
      <c r="T84" s="37" t="s">
        <v>315</v>
      </c>
      <c r="U84" s="37" t="s">
        <v>330</v>
      </c>
    </row>
    <row r="85" spans="8:21" x14ac:dyDescent="0.25">
      <c r="H85">
        <v>66</v>
      </c>
      <c r="I85" t="s">
        <v>492</v>
      </c>
      <c r="J85" t="s">
        <v>236</v>
      </c>
      <c r="K85" t="s">
        <v>343</v>
      </c>
      <c r="R85">
        <v>40</v>
      </c>
      <c r="S85" s="37" t="s">
        <v>225</v>
      </c>
      <c r="T85" s="37" t="s">
        <v>238</v>
      </c>
      <c r="U85" s="37" t="s">
        <v>330</v>
      </c>
    </row>
    <row r="86" spans="8:21" x14ac:dyDescent="0.25">
      <c r="H86">
        <v>67</v>
      </c>
      <c r="I86" t="s">
        <v>493</v>
      </c>
      <c r="J86" t="s">
        <v>236</v>
      </c>
      <c r="K86" t="s">
        <v>343</v>
      </c>
      <c r="R86">
        <v>40</v>
      </c>
      <c r="S86" s="37" t="s">
        <v>225</v>
      </c>
      <c r="T86" s="37" t="s">
        <v>238</v>
      </c>
      <c r="U86" s="37" t="s">
        <v>330</v>
      </c>
    </row>
    <row r="87" spans="8:21" x14ac:dyDescent="0.25">
      <c r="H87">
        <v>71</v>
      </c>
      <c r="I87" t="s">
        <v>367</v>
      </c>
      <c r="J87" t="s">
        <v>236</v>
      </c>
      <c r="K87" t="s">
        <v>343</v>
      </c>
      <c r="R87">
        <v>41</v>
      </c>
      <c r="S87" s="37" t="s">
        <v>484</v>
      </c>
      <c r="T87" s="37" t="s">
        <v>236</v>
      </c>
      <c r="U87" s="37" t="s">
        <v>330</v>
      </c>
    </row>
    <row r="88" spans="8:21" x14ac:dyDescent="0.25">
      <c r="H88">
        <v>74</v>
      </c>
      <c r="I88" t="s">
        <v>369</v>
      </c>
      <c r="J88" t="s">
        <v>236</v>
      </c>
      <c r="K88" t="s">
        <v>343</v>
      </c>
      <c r="R88">
        <v>41</v>
      </c>
      <c r="S88" s="37" t="s">
        <v>484</v>
      </c>
      <c r="T88" s="37" t="s">
        <v>236</v>
      </c>
      <c r="U88" s="37" t="s">
        <v>330</v>
      </c>
    </row>
    <row r="89" spans="8:21" x14ac:dyDescent="0.25">
      <c r="H89">
        <v>76</v>
      </c>
      <c r="I89" t="s">
        <v>494</v>
      </c>
      <c r="J89" t="s">
        <v>236</v>
      </c>
      <c r="K89" t="s">
        <v>343</v>
      </c>
      <c r="R89">
        <v>569</v>
      </c>
      <c r="S89" s="37" t="s">
        <v>485</v>
      </c>
      <c r="T89" s="37" t="s">
        <v>236</v>
      </c>
      <c r="U89" s="37" t="s">
        <v>330</v>
      </c>
    </row>
    <row r="90" spans="8:21" x14ac:dyDescent="0.25">
      <c r="H90">
        <v>77</v>
      </c>
      <c r="I90" t="s">
        <v>495</v>
      </c>
      <c r="J90" t="s">
        <v>236</v>
      </c>
      <c r="K90" t="s">
        <v>343</v>
      </c>
      <c r="R90">
        <v>569</v>
      </c>
      <c r="S90" s="37" t="s">
        <v>485</v>
      </c>
      <c r="T90" s="37" t="s">
        <v>236</v>
      </c>
      <c r="U90" s="37" t="s">
        <v>330</v>
      </c>
    </row>
    <row r="91" spans="8:21" x14ac:dyDescent="0.25">
      <c r="H91">
        <v>78</v>
      </c>
      <c r="I91" t="s">
        <v>370</v>
      </c>
      <c r="J91" t="s">
        <v>236</v>
      </c>
      <c r="K91" t="s">
        <v>343</v>
      </c>
      <c r="R91">
        <v>42</v>
      </c>
      <c r="S91" s="37" t="s">
        <v>103</v>
      </c>
      <c r="T91" s="37" t="s">
        <v>236</v>
      </c>
      <c r="U91" s="37" t="s">
        <v>330</v>
      </c>
    </row>
    <row r="92" spans="8:21" x14ac:dyDescent="0.25">
      <c r="H92">
        <v>80</v>
      </c>
      <c r="I92" t="s">
        <v>496</v>
      </c>
      <c r="J92" t="s">
        <v>236</v>
      </c>
      <c r="K92" t="s">
        <v>343</v>
      </c>
      <c r="R92">
        <v>42</v>
      </c>
      <c r="S92" s="37" t="s">
        <v>103</v>
      </c>
      <c r="T92" s="37" t="s">
        <v>236</v>
      </c>
      <c r="U92" s="37" t="s">
        <v>330</v>
      </c>
    </row>
    <row r="93" spans="8:21" x14ac:dyDescent="0.25">
      <c r="H93">
        <v>83</v>
      </c>
      <c r="I93" t="s">
        <v>361</v>
      </c>
      <c r="J93" t="s">
        <v>236</v>
      </c>
      <c r="K93" t="s">
        <v>343</v>
      </c>
      <c r="R93">
        <v>43</v>
      </c>
      <c r="S93" s="37" t="s">
        <v>476</v>
      </c>
      <c r="T93" s="37" t="s">
        <v>238</v>
      </c>
      <c r="U93" s="37" t="s">
        <v>330</v>
      </c>
    </row>
    <row r="94" spans="8:21" x14ac:dyDescent="0.25">
      <c r="H94">
        <v>86</v>
      </c>
      <c r="I94" t="s">
        <v>171</v>
      </c>
      <c r="J94" t="s">
        <v>238</v>
      </c>
      <c r="K94" t="s">
        <v>336</v>
      </c>
      <c r="R94">
        <v>43</v>
      </c>
      <c r="S94" s="37" t="s">
        <v>476</v>
      </c>
      <c r="T94" s="37" t="s">
        <v>238</v>
      </c>
      <c r="U94" s="37" t="s">
        <v>330</v>
      </c>
    </row>
    <row r="95" spans="8:21" x14ac:dyDescent="0.25">
      <c r="H95">
        <v>88</v>
      </c>
      <c r="I95" t="s">
        <v>234</v>
      </c>
      <c r="J95" t="s">
        <v>238</v>
      </c>
      <c r="K95" t="s">
        <v>336</v>
      </c>
      <c r="R95">
        <v>44</v>
      </c>
      <c r="S95" s="37" t="s">
        <v>199</v>
      </c>
      <c r="T95" s="37" t="s">
        <v>238</v>
      </c>
      <c r="U95" s="37" t="s">
        <v>330</v>
      </c>
    </row>
    <row r="96" spans="8:21" x14ac:dyDescent="0.25">
      <c r="H96">
        <v>92</v>
      </c>
      <c r="I96" t="s">
        <v>89</v>
      </c>
      <c r="J96" t="s">
        <v>238</v>
      </c>
      <c r="K96" t="s">
        <v>336</v>
      </c>
      <c r="R96">
        <v>44</v>
      </c>
      <c r="S96" s="37" t="s">
        <v>199</v>
      </c>
      <c r="T96" s="37" t="s">
        <v>238</v>
      </c>
      <c r="U96" s="37" t="s">
        <v>330</v>
      </c>
    </row>
    <row r="97" spans="8:21" x14ac:dyDescent="0.25">
      <c r="H97">
        <v>93</v>
      </c>
      <c r="I97" t="s">
        <v>86</v>
      </c>
      <c r="J97" t="s">
        <v>238</v>
      </c>
      <c r="K97" t="s">
        <v>336</v>
      </c>
      <c r="R97">
        <v>45</v>
      </c>
      <c r="S97" s="37" t="s">
        <v>471</v>
      </c>
      <c r="T97" s="37" t="s">
        <v>238</v>
      </c>
      <c r="U97" s="37" t="s">
        <v>330</v>
      </c>
    </row>
    <row r="98" spans="8:21" x14ac:dyDescent="0.25">
      <c r="H98">
        <v>96</v>
      </c>
      <c r="I98" t="s">
        <v>497</v>
      </c>
      <c r="J98" t="s">
        <v>238</v>
      </c>
      <c r="K98" t="s">
        <v>336</v>
      </c>
      <c r="R98">
        <v>45</v>
      </c>
      <c r="S98" s="37" t="s">
        <v>471</v>
      </c>
      <c r="T98" s="37" t="s">
        <v>238</v>
      </c>
      <c r="U98" s="37" t="s">
        <v>330</v>
      </c>
    </row>
    <row r="99" spans="8:21" x14ac:dyDescent="0.25">
      <c r="H99">
        <v>100</v>
      </c>
      <c r="I99" t="s">
        <v>83</v>
      </c>
      <c r="J99" t="s">
        <v>238</v>
      </c>
      <c r="K99" t="s">
        <v>336</v>
      </c>
      <c r="R99">
        <v>46</v>
      </c>
      <c r="S99" s="37" t="s">
        <v>480</v>
      </c>
      <c r="T99" s="37" t="s">
        <v>315</v>
      </c>
      <c r="U99" s="37" t="s">
        <v>330</v>
      </c>
    </row>
    <row r="100" spans="8:21" x14ac:dyDescent="0.25">
      <c r="H100">
        <v>104</v>
      </c>
      <c r="I100" t="s">
        <v>186</v>
      </c>
      <c r="J100" t="s">
        <v>238</v>
      </c>
      <c r="K100" t="s">
        <v>336</v>
      </c>
      <c r="R100">
        <v>46</v>
      </c>
      <c r="S100" s="37" t="s">
        <v>480</v>
      </c>
      <c r="T100" s="37" t="s">
        <v>315</v>
      </c>
      <c r="U100" s="37" t="s">
        <v>330</v>
      </c>
    </row>
    <row r="101" spans="8:21" x14ac:dyDescent="0.25">
      <c r="H101">
        <v>105</v>
      </c>
      <c r="I101" t="s">
        <v>181</v>
      </c>
      <c r="J101" t="s">
        <v>238</v>
      </c>
      <c r="K101" t="s">
        <v>336</v>
      </c>
      <c r="R101">
        <v>47</v>
      </c>
      <c r="S101" s="37" t="s">
        <v>29</v>
      </c>
      <c r="T101" s="37" t="s">
        <v>315</v>
      </c>
      <c r="U101" s="37" t="s">
        <v>330</v>
      </c>
    </row>
    <row r="102" spans="8:21" x14ac:dyDescent="0.25">
      <c r="H102">
        <v>112</v>
      </c>
      <c r="I102" t="s">
        <v>375</v>
      </c>
      <c r="J102" t="s">
        <v>238</v>
      </c>
      <c r="K102" t="s">
        <v>336</v>
      </c>
      <c r="R102">
        <v>47</v>
      </c>
      <c r="S102" s="37" t="s">
        <v>29</v>
      </c>
      <c r="T102" s="37" t="s">
        <v>315</v>
      </c>
      <c r="U102" s="37" t="s">
        <v>330</v>
      </c>
    </row>
    <row r="103" spans="8:21" x14ac:dyDescent="0.25">
      <c r="H103">
        <v>107</v>
      </c>
      <c r="I103" t="s">
        <v>113</v>
      </c>
      <c r="J103" t="s">
        <v>235</v>
      </c>
      <c r="K103" t="s">
        <v>336</v>
      </c>
      <c r="R103">
        <v>48</v>
      </c>
      <c r="S103" s="37" t="s">
        <v>104</v>
      </c>
      <c r="T103" s="37" t="s">
        <v>236</v>
      </c>
      <c r="U103" s="37" t="s">
        <v>330</v>
      </c>
    </row>
    <row r="104" spans="8:21" x14ac:dyDescent="0.25">
      <c r="H104">
        <v>108</v>
      </c>
      <c r="I104" t="s">
        <v>19</v>
      </c>
      <c r="J104" t="s">
        <v>235</v>
      </c>
      <c r="K104" t="s">
        <v>336</v>
      </c>
      <c r="R104">
        <v>48</v>
      </c>
      <c r="S104" s="37" t="s">
        <v>104</v>
      </c>
      <c r="T104" s="37" t="s">
        <v>236</v>
      </c>
      <c r="U104" s="37" t="s">
        <v>330</v>
      </c>
    </row>
    <row r="105" spans="8:21" x14ac:dyDescent="0.25">
      <c r="H105">
        <v>110</v>
      </c>
      <c r="I105" t="s">
        <v>63</v>
      </c>
      <c r="J105" t="s">
        <v>235</v>
      </c>
      <c r="K105" t="s">
        <v>336</v>
      </c>
      <c r="R105">
        <v>49</v>
      </c>
      <c r="S105" s="37" t="s">
        <v>88</v>
      </c>
      <c r="T105" s="37" t="s">
        <v>238</v>
      </c>
      <c r="U105" s="37" t="s">
        <v>330</v>
      </c>
    </row>
    <row r="106" spans="8:21" x14ac:dyDescent="0.25">
      <c r="H106">
        <v>91</v>
      </c>
      <c r="I106" t="s">
        <v>372</v>
      </c>
      <c r="J106" t="s">
        <v>315</v>
      </c>
      <c r="K106" t="s">
        <v>336</v>
      </c>
      <c r="R106">
        <v>49</v>
      </c>
      <c r="S106" s="37" t="s">
        <v>88</v>
      </c>
      <c r="T106" s="37" t="s">
        <v>238</v>
      </c>
      <c r="U106" s="37" t="s">
        <v>330</v>
      </c>
    </row>
    <row r="107" spans="8:21" x14ac:dyDescent="0.25">
      <c r="H107">
        <v>109</v>
      </c>
      <c r="I107" t="s">
        <v>498</v>
      </c>
      <c r="J107" t="s">
        <v>315</v>
      </c>
      <c r="K107" t="s">
        <v>336</v>
      </c>
      <c r="R107">
        <v>50</v>
      </c>
      <c r="S107" s="37" t="s">
        <v>477</v>
      </c>
      <c r="T107" s="37" t="s">
        <v>238</v>
      </c>
      <c r="U107" s="37" t="s">
        <v>330</v>
      </c>
    </row>
    <row r="108" spans="8:21" x14ac:dyDescent="0.25">
      <c r="H108">
        <v>87</v>
      </c>
      <c r="I108" t="s">
        <v>499</v>
      </c>
      <c r="J108" t="s">
        <v>236</v>
      </c>
      <c r="K108" t="s">
        <v>336</v>
      </c>
      <c r="R108">
        <v>50</v>
      </c>
      <c r="S108" s="37" t="s">
        <v>477</v>
      </c>
      <c r="T108" s="37" t="s">
        <v>238</v>
      </c>
      <c r="U108" s="37" t="s">
        <v>330</v>
      </c>
    </row>
    <row r="109" spans="8:21" x14ac:dyDescent="0.25">
      <c r="H109">
        <v>314</v>
      </c>
      <c r="I109" s="37" t="s">
        <v>600</v>
      </c>
      <c r="J109" s="37" t="s">
        <v>236</v>
      </c>
      <c r="K109" s="37" t="s">
        <v>336</v>
      </c>
      <c r="R109">
        <v>51</v>
      </c>
      <c r="S109" s="37" t="s">
        <v>216</v>
      </c>
      <c r="T109" s="37" t="s">
        <v>315</v>
      </c>
      <c r="U109" s="37" t="s">
        <v>330</v>
      </c>
    </row>
    <row r="110" spans="8:21" x14ac:dyDescent="0.25">
      <c r="H110">
        <v>89</v>
      </c>
      <c r="I110" t="s">
        <v>376</v>
      </c>
      <c r="J110" t="s">
        <v>236</v>
      </c>
      <c r="K110" t="s">
        <v>336</v>
      </c>
      <c r="R110">
        <v>51</v>
      </c>
      <c r="S110" s="37" t="s">
        <v>216</v>
      </c>
      <c r="T110" s="37" t="s">
        <v>315</v>
      </c>
      <c r="U110" s="37" t="s">
        <v>330</v>
      </c>
    </row>
    <row r="111" spans="8:21" x14ac:dyDescent="0.25">
      <c r="H111">
        <v>90</v>
      </c>
      <c r="I111" t="s">
        <v>185</v>
      </c>
      <c r="J111" t="s">
        <v>236</v>
      </c>
      <c r="K111" t="s">
        <v>336</v>
      </c>
      <c r="R111">
        <v>233</v>
      </c>
      <c r="S111" s="37" t="s">
        <v>400</v>
      </c>
      <c r="T111" s="37" t="s">
        <v>236</v>
      </c>
      <c r="U111" s="37" t="s">
        <v>330</v>
      </c>
    </row>
    <row r="112" spans="8:21" x14ac:dyDescent="0.25">
      <c r="H112">
        <v>94</v>
      </c>
      <c r="I112" t="s">
        <v>65</v>
      </c>
      <c r="J112" t="s">
        <v>236</v>
      </c>
      <c r="K112" t="s">
        <v>336</v>
      </c>
      <c r="R112">
        <v>233</v>
      </c>
      <c r="S112" s="37" t="s">
        <v>400</v>
      </c>
      <c r="T112" s="37" t="s">
        <v>236</v>
      </c>
      <c r="U112" s="37" t="s">
        <v>330</v>
      </c>
    </row>
    <row r="113" spans="8:21" x14ac:dyDescent="0.25">
      <c r="H113">
        <v>95</v>
      </c>
      <c r="I113" t="s">
        <v>100</v>
      </c>
      <c r="J113" t="s">
        <v>236</v>
      </c>
      <c r="K113" t="s">
        <v>336</v>
      </c>
      <c r="R113">
        <v>52</v>
      </c>
      <c r="S113" s="37" t="s">
        <v>341</v>
      </c>
      <c r="T113" s="37" t="s">
        <v>238</v>
      </c>
      <c r="U113" s="37" t="s">
        <v>330</v>
      </c>
    </row>
    <row r="114" spans="8:21" x14ac:dyDescent="0.25">
      <c r="H114">
        <v>97</v>
      </c>
      <c r="I114" t="s">
        <v>500</v>
      </c>
      <c r="J114" t="s">
        <v>236</v>
      </c>
      <c r="K114" t="s">
        <v>336</v>
      </c>
      <c r="R114">
        <v>52</v>
      </c>
      <c r="S114" s="37" t="s">
        <v>341</v>
      </c>
      <c r="T114" s="37" t="s">
        <v>238</v>
      </c>
      <c r="U114" s="37" t="s">
        <v>330</v>
      </c>
    </row>
    <row r="115" spans="8:21" x14ac:dyDescent="0.25">
      <c r="H115">
        <v>98</v>
      </c>
      <c r="I115" t="s">
        <v>179</v>
      </c>
      <c r="J115" t="s">
        <v>236</v>
      </c>
      <c r="K115" t="s">
        <v>336</v>
      </c>
      <c r="R115">
        <v>53</v>
      </c>
      <c r="S115" s="37" t="s">
        <v>486</v>
      </c>
      <c r="T115" s="37" t="s">
        <v>236</v>
      </c>
      <c r="U115" s="37" t="s">
        <v>330</v>
      </c>
    </row>
    <row r="116" spans="8:21" x14ac:dyDescent="0.25">
      <c r="H116">
        <v>99</v>
      </c>
      <c r="I116" t="s">
        <v>49</v>
      </c>
      <c r="J116" t="s">
        <v>236</v>
      </c>
      <c r="K116" t="s">
        <v>336</v>
      </c>
      <c r="R116">
        <v>53</v>
      </c>
      <c r="S116" s="37" t="s">
        <v>486</v>
      </c>
      <c r="T116" s="37" t="s">
        <v>236</v>
      </c>
      <c r="U116" s="37" t="s">
        <v>330</v>
      </c>
    </row>
    <row r="117" spans="8:21" x14ac:dyDescent="0.25">
      <c r="H117">
        <v>101</v>
      </c>
      <c r="I117" t="s">
        <v>75</v>
      </c>
      <c r="J117" t="s">
        <v>236</v>
      </c>
      <c r="K117" t="s">
        <v>336</v>
      </c>
      <c r="R117">
        <v>54</v>
      </c>
      <c r="S117" s="37" t="s">
        <v>487</v>
      </c>
      <c r="T117" s="37" t="s">
        <v>236</v>
      </c>
      <c r="U117" s="37" t="s">
        <v>330</v>
      </c>
    </row>
    <row r="118" spans="8:21" x14ac:dyDescent="0.25">
      <c r="H118">
        <v>102</v>
      </c>
      <c r="I118" t="s">
        <v>146</v>
      </c>
      <c r="J118" t="s">
        <v>236</v>
      </c>
      <c r="K118" t="s">
        <v>336</v>
      </c>
      <c r="R118">
        <v>54</v>
      </c>
      <c r="S118" s="37" t="s">
        <v>487</v>
      </c>
      <c r="T118" s="37" t="s">
        <v>236</v>
      </c>
      <c r="U118" s="37" t="s">
        <v>330</v>
      </c>
    </row>
    <row r="119" spans="8:21" x14ac:dyDescent="0.25">
      <c r="H119">
        <v>103</v>
      </c>
      <c r="I119" t="s">
        <v>501</v>
      </c>
      <c r="J119" t="s">
        <v>236</v>
      </c>
      <c r="K119" t="s">
        <v>336</v>
      </c>
      <c r="R119">
        <v>55</v>
      </c>
      <c r="S119" s="37" t="s">
        <v>339</v>
      </c>
      <c r="T119" s="37" t="s">
        <v>315</v>
      </c>
      <c r="U119" s="37" t="s">
        <v>330</v>
      </c>
    </row>
    <row r="120" spans="8:21" x14ac:dyDescent="0.25">
      <c r="H120">
        <v>106</v>
      </c>
      <c r="I120" t="s">
        <v>378</v>
      </c>
      <c r="J120" t="s">
        <v>236</v>
      </c>
      <c r="K120" t="s">
        <v>336</v>
      </c>
      <c r="R120">
        <v>55</v>
      </c>
      <c r="S120" s="37" t="s">
        <v>339</v>
      </c>
      <c r="T120" s="37" t="s">
        <v>315</v>
      </c>
      <c r="U120" s="37" t="s">
        <v>330</v>
      </c>
    </row>
    <row r="121" spans="8:21" x14ac:dyDescent="0.25">
      <c r="H121">
        <v>111</v>
      </c>
      <c r="I121" t="s">
        <v>502</v>
      </c>
      <c r="J121" t="s">
        <v>236</v>
      </c>
      <c r="K121" t="s">
        <v>336</v>
      </c>
      <c r="R121">
        <v>56</v>
      </c>
      <c r="S121" s="37" t="s">
        <v>478</v>
      </c>
      <c r="T121" s="37" t="s">
        <v>238</v>
      </c>
      <c r="U121" s="37" t="s">
        <v>330</v>
      </c>
    </row>
    <row r="122" spans="8:21" x14ac:dyDescent="0.25">
      <c r="H122">
        <v>116</v>
      </c>
      <c r="I122" t="s">
        <v>503</v>
      </c>
      <c r="J122" t="s">
        <v>238</v>
      </c>
      <c r="K122" t="s">
        <v>335</v>
      </c>
      <c r="R122">
        <v>56</v>
      </c>
      <c r="S122" s="37" t="s">
        <v>478</v>
      </c>
      <c r="T122" s="37" t="s">
        <v>238</v>
      </c>
      <c r="U122" s="37" t="s">
        <v>330</v>
      </c>
    </row>
    <row r="123" spans="8:21" x14ac:dyDescent="0.25">
      <c r="H123">
        <v>120</v>
      </c>
      <c r="I123" t="s">
        <v>67</v>
      </c>
      <c r="J123" t="s">
        <v>238</v>
      </c>
      <c r="K123" t="s">
        <v>335</v>
      </c>
      <c r="R123">
        <v>57</v>
      </c>
      <c r="S123" s="37" t="s">
        <v>59</v>
      </c>
      <c r="T123" s="37" t="s">
        <v>236</v>
      </c>
      <c r="U123" s="37" t="s">
        <v>330</v>
      </c>
    </row>
    <row r="124" spans="8:21" x14ac:dyDescent="0.25">
      <c r="H124">
        <v>122</v>
      </c>
      <c r="I124" t="s">
        <v>424</v>
      </c>
      <c r="J124" t="s">
        <v>238</v>
      </c>
      <c r="K124" t="s">
        <v>335</v>
      </c>
      <c r="R124">
        <v>57</v>
      </c>
      <c r="S124" s="37" t="s">
        <v>59</v>
      </c>
      <c r="T124" s="37" t="s">
        <v>236</v>
      </c>
      <c r="U124" s="37" t="s">
        <v>330</v>
      </c>
    </row>
    <row r="125" spans="8:21" x14ac:dyDescent="0.25">
      <c r="H125">
        <v>128</v>
      </c>
      <c r="I125" t="s">
        <v>470</v>
      </c>
      <c r="J125" t="s">
        <v>238</v>
      </c>
      <c r="K125" t="s">
        <v>335</v>
      </c>
      <c r="R125">
        <v>58</v>
      </c>
      <c r="S125" s="37" t="s">
        <v>37</v>
      </c>
      <c r="T125" s="37" t="s">
        <v>235</v>
      </c>
      <c r="U125" s="37" t="s">
        <v>330</v>
      </c>
    </row>
    <row r="126" spans="8:21" x14ac:dyDescent="0.25">
      <c r="H126">
        <v>131</v>
      </c>
      <c r="I126" t="s">
        <v>149</v>
      </c>
      <c r="J126" t="s">
        <v>238</v>
      </c>
      <c r="K126" t="s">
        <v>335</v>
      </c>
      <c r="R126">
        <v>58</v>
      </c>
      <c r="S126" s="37" t="s">
        <v>37</v>
      </c>
      <c r="T126" s="37" t="s">
        <v>235</v>
      </c>
      <c r="U126" s="37" t="s">
        <v>330</v>
      </c>
    </row>
    <row r="127" spans="8:21" x14ac:dyDescent="0.25">
      <c r="H127">
        <v>139</v>
      </c>
      <c r="I127" t="s">
        <v>504</v>
      </c>
      <c r="J127" t="s">
        <v>238</v>
      </c>
      <c r="K127" t="s">
        <v>335</v>
      </c>
      <c r="R127">
        <v>59</v>
      </c>
      <c r="S127" s="37" t="s">
        <v>488</v>
      </c>
      <c r="T127" s="37" t="s">
        <v>238</v>
      </c>
      <c r="U127" s="37" t="s">
        <v>343</v>
      </c>
    </row>
    <row r="128" spans="8:21" x14ac:dyDescent="0.25">
      <c r="H128">
        <v>144</v>
      </c>
      <c r="I128" t="s">
        <v>350</v>
      </c>
      <c r="J128" t="s">
        <v>238</v>
      </c>
      <c r="K128" t="s">
        <v>335</v>
      </c>
      <c r="R128">
        <v>59</v>
      </c>
      <c r="S128" s="37" t="s">
        <v>488</v>
      </c>
      <c r="T128" s="37" t="s">
        <v>238</v>
      </c>
      <c r="U128" s="37" t="s">
        <v>343</v>
      </c>
    </row>
    <row r="129" spans="8:21" x14ac:dyDescent="0.25">
      <c r="H129">
        <v>145</v>
      </c>
      <c r="I129" t="s">
        <v>80</v>
      </c>
      <c r="J129" t="s">
        <v>238</v>
      </c>
      <c r="K129" t="s">
        <v>335</v>
      </c>
      <c r="R129">
        <v>60</v>
      </c>
      <c r="S129" s="37" t="s">
        <v>491</v>
      </c>
      <c r="T129" s="37" t="s">
        <v>236</v>
      </c>
      <c r="U129" s="37" t="s">
        <v>343</v>
      </c>
    </row>
    <row r="130" spans="8:21" x14ac:dyDescent="0.25">
      <c r="H130">
        <v>147</v>
      </c>
      <c r="I130" t="s">
        <v>112</v>
      </c>
      <c r="J130" t="s">
        <v>238</v>
      </c>
      <c r="K130" t="s">
        <v>335</v>
      </c>
      <c r="R130">
        <v>60</v>
      </c>
      <c r="S130" s="37" t="s">
        <v>491</v>
      </c>
      <c r="T130" s="37" t="s">
        <v>236</v>
      </c>
      <c r="U130" s="37" t="s">
        <v>343</v>
      </c>
    </row>
    <row r="131" spans="8:21" x14ac:dyDescent="0.25">
      <c r="H131">
        <v>123</v>
      </c>
      <c r="I131" t="s">
        <v>197</v>
      </c>
      <c r="J131" t="s">
        <v>235</v>
      </c>
      <c r="K131" t="s">
        <v>335</v>
      </c>
      <c r="R131">
        <v>61</v>
      </c>
      <c r="S131" s="37" t="s">
        <v>77</v>
      </c>
      <c r="T131" s="37" t="s">
        <v>236</v>
      </c>
      <c r="U131" s="37" t="s">
        <v>343</v>
      </c>
    </row>
    <row r="132" spans="8:21" x14ac:dyDescent="0.25">
      <c r="H132">
        <v>129</v>
      </c>
      <c r="I132" t="s">
        <v>429</v>
      </c>
      <c r="J132" t="s">
        <v>235</v>
      </c>
      <c r="K132" t="s">
        <v>335</v>
      </c>
      <c r="R132">
        <v>61</v>
      </c>
      <c r="S132" s="37" t="s">
        <v>77</v>
      </c>
      <c r="T132" s="37" t="s">
        <v>236</v>
      </c>
      <c r="U132" s="37" t="s">
        <v>343</v>
      </c>
    </row>
    <row r="133" spans="8:21" x14ac:dyDescent="0.25">
      <c r="H133">
        <v>138</v>
      </c>
      <c r="I133" t="s">
        <v>505</v>
      </c>
      <c r="J133" t="s">
        <v>235</v>
      </c>
      <c r="K133" t="s">
        <v>335</v>
      </c>
      <c r="R133">
        <v>62</v>
      </c>
      <c r="S133" s="37" t="s">
        <v>78</v>
      </c>
      <c r="T133" s="37" t="s">
        <v>236</v>
      </c>
      <c r="U133" s="37" t="s">
        <v>343</v>
      </c>
    </row>
    <row r="134" spans="8:21" x14ac:dyDescent="0.25">
      <c r="H134">
        <v>143</v>
      </c>
      <c r="I134" t="s">
        <v>111</v>
      </c>
      <c r="J134" t="s">
        <v>235</v>
      </c>
      <c r="K134" t="s">
        <v>335</v>
      </c>
      <c r="R134">
        <v>62</v>
      </c>
      <c r="S134" s="37" t="s">
        <v>78</v>
      </c>
      <c r="T134" s="37" t="s">
        <v>236</v>
      </c>
      <c r="U134" s="37" t="s">
        <v>343</v>
      </c>
    </row>
    <row r="135" spans="8:21" x14ac:dyDescent="0.25">
      <c r="H135">
        <v>148</v>
      </c>
      <c r="I135" t="s">
        <v>34</v>
      </c>
      <c r="J135" t="s">
        <v>235</v>
      </c>
      <c r="K135" t="s">
        <v>335</v>
      </c>
      <c r="R135">
        <v>63</v>
      </c>
      <c r="S135" s="37" t="s">
        <v>133</v>
      </c>
      <c r="T135" s="37" t="s">
        <v>236</v>
      </c>
      <c r="U135" s="37" t="s">
        <v>343</v>
      </c>
    </row>
    <row r="136" spans="8:21" x14ac:dyDescent="0.25">
      <c r="H136">
        <v>142</v>
      </c>
      <c r="I136" t="s">
        <v>214</v>
      </c>
      <c r="J136" t="s">
        <v>315</v>
      </c>
      <c r="K136" t="s">
        <v>335</v>
      </c>
      <c r="R136">
        <v>63</v>
      </c>
      <c r="S136" s="37" t="s">
        <v>133</v>
      </c>
      <c r="T136" s="37" t="s">
        <v>236</v>
      </c>
      <c r="U136" s="37" t="s">
        <v>343</v>
      </c>
    </row>
    <row r="137" spans="8:21" x14ac:dyDescent="0.25">
      <c r="H137">
        <v>146</v>
      </c>
      <c r="I137" t="s">
        <v>348</v>
      </c>
      <c r="J137" t="s">
        <v>315</v>
      </c>
      <c r="K137" t="s">
        <v>335</v>
      </c>
      <c r="R137">
        <v>64</v>
      </c>
      <c r="S137" s="37" t="s">
        <v>130</v>
      </c>
      <c r="T137" s="37" t="s">
        <v>236</v>
      </c>
      <c r="U137" s="37" t="s">
        <v>343</v>
      </c>
    </row>
    <row r="138" spans="8:21" x14ac:dyDescent="0.25">
      <c r="H138">
        <v>113</v>
      </c>
      <c r="I138" t="s">
        <v>352</v>
      </c>
      <c r="J138" t="s">
        <v>236</v>
      </c>
      <c r="K138" t="s">
        <v>335</v>
      </c>
      <c r="R138">
        <v>64</v>
      </c>
      <c r="S138" s="37" t="s">
        <v>130</v>
      </c>
      <c r="T138" s="37" t="s">
        <v>236</v>
      </c>
      <c r="U138" s="37" t="s">
        <v>343</v>
      </c>
    </row>
    <row r="139" spans="8:21" x14ac:dyDescent="0.25">
      <c r="H139">
        <v>114</v>
      </c>
      <c r="I139" t="s">
        <v>506</v>
      </c>
      <c r="J139" t="s">
        <v>236</v>
      </c>
      <c r="K139" t="s">
        <v>335</v>
      </c>
      <c r="R139">
        <v>65</v>
      </c>
      <c r="S139" s="37" t="s">
        <v>489</v>
      </c>
      <c r="T139" s="37" t="s">
        <v>235</v>
      </c>
      <c r="U139" s="37" t="s">
        <v>343</v>
      </c>
    </row>
    <row r="140" spans="8:21" x14ac:dyDescent="0.25">
      <c r="H140">
        <v>115</v>
      </c>
      <c r="I140" t="s">
        <v>507</v>
      </c>
      <c r="J140" t="s">
        <v>236</v>
      </c>
      <c r="K140" t="s">
        <v>335</v>
      </c>
      <c r="R140">
        <v>65</v>
      </c>
      <c r="S140" s="37" t="s">
        <v>714</v>
      </c>
      <c r="T140" s="37" t="s">
        <v>235</v>
      </c>
      <c r="U140" s="37" t="s">
        <v>343</v>
      </c>
    </row>
    <row r="141" spans="8:21" x14ac:dyDescent="0.25">
      <c r="H141">
        <v>117</v>
      </c>
      <c r="I141" t="s">
        <v>354</v>
      </c>
      <c r="J141" t="s">
        <v>236</v>
      </c>
      <c r="K141" t="s">
        <v>335</v>
      </c>
      <c r="R141">
        <v>66</v>
      </c>
      <c r="S141" s="37" t="s">
        <v>492</v>
      </c>
      <c r="T141" s="37" t="s">
        <v>236</v>
      </c>
      <c r="U141" s="37" t="s">
        <v>343</v>
      </c>
    </row>
    <row r="142" spans="8:21" x14ac:dyDescent="0.25">
      <c r="H142">
        <v>118</v>
      </c>
      <c r="I142" t="s">
        <v>508</v>
      </c>
      <c r="J142" t="s">
        <v>236</v>
      </c>
      <c r="K142" t="s">
        <v>335</v>
      </c>
      <c r="R142">
        <v>66</v>
      </c>
      <c r="S142" s="37" t="s">
        <v>492</v>
      </c>
      <c r="T142" s="37" t="s">
        <v>236</v>
      </c>
      <c r="U142" s="37" t="s">
        <v>343</v>
      </c>
    </row>
    <row r="143" spans="8:21" x14ac:dyDescent="0.25">
      <c r="H143">
        <v>119</v>
      </c>
      <c r="I143" t="s">
        <v>355</v>
      </c>
      <c r="J143" t="s">
        <v>236</v>
      </c>
      <c r="K143" t="s">
        <v>335</v>
      </c>
      <c r="R143">
        <v>67</v>
      </c>
      <c r="S143" s="37" t="s">
        <v>493</v>
      </c>
      <c r="T143" s="37" t="s">
        <v>236</v>
      </c>
      <c r="U143" s="37" t="s">
        <v>343</v>
      </c>
    </row>
    <row r="144" spans="8:21" x14ac:dyDescent="0.25">
      <c r="H144">
        <v>121</v>
      </c>
      <c r="I144" t="s">
        <v>201</v>
      </c>
      <c r="J144" t="s">
        <v>236</v>
      </c>
      <c r="K144" t="s">
        <v>335</v>
      </c>
      <c r="R144">
        <v>67</v>
      </c>
      <c r="S144" s="37" t="s">
        <v>739</v>
      </c>
      <c r="T144" s="37" t="s">
        <v>236</v>
      </c>
      <c r="U144" s="37" t="s">
        <v>343</v>
      </c>
    </row>
    <row r="145" spans="8:21" x14ac:dyDescent="0.25">
      <c r="H145">
        <v>124</v>
      </c>
      <c r="I145" t="s">
        <v>198</v>
      </c>
      <c r="J145" t="s">
        <v>236</v>
      </c>
      <c r="K145" t="s">
        <v>335</v>
      </c>
      <c r="R145">
        <v>68</v>
      </c>
      <c r="S145" s="37" t="s">
        <v>362</v>
      </c>
      <c r="T145" s="37" t="s">
        <v>238</v>
      </c>
      <c r="U145" s="37" t="s">
        <v>343</v>
      </c>
    </row>
    <row r="146" spans="8:21" x14ac:dyDescent="0.25">
      <c r="H146">
        <v>125</v>
      </c>
      <c r="I146" t="s">
        <v>79</v>
      </c>
      <c r="J146" t="s">
        <v>236</v>
      </c>
      <c r="K146" t="s">
        <v>335</v>
      </c>
      <c r="R146">
        <v>68</v>
      </c>
      <c r="S146" s="37" t="s">
        <v>362</v>
      </c>
      <c r="T146" s="37" t="s">
        <v>238</v>
      </c>
      <c r="U146" s="37" t="s">
        <v>343</v>
      </c>
    </row>
    <row r="147" spans="8:21" x14ac:dyDescent="0.25">
      <c r="H147">
        <v>126</v>
      </c>
      <c r="I147" t="s">
        <v>509</v>
      </c>
      <c r="J147" t="s">
        <v>236</v>
      </c>
      <c r="K147" t="s">
        <v>335</v>
      </c>
      <c r="R147">
        <v>580</v>
      </c>
      <c r="S147" s="37" t="s">
        <v>737</v>
      </c>
      <c r="T147" s="37" t="s">
        <v>238</v>
      </c>
      <c r="U147" s="37" t="s">
        <v>343</v>
      </c>
    </row>
    <row r="148" spans="8:21" x14ac:dyDescent="0.25">
      <c r="H148">
        <v>127</v>
      </c>
      <c r="I148" t="s">
        <v>510</v>
      </c>
      <c r="J148" t="s">
        <v>236</v>
      </c>
      <c r="K148" t="s">
        <v>335</v>
      </c>
      <c r="R148">
        <v>580</v>
      </c>
      <c r="S148" s="37" t="s">
        <v>737</v>
      </c>
      <c r="T148" s="37" t="s">
        <v>238</v>
      </c>
      <c r="U148" s="37" t="s">
        <v>343</v>
      </c>
    </row>
    <row r="149" spans="8:21" x14ac:dyDescent="0.25">
      <c r="H149">
        <v>130</v>
      </c>
      <c r="I149" t="s">
        <v>218</v>
      </c>
      <c r="J149" t="s">
        <v>236</v>
      </c>
      <c r="K149" t="s">
        <v>335</v>
      </c>
      <c r="S149" s="37" t="s">
        <v>750</v>
      </c>
      <c r="T149" s="37" t="s">
        <v>238</v>
      </c>
      <c r="U149" s="37" t="s">
        <v>343</v>
      </c>
    </row>
    <row r="150" spans="8:21" x14ac:dyDescent="0.25">
      <c r="H150">
        <v>132</v>
      </c>
      <c r="I150" t="s">
        <v>109</v>
      </c>
      <c r="J150" t="s">
        <v>236</v>
      </c>
      <c r="K150" t="s">
        <v>335</v>
      </c>
      <c r="R150">
        <v>69</v>
      </c>
      <c r="S150" s="37" t="s">
        <v>394</v>
      </c>
      <c r="T150" s="37" t="s">
        <v>235</v>
      </c>
      <c r="U150" s="37" t="s">
        <v>343</v>
      </c>
    </row>
    <row r="151" spans="8:21" x14ac:dyDescent="0.25">
      <c r="H151">
        <v>133</v>
      </c>
      <c r="I151" t="s">
        <v>511</v>
      </c>
      <c r="J151" t="s">
        <v>236</v>
      </c>
      <c r="K151" t="s">
        <v>335</v>
      </c>
      <c r="R151">
        <v>69</v>
      </c>
      <c r="S151" s="37" t="s">
        <v>394</v>
      </c>
      <c r="T151" s="37" t="s">
        <v>235</v>
      </c>
      <c r="U151" s="37" t="s">
        <v>343</v>
      </c>
    </row>
    <row r="152" spans="8:21" x14ac:dyDescent="0.25">
      <c r="H152">
        <v>134</v>
      </c>
      <c r="I152" t="s">
        <v>167</v>
      </c>
      <c r="J152" t="s">
        <v>236</v>
      </c>
      <c r="K152" t="s">
        <v>335</v>
      </c>
      <c r="R152">
        <v>70</v>
      </c>
      <c r="S152" s="37" t="s">
        <v>440</v>
      </c>
      <c r="T152" s="37" t="s">
        <v>238</v>
      </c>
      <c r="U152" s="37" t="s">
        <v>343</v>
      </c>
    </row>
    <row r="153" spans="8:21" x14ac:dyDescent="0.25">
      <c r="H153">
        <v>135</v>
      </c>
      <c r="I153" t="s">
        <v>512</v>
      </c>
      <c r="J153" t="s">
        <v>236</v>
      </c>
      <c r="K153" t="s">
        <v>335</v>
      </c>
      <c r="R153">
        <v>70</v>
      </c>
      <c r="S153" s="37" t="s">
        <v>440</v>
      </c>
      <c r="T153" s="37" t="s">
        <v>238</v>
      </c>
      <c r="U153" s="37" t="s">
        <v>343</v>
      </c>
    </row>
    <row r="154" spans="8:21" x14ac:dyDescent="0.25">
      <c r="H154">
        <v>136</v>
      </c>
      <c r="I154" t="s">
        <v>215</v>
      </c>
      <c r="J154" t="s">
        <v>236</v>
      </c>
      <c r="K154" t="s">
        <v>335</v>
      </c>
      <c r="R154">
        <v>71</v>
      </c>
      <c r="S154" s="37" t="s">
        <v>367</v>
      </c>
      <c r="T154" s="37" t="s">
        <v>236</v>
      </c>
      <c r="U154" s="37" t="s">
        <v>343</v>
      </c>
    </row>
    <row r="155" spans="8:21" x14ac:dyDescent="0.25">
      <c r="H155">
        <v>137</v>
      </c>
      <c r="I155" t="s">
        <v>232</v>
      </c>
      <c r="J155" t="s">
        <v>236</v>
      </c>
      <c r="K155" t="s">
        <v>335</v>
      </c>
      <c r="R155">
        <v>71</v>
      </c>
      <c r="S155" s="37" t="s">
        <v>367</v>
      </c>
      <c r="T155" s="37" t="s">
        <v>236</v>
      </c>
      <c r="U155" s="37" t="s">
        <v>343</v>
      </c>
    </row>
    <row r="156" spans="8:21" x14ac:dyDescent="0.25">
      <c r="H156">
        <v>140</v>
      </c>
      <c r="I156" t="s">
        <v>513</v>
      </c>
      <c r="J156" t="s">
        <v>236</v>
      </c>
      <c r="K156" t="s">
        <v>335</v>
      </c>
      <c r="R156">
        <v>72</v>
      </c>
      <c r="S156" s="37" t="s">
        <v>128</v>
      </c>
      <c r="T156" s="37" t="s">
        <v>238</v>
      </c>
      <c r="U156" s="37" t="s">
        <v>343</v>
      </c>
    </row>
    <row r="157" spans="8:21" x14ac:dyDescent="0.25">
      <c r="H157">
        <v>141</v>
      </c>
      <c r="I157" t="s">
        <v>219</v>
      </c>
      <c r="J157" t="s">
        <v>236</v>
      </c>
      <c r="K157" t="s">
        <v>335</v>
      </c>
      <c r="R157">
        <v>72</v>
      </c>
      <c r="S157" s="37" t="s">
        <v>128</v>
      </c>
      <c r="T157" s="37" t="s">
        <v>238</v>
      </c>
      <c r="U157" s="37" t="s">
        <v>343</v>
      </c>
    </row>
    <row r="158" spans="8:21" x14ac:dyDescent="0.25">
      <c r="H158">
        <v>149</v>
      </c>
      <c r="I158" t="s">
        <v>514</v>
      </c>
      <c r="J158" t="s">
        <v>236</v>
      </c>
      <c r="K158" t="s">
        <v>335</v>
      </c>
      <c r="R158">
        <v>73</v>
      </c>
      <c r="S158" s="37" t="s">
        <v>21</v>
      </c>
      <c r="T158" s="37" t="s">
        <v>315</v>
      </c>
      <c r="U158" s="37" t="s">
        <v>343</v>
      </c>
    </row>
    <row r="159" spans="8:21" x14ac:dyDescent="0.25">
      <c r="H159">
        <v>153</v>
      </c>
      <c r="I159" t="s">
        <v>366</v>
      </c>
      <c r="J159" t="s">
        <v>238</v>
      </c>
      <c r="K159" t="s">
        <v>328</v>
      </c>
      <c r="R159">
        <v>73</v>
      </c>
      <c r="S159" s="37" t="s">
        <v>21</v>
      </c>
      <c r="T159" s="37" t="s">
        <v>315</v>
      </c>
      <c r="U159" s="37" t="s">
        <v>343</v>
      </c>
    </row>
    <row r="160" spans="8:21" x14ac:dyDescent="0.25">
      <c r="H160">
        <v>159</v>
      </c>
      <c r="I160" t="s">
        <v>147</v>
      </c>
      <c r="J160" t="s">
        <v>238</v>
      </c>
      <c r="K160" t="s">
        <v>328</v>
      </c>
      <c r="R160">
        <v>74</v>
      </c>
      <c r="S160" s="37" t="s">
        <v>369</v>
      </c>
      <c r="T160" s="37" t="s">
        <v>236</v>
      </c>
      <c r="U160" s="37" t="s">
        <v>343</v>
      </c>
    </row>
    <row r="161" spans="8:21" x14ac:dyDescent="0.25">
      <c r="H161">
        <v>160</v>
      </c>
      <c r="I161" t="s">
        <v>16</v>
      </c>
      <c r="J161" t="s">
        <v>238</v>
      </c>
      <c r="K161" t="s">
        <v>328</v>
      </c>
      <c r="R161">
        <v>74</v>
      </c>
      <c r="S161" s="37" t="s">
        <v>369</v>
      </c>
      <c r="T161" s="37" t="s">
        <v>236</v>
      </c>
      <c r="U161" s="37" t="s">
        <v>343</v>
      </c>
    </row>
    <row r="162" spans="8:21" x14ac:dyDescent="0.25">
      <c r="H162">
        <v>162</v>
      </c>
      <c r="I162" t="s">
        <v>385</v>
      </c>
      <c r="J162" t="s">
        <v>238</v>
      </c>
      <c r="K162" t="s">
        <v>328</v>
      </c>
      <c r="R162">
        <v>75</v>
      </c>
      <c r="S162" s="37" t="s">
        <v>490</v>
      </c>
      <c r="T162" s="37" t="s">
        <v>315</v>
      </c>
      <c r="U162" s="37" t="s">
        <v>343</v>
      </c>
    </row>
    <row r="163" spans="8:21" x14ac:dyDescent="0.25">
      <c r="H163">
        <v>163</v>
      </c>
      <c r="I163" t="s">
        <v>57</v>
      </c>
      <c r="J163" t="s">
        <v>238</v>
      </c>
      <c r="K163" t="s">
        <v>328</v>
      </c>
      <c r="R163">
        <v>75</v>
      </c>
      <c r="S163" s="37" t="s">
        <v>490</v>
      </c>
      <c r="T163" s="37" t="s">
        <v>315</v>
      </c>
      <c r="U163" s="37" t="s">
        <v>343</v>
      </c>
    </row>
    <row r="164" spans="8:21" x14ac:dyDescent="0.25">
      <c r="H164">
        <v>167</v>
      </c>
      <c r="I164" t="s">
        <v>515</v>
      </c>
      <c r="J164" t="s">
        <v>238</v>
      </c>
      <c r="K164" t="s">
        <v>328</v>
      </c>
      <c r="R164">
        <v>76</v>
      </c>
      <c r="S164" s="37" t="s">
        <v>494</v>
      </c>
      <c r="T164" s="37" t="s">
        <v>236</v>
      </c>
      <c r="U164" s="37" t="s">
        <v>343</v>
      </c>
    </row>
    <row r="165" spans="8:21" x14ac:dyDescent="0.25">
      <c r="H165">
        <v>170</v>
      </c>
      <c r="I165" t="s">
        <v>516</v>
      </c>
      <c r="J165" t="s">
        <v>238</v>
      </c>
      <c r="K165" t="s">
        <v>328</v>
      </c>
      <c r="R165">
        <v>76</v>
      </c>
      <c r="S165" s="37" t="s">
        <v>494</v>
      </c>
      <c r="T165" s="37" t="s">
        <v>236</v>
      </c>
      <c r="U165" s="37" t="s">
        <v>343</v>
      </c>
    </row>
    <row r="166" spans="8:21" x14ac:dyDescent="0.25">
      <c r="H166">
        <v>171</v>
      </c>
      <c r="I166" t="s">
        <v>386</v>
      </c>
      <c r="J166" t="s">
        <v>238</v>
      </c>
      <c r="K166" t="s">
        <v>328</v>
      </c>
      <c r="R166">
        <v>77</v>
      </c>
      <c r="S166" s="37" t="s">
        <v>495</v>
      </c>
      <c r="T166" s="37" t="s">
        <v>236</v>
      </c>
      <c r="U166" s="37" t="s">
        <v>343</v>
      </c>
    </row>
    <row r="167" spans="8:21" x14ac:dyDescent="0.25">
      <c r="H167">
        <v>172</v>
      </c>
      <c r="I167" t="s">
        <v>7</v>
      </c>
      <c r="J167" t="s">
        <v>238</v>
      </c>
      <c r="K167" t="s">
        <v>328</v>
      </c>
      <c r="R167">
        <v>77</v>
      </c>
      <c r="S167" s="37" t="s">
        <v>495</v>
      </c>
      <c r="T167" s="37" t="s">
        <v>236</v>
      </c>
      <c r="U167" s="37" t="s">
        <v>343</v>
      </c>
    </row>
    <row r="168" spans="8:21" x14ac:dyDescent="0.25">
      <c r="H168">
        <v>176</v>
      </c>
      <c r="I168" t="s">
        <v>389</v>
      </c>
      <c r="J168" t="s">
        <v>238</v>
      </c>
      <c r="K168" t="s">
        <v>328</v>
      </c>
      <c r="R168">
        <v>78</v>
      </c>
      <c r="S168" s="37" t="s">
        <v>370</v>
      </c>
      <c r="T168" s="37" t="s">
        <v>236</v>
      </c>
      <c r="U168" s="37" t="s">
        <v>343</v>
      </c>
    </row>
    <row r="169" spans="8:21" x14ac:dyDescent="0.25">
      <c r="H169">
        <v>187</v>
      </c>
      <c r="I169" t="s">
        <v>116</v>
      </c>
      <c r="J169" t="s">
        <v>238</v>
      </c>
      <c r="K169" t="s">
        <v>328</v>
      </c>
      <c r="R169">
        <v>78</v>
      </c>
      <c r="S169" s="37" t="s">
        <v>370</v>
      </c>
      <c r="T169" s="37" t="s">
        <v>236</v>
      </c>
      <c r="U169" s="37" t="s">
        <v>343</v>
      </c>
    </row>
    <row r="170" spans="8:21" x14ac:dyDescent="0.25">
      <c r="H170">
        <v>189</v>
      </c>
      <c r="I170" t="s">
        <v>374</v>
      </c>
      <c r="J170" t="s">
        <v>238</v>
      </c>
      <c r="K170" t="s">
        <v>328</v>
      </c>
      <c r="R170">
        <v>79</v>
      </c>
      <c r="S170" s="37" t="s">
        <v>363</v>
      </c>
      <c r="T170" s="37" t="s">
        <v>238</v>
      </c>
      <c r="U170" s="37" t="s">
        <v>343</v>
      </c>
    </row>
    <row r="171" spans="8:21" x14ac:dyDescent="0.25">
      <c r="H171">
        <v>575</v>
      </c>
      <c r="I171" t="s">
        <v>517</v>
      </c>
      <c r="J171" t="s">
        <v>238</v>
      </c>
      <c r="K171" t="s">
        <v>328</v>
      </c>
      <c r="R171">
        <v>79</v>
      </c>
      <c r="S171" s="37" t="s">
        <v>363</v>
      </c>
      <c r="T171" s="37" t="s">
        <v>238</v>
      </c>
      <c r="U171" s="37" t="s">
        <v>343</v>
      </c>
    </row>
    <row r="172" spans="8:21" x14ac:dyDescent="0.25">
      <c r="H172">
        <v>156</v>
      </c>
      <c r="I172" t="s">
        <v>191</v>
      </c>
      <c r="J172" t="s">
        <v>235</v>
      </c>
      <c r="K172" t="s">
        <v>328</v>
      </c>
      <c r="R172">
        <v>80</v>
      </c>
      <c r="S172" s="37" t="s">
        <v>496</v>
      </c>
      <c r="T172" s="37" t="s">
        <v>236</v>
      </c>
      <c r="U172" s="37" t="s">
        <v>343</v>
      </c>
    </row>
    <row r="173" spans="8:21" x14ac:dyDescent="0.25">
      <c r="H173">
        <v>164</v>
      </c>
      <c r="I173" t="s">
        <v>391</v>
      </c>
      <c r="J173" t="s">
        <v>235</v>
      </c>
      <c r="K173" t="s">
        <v>328</v>
      </c>
      <c r="R173">
        <v>80</v>
      </c>
      <c r="S173" s="37" t="s">
        <v>496</v>
      </c>
      <c r="T173" s="37" t="s">
        <v>236</v>
      </c>
      <c r="U173" s="37" t="s">
        <v>343</v>
      </c>
    </row>
    <row r="174" spans="8:21" x14ac:dyDescent="0.25">
      <c r="H174">
        <v>165</v>
      </c>
      <c r="I174" t="s">
        <v>518</v>
      </c>
      <c r="J174" t="s">
        <v>235</v>
      </c>
      <c r="K174" t="s">
        <v>328</v>
      </c>
      <c r="R174">
        <v>81</v>
      </c>
      <c r="S174" s="37" t="s">
        <v>140</v>
      </c>
      <c r="T174" s="37" t="s">
        <v>238</v>
      </c>
      <c r="U174" s="37" t="s">
        <v>343</v>
      </c>
    </row>
    <row r="175" spans="8:21" x14ac:dyDescent="0.25">
      <c r="H175">
        <v>175</v>
      </c>
      <c r="I175" t="s">
        <v>392</v>
      </c>
      <c r="J175" t="s">
        <v>235</v>
      </c>
      <c r="K175" t="s">
        <v>328</v>
      </c>
      <c r="R175">
        <v>81</v>
      </c>
      <c r="S175" s="37" t="s">
        <v>140</v>
      </c>
      <c r="T175" s="37" t="s">
        <v>238</v>
      </c>
      <c r="U175" s="37" t="s">
        <v>343</v>
      </c>
    </row>
    <row r="176" spans="8:21" x14ac:dyDescent="0.25">
      <c r="H176">
        <v>178</v>
      </c>
      <c r="I176" t="s">
        <v>519</v>
      </c>
      <c r="J176" t="s">
        <v>235</v>
      </c>
      <c r="K176" t="s">
        <v>328</v>
      </c>
      <c r="R176">
        <v>83</v>
      </c>
      <c r="S176" s="37" t="s">
        <v>361</v>
      </c>
      <c r="T176" s="37" t="s">
        <v>236</v>
      </c>
      <c r="U176" s="37" t="s">
        <v>343</v>
      </c>
    </row>
    <row r="177" spans="8:21" x14ac:dyDescent="0.25">
      <c r="H177">
        <v>180</v>
      </c>
      <c r="I177" t="s">
        <v>338</v>
      </c>
      <c r="J177" t="s">
        <v>235</v>
      </c>
      <c r="K177" t="s">
        <v>328</v>
      </c>
      <c r="R177">
        <v>83</v>
      </c>
      <c r="S177" s="37" t="s">
        <v>361</v>
      </c>
      <c r="T177" s="37" t="s">
        <v>236</v>
      </c>
      <c r="U177" s="37" t="s">
        <v>343</v>
      </c>
    </row>
    <row r="178" spans="8:21" x14ac:dyDescent="0.25">
      <c r="H178">
        <v>152</v>
      </c>
      <c r="I178" t="s">
        <v>204</v>
      </c>
      <c r="J178" t="s">
        <v>315</v>
      </c>
      <c r="K178" t="s">
        <v>328</v>
      </c>
      <c r="R178">
        <v>84</v>
      </c>
      <c r="S178" s="37" t="s">
        <v>39</v>
      </c>
      <c r="T178" s="37" t="s">
        <v>315</v>
      </c>
      <c r="U178" s="37" t="s">
        <v>343</v>
      </c>
    </row>
    <row r="179" spans="8:21" x14ac:dyDescent="0.25">
      <c r="H179">
        <v>154</v>
      </c>
      <c r="I179" t="s">
        <v>520</v>
      </c>
      <c r="J179" t="s">
        <v>315</v>
      </c>
      <c r="K179" t="s">
        <v>328</v>
      </c>
      <c r="R179">
        <v>84</v>
      </c>
      <c r="S179" s="37" t="s">
        <v>39</v>
      </c>
      <c r="T179" s="37" t="s">
        <v>315</v>
      </c>
      <c r="U179" s="37" t="s">
        <v>343</v>
      </c>
    </row>
    <row r="180" spans="8:21" x14ac:dyDescent="0.25">
      <c r="H180">
        <v>155</v>
      </c>
      <c r="I180" t="s">
        <v>384</v>
      </c>
      <c r="J180" t="s">
        <v>315</v>
      </c>
      <c r="K180" t="s">
        <v>328</v>
      </c>
      <c r="R180">
        <v>85</v>
      </c>
      <c r="S180" s="37" t="s">
        <v>364</v>
      </c>
      <c r="T180" s="37" t="s">
        <v>238</v>
      </c>
      <c r="U180" s="37" t="s">
        <v>343</v>
      </c>
    </row>
    <row r="181" spans="8:21" x14ac:dyDescent="0.25">
      <c r="H181">
        <v>581</v>
      </c>
      <c r="I181" t="s">
        <v>738</v>
      </c>
      <c r="J181" t="s">
        <v>315</v>
      </c>
      <c r="K181" t="s">
        <v>328</v>
      </c>
      <c r="R181">
        <v>85</v>
      </c>
      <c r="S181" s="37" t="s">
        <v>364</v>
      </c>
      <c r="T181" s="37" t="s">
        <v>238</v>
      </c>
      <c r="U181" s="37" t="s">
        <v>343</v>
      </c>
    </row>
    <row r="182" spans="8:21" x14ac:dyDescent="0.25">
      <c r="H182">
        <v>581</v>
      </c>
      <c r="I182" t="s">
        <v>742</v>
      </c>
      <c r="J182" t="s">
        <v>315</v>
      </c>
      <c r="K182" t="s">
        <v>328</v>
      </c>
      <c r="R182">
        <v>86</v>
      </c>
      <c r="S182" s="37" t="s">
        <v>171</v>
      </c>
      <c r="T182" s="37" t="s">
        <v>238</v>
      </c>
      <c r="U182" s="37" t="s">
        <v>336</v>
      </c>
    </row>
    <row r="183" spans="8:21" x14ac:dyDescent="0.25">
      <c r="H183">
        <v>183</v>
      </c>
      <c r="I183" t="s">
        <v>521</v>
      </c>
      <c r="J183" t="s">
        <v>315</v>
      </c>
      <c r="K183" t="s">
        <v>328</v>
      </c>
      <c r="R183">
        <v>86</v>
      </c>
      <c r="S183" s="37" t="s">
        <v>171</v>
      </c>
      <c r="T183" s="37" t="s">
        <v>238</v>
      </c>
      <c r="U183" s="37" t="s">
        <v>336</v>
      </c>
    </row>
    <row r="184" spans="8:21" x14ac:dyDescent="0.25">
      <c r="H184">
        <v>185</v>
      </c>
      <c r="I184" t="s">
        <v>36</v>
      </c>
      <c r="J184" t="s">
        <v>315</v>
      </c>
      <c r="K184" t="s">
        <v>328</v>
      </c>
      <c r="R184">
        <v>87</v>
      </c>
      <c r="S184" s="37" t="s">
        <v>499</v>
      </c>
      <c r="T184" s="37" t="s">
        <v>236</v>
      </c>
      <c r="U184" s="37" t="s">
        <v>336</v>
      </c>
    </row>
    <row r="185" spans="8:21" x14ac:dyDescent="0.25">
      <c r="H185">
        <v>150</v>
      </c>
      <c r="I185" t="s">
        <v>522</v>
      </c>
      <c r="J185" t="s">
        <v>236</v>
      </c>
      <c r="K185" t="s">
        <v>328</v>
      </c>
      <c r="R185">
        <v>87</v>
      </c>
      <c r="S185" s="37" t="s">
        <v>499</v>
      </c>
      <c r="T185" s="37" t="s">
        <v>236</v>
      </c>
      <c r="U185" s="37" t="s">
        <v>336</v>
      </c>
    </row>
    <row r="186" spans="8:21" x14ac:dyDescent="0.25">
      <c r="H186">
        <v>151</v>
      </c>
      <c r="I186" t="s">
        <v>523</v>
      </c>
      <c r="J186" t="s">
        <v>236</v>
      </c>
      <c r="K186" t="s">
        <v>328</v>
      </c>
      <c r="R186">
        <v>314</v>
      </c>
      <c r="S186" s="37" t="s">
        <v>600</v>
      </c>
      <c r="T186" s="37" t="s">
        <v>236</v>
      </c>
      <c r="U186" s="37" t="s">
        <v>336</v>
      </c>
    </row>
    <row r="187" spans="8:21" x14ac:dyDescent="0.25">
      <c r="H187">
        <v>157</v>
      </c>
      <c r="I187" t="s">
        <v>101</v>
      </c>
      <c r="J187" t="s">
        <v>236</v>
      </c>
      <c r="K187" t="s">
        <v>328</v>
      </c>
      <c r="R187">
        <v>314</v>
      </c>
      <c r="S187" s="37" t="s">
        <v>600</v>
      </c>
      <c r="T187" s="37" t="s">
        <v>236</v>
      </c>
      <c r="U187" s="37" t="s">
        <v>336</v>
      </c>
    </row>
    <row r="188" spans="8:21" x14ac:dyDescent="0.25">
      <c r="H188">
        <v>158</v>
      </c>
      <c r="I188" t="s">
        <v>524</v>
      </c>
      <c r="J188" t="s">
        <v>236</v>
      </c>
      <c r="K188" t="s">
        <v>328</v>
      </c>
      <c r="R188">
        <v>88</v>
      </c>
      <c r="S188" s="37" t="s">
        <v>234</v>
      </c>
      <c r="T188" s="37" t="s">
        <v>238</v>
      </c>
      <c r="U188" s="37" t="s">
        <v>336</v>
      </c>
    </row>
    <row r="189" spans="8:21" x14ac:dyDescent="0.25">
      <c r="H189">
        <v>161</v>
      </c>
      <c r="I189" t="s">
        <v>192</v>
      </c>
      <c r="J189" t="s">
        <v>236</v>
      </c>
      <c r="K189" t="s">
        <v>328</v>
      </c>
      <c r="R189">
        <v>88</v>
      </c>
      <c r="S189" s="37" t="s">
        <v>234</v>
      </c>
      <c r="T189" s="37" t="s">
        <v>238</v>
      </c>
      <c r="U189" s="37" t="s">
        <v>336</v>
      </c>
    </row>
    <row r="190" spans="8:21" x14ac:dyDescent="0.25">
      <c r="H190">
        <v>166</v>
      </c>
      <c r="I190" t="s">
        <v>525</v>
      </c>
      <c r="J190" t="s">
        <v>236</v>
      </c>
      <c r="K190" t="s">
        <v>328</v>
      </c>
      <c r="R190">
        <v>89</v>
      </c>
      <c r="S190" s="37" t="s">
        <v>376</v>
      </c>
      <c r="T190" s="37" t="s">
        <v>236</v>
      </c>
      <c r="U190" s="37" t="s">
        <v>336</v>
      </c>
    </row>
    <row r="191" spans="8:21" x14ac:dyDescent="0.25">
      <c r="H191">
        <v>168</v>
      </c>
      <c r="I191" t="s">
        <v>373</v>
      </c>
      <c r="J191" t="s">
        <v>236</v>
      </c>
      <c r="K191" t="s">
        <v>328</v>
      </c>
      <c r="R191">
        <v>89</v>
      </c>
      <c r="S191" s="37" t="s">
        <v>376</v>
      </c>
      <c r="T191" s="37" t="s">
        <v>236</v>
      </c>
      <c r="U191" s="37" t="s">
        <v>336</v>
      </c>
    </row>
    <row r="192" spans="8:21" x14ac:dyDescent="0.25">
      <c r="H192">
        <v>169</v>
      </c>
      <c r="I192" t="s">
        <v>131</v>
      </c>
      <c r="J192" t="s">
        <v>236</v>
      </c>
      <c r="K192" t="s">
        <v>328</v>
      </c>
      <c r="R192">
        <v>90</v>
      </c>
      <c r="S192" s="37" t="s">
        <v>185</v>
      </c>
      <c r="T192" s="37" t="s">
        <v>236</v>
      </c>
      <c r="U192" s="37" t="s">
        <v>336</v>
      </c>
    </row>
    <row r="193" spans="8:21" x14ac:dyDescent="0.25">
      <c r="H193">
        <v>173</v>
      </c>
      <c r="I193" t="s">
        <v>526</v>
      </c>
      <c r="J193" t="s">
        <v>236</v>
      </c>
      <c r="K193" t="s">
        <v>328</v>
      </c>
      <c r="R193">
        <v>90</v>
      </c>
      <c r="S193" s="37" t="s">
        <v>185</v>
      </c>
      <c r="T193" s="37" t="s">
        <v>236</v>
      </c>
      <c r="U193" s="37" t="s">
        <v>336</v>
      </c>
    </row>
    <row r="194" spans="8:21" x14ac:dyDescent="0.25">
      <c r="H194">
        <v>174</v>
      </c>
      <c r="I194" t="s">
        <v>527</v>
      </c>
      <c r="J194" t="s">
        <v>236</v>
      </c>
      <c r="K194" t="s">
        <v>328</v>
      </c>
      <c r="R194">
        <v>91</v>
      </c>
      <c r="S194" s="37" t="s">
        <v>372</v>
      </c>
      <c r="T194" s="37" t="s">
        <v>315</v>
      </c>
      <c r="U194" s="37" t="s">
        <v>336</v>
      </c>
    </row>
    <row r="195" spans="8:21" x14ac:dyDescent="0.25">
      <c r="H195">
        <v>177</v>
      </c>
      <c r="I195" t="s">
        <v>390</v>
      </c>
      <c r="J195" t="s">
        <v>236</v>
      </c>
      <c r="K195" t="s">
        <v>328</v>
      </c>
      <c r="R195">
        <v>91</v>
      </c>
      <c r="S195" s="37" t="s">
        <v>372</v>
      </c>
      <c r="T195" s="37" t="s">
        <v>315</v>
      </c>
      <c r="U195" s="37" t="s">
        <v>336</v>
      </c>
    </row>
    <row r="196" spans="8:21" x14ac:dyDescent="0.25">
      <c r="H196">
        <v>179</v>
      </c>
      <c r="I196" t="s">
        <v>358</v>
      </c>
      <c r="J196" t="s">
        <v>236</v>
      </c>
      <c r="K196" t="s">
        <v>328</v>
      </c>
      <c r="R196">
        <v>92</v>
      </c>
      <c r="S196" s="37" t="s">
        <v>89</v>
      </c>
      <c r="T196" s="37" t="s">
        <v>238</v>
      </c>
      <c r="U196" s="37" t="s">
        <v>336</v>
      </c>
    </row>
    <row r="197" spans="8:21" x14ac:dyDescent="0.25">
      <c r="H197">
        <v>560</v>
      </c>
      <c r="I197" t="s">
        <v>21</v>
      </c>
      <c r="J197" t="s">
        <v>236</v>
      </c>
      <c r="K197" t="s">
        <v>328</v>
      </c>
      <c r="R197">
        <v>92</v>
      </c>
      <c r="S197" s="37" t="s">
        <v>89</v>
      </c>
      <c r="T197" s="37" t="s">
        <v>238</v>
      </c>
      <c r="U197" s="37" t="s">
        <v>336</v>
      </c>
    </row>
    <row r="198" spans="8:21" x14ac:dyDescent="0.25">
      <c r="H198">
        <v>181</v>
      </c>
      <c r="I198" t="s">
        <v>331</v>
      </c>
      <c r="J198" t="s">
        <v>236</v>
      </c>
      <c r="K198" t="s">
        <v>328</v>
      </c>
      <c r="R198">
        <v>93</v>
      </c>
      <c r="S198" s="37" t="s">
        <v>86</v>
      </c>
      <c r="T198" s="37" t="s">
        <v>238</v>
      </c>
      <c r="U198" s="37" t="s">
        <v>336</v>
      </c>
    </row>
    <row r="199" spans="8:21" x14ac:dyDescent="0.25">
      <c r="H199">
        <v>182</v>
      </c>
      <c r="I199" t="s">
        <v>208</v>
      </c>
      <c r="J199" t="s">
        <v>236</v>
      </c>
      <c r="K199" t="s">
        <v>328</v>
      </c>
      <c r="R199">
        <v>93</v>
      </c>
      <c r="S199" s="37" t="s">
        <v>86</v>
      </c>
      <c r="T199" s="37" t="s">
        <v>238</v>
      </c>
      <c r="U199" s="37" t="s">
        <v>336</v>
      </c>
    </row>
    <row r="200" spans="8:21" x14ac:dyDescent="0.25">
      <c r="H200">
        <v>184</v>
      </c>
      <c r="I200" t="s">
        <v>528</v>
      </c>
      <c r="J200" t="s">
        <v>236</v>
      </c>
      <c r="K200" t="s">
        <v>328</v>
      </c>
      <c r="R200">
        <v>94</v>
      </c>
      <c r="S200" s="37" t="s">
        <v>65</v>
      </c>
      <c r="T200" s="37" t="s">
        <v>236</v>
      </c>
      <c r="U200" s="37" t="s">
        <v>336</v>
      </c>
    </row>
    <row r="201" spans="8:21" x14ac:dyDescent="0.25">
      <c r="H201">
        <v>186</v>
      </c>
      <c r="I201" t="s">
        <v>5</v>
      </c>
      <c r="J201" t="s">
        <v>236</v>
      </c>
      <c r="K201" t="s">
        <v>328</v>
      </c>
      <c r="R201">
        <v>94</v>
      </c>
      <c r="S201" s="37" t="s">
        <v>65</v>
      </c>
      <c r="T201" s="37" t="s">
        <v>236</v>
      </c>
      <c r="U201" s="37" t="s">
        <v>336</v>
      </c>
    </row>
    <row r="202" spans="8:21" x14ac:dyDescent="0.25">
      <c r="H202">
        <v>188</v>
      </c>
      <c r="I202" t="s">
        <v>529</v>
      </c>
      <c r="J202" t="s">
        <v>236</v>
      </c>
      <c r="K202" t="s">
        <v>328</v>
      </c>
      <c r="R202">
        <v>95</v>
      </c>
      <c r="S202" s="37" t="s">
        <v>100</v>
      </c>
      <c r="T202" s="37" t="s">
        <v>236</v>
      </c>
      <c r="U202" s="37" t="s">
        <v>336</v>
      </c>
    </row>
    <row r="203" spans="8:21" x14ac:dyDescent="0.25">
      <c r="H203">
        <v>191</v>
      </c>
      <c r="I203" t="s">
        <v>90</v>
      </c>
      <c r="J203" t="s">
        <v>238</v>
      </c>
      <c r="K203" t="s">
        <v>332</v>
      </c>
      <c r="R203">
        <v>95</v>
      </c>
      <c r="S203" s="37" t="s">
        <v>100</v>
      </c>
      <c r="T203" s="37" t="s">
        <v>236</v>
      </c>
      <c r="U203" s="37" t="s">
        <v>336</v>
      </c>
    </row>
    <row r="204" spans="8:21" x14ac:dyDescent="0.25">
      <c r="H204">
        <v>194</v>
      </c>
      <c r="I204" t="s">
        <v>441</v>
      </c>
      <c r="J204" t="s">
        <v>238</v>
      </c>
      <c r="K204" t="s">
        <v>332</v>
      </c>
      <c r="R204">
        <v>96</v>
      </c>
      <c r="S204" s="37" t="s">
        <v>497</v>
      </c>
      <c r="T204" s="37" t="s">
        <v>238</v>
      </c>
      <c r="U204" s="37" t="s">
        <v>336</v>
      </c>
    </row>
    <row r="205" spans="8:21" x14ac:dyDescent="0.25">
      <c r="H205">
        <v>195</v>
      </c>
      <c r="I205" t="s">
        <v>530</v>
      </c>
      <c r="J205" t="s">
        <v>238</v>
      </c>
      <c r="K205" t="s">
        <v>332</v>
      </c>
      <c r="R205">
        <v>96</v>
      </c>
      <c r="S205" s="37" t="s">
        <v>497</v>
      </c>
      <c r="T205" s="37" t="s">
        <v>238</v>
      </c>
      <c r="U205" s="37" t="s">
        <v>336</v>
      </c>
    </row>
    <row r="206" spans="8:21" x14ac:dyDescent="0.25">
      <c r="H206">
        <v>196</v>
      </c>
      <c r="I206" t="s">
        <v>136</v>
      </c>
      <c r="J206" t="s">
        <v>238</v>
      </c>
      <c r="K206" t="s">
        <v>332</v>
      </c>
      <c r="R206">
        <v>97</v>
      </c>
      <c r="S206" s="37" t="s">
        <v>500</v>
      </c>
      <c r="T206" s="37" t="s">
        <v>236</v>
      </c>
      <c r="U206" s="37" t="s">
        <v>336</v>
      </c>
    </row>
    <row r="207" spans="8:21" x14ac:dyDescent="0.25">
      <c r="H207">
        <v>200</v>
      </c>
      <c r="I207" t="s">
        <v>93</v>
      </c>
      <c r="J207" t="s">
        <v>238</v>
      </c>
      <c r="K207" t="s">
        <v>332</v>
      </c>
      <c r="R207">
        <v>97</v>
      </c>
      <c r="S207" s="37" t="s">
        <v>500</v>
      </c>
      <c r="T207" s="37" t="s">
        <v>236</v>
      </c>
      <c r="U207" s="37" t="s">
        <v>336</v>
      </c>
    </row>
    <row r="208" spans="8:21" x14ac:dyDescent="0.25">
      <c r="H208">
        <v>202</v>
      </c>
      <c r="I208" t="s">
        <v>227</v>
      </c>
      <c r="J208" t="s">
        <v>238</v>
      </c>
      <c r="K208" t="s">
        <v>332</v>
      </c>
      <c r="R208">
        <v>98</v>
      </c>
      <c r="S208" s="37" t="s">
        <v>179</v>
      </c>
      <c r="T208" s="37" t="s">
        <v>236</v>
      </c>
      <c r="U208" s="37" t="s">
        <v>336</v>
      </c>
    </row>
    <row r="209" spans="8:21" x14ac:dyDescent="0.25">
      <c r="H209">
        <v>210</v>
      </c>
      <c r="I209" t="s">
        <v>98</v>
      </c>
      <c r="J209" t="s">
        <v>238</v>
      </c>
      <c r="K209" t="s">
        <v>332</v>
      </c>
      <c r="R209">
        <v>98</v>
      </c>
      <c r="S209" s="37" t="s">
        <v>179</v>
      </c>
      <c r="T209" s="37" t="s">
        <v>236</v>
      </c>
      <c r="U209" s="37" t="s">
        <v>336</v>
      </c>
    </row>
    <row r="210" spans="8:21" x14ac:dyDescent="0.25">
      <c r="H210">
        <v>211</v>
      </c>
      <c r="I210" t="s">
        <v>531</v>
      </c>
      <c r="J210" t="s">
        <v>238</v>
      </c>
      <c r="K210" t="s">
        <v>332</v>
      </c>
      <c r="R210">
        <v>99</v>
      </c>
      <c r="S210" s="37" t="s">
        <v>49</v>
      </c>
      <c r="T210" s="37" t="s">
        <v>236</v>
      </c>
      <c r="U210" s="37" t="s">
        <v>336</v>
      </c>
    </row>
    <row r="211" spans="8:21" x14ac:dyDescent="0.25">
      <c r="H211">
        <v>215</v>
      </c>
      <c r="I211" t="s">
        <v>151</v>
      </c>
      <c r="J211" t="s">
        <v>238</v>
      </c>
      <c r="K211" t="s">
        <v>332</v>
      </c>
      <c r="R211">
        <v>99</v>
      </c>
      <c r="S211" s="37" t="s">
        <v>49</v>
      </c>
      <c r="T211" s="37" t="s">
        <v>236</v>
      </c>
      <c r="U211" s="37" t="s">
        <v>336</v>
      </c>
    </row>
    <row r="212" spans="8:21" x14ac:dyDescent="0.25">
      <c r="H212">
        <v>198</v>
      </c>
      <c r="I212" t="s">
        <v>119</v>
      </c>
      <c r="J212" t="s">
        <v>235</v>
      </c>
      <c r="K212" t="s">
        <v>332</v>
      </c>
      <c r="R212">
        <v>100</v>
      </c>
      <c r="S212" s="37" t="s">
        <v>83</v>
      </c>
      <c r="T212" s="37" t="s">
        <v>238</v>
      </c>
      <c r="U212" s="37" t="s">
        <v>336</v>
      </c>
    </row>
    <row r="213" spans="8:21" x14ac:dyDescent="0.25">
      <c r="H213">
        <v>207</v>
      </c>
      <c r="I213" t="s">
        <v>66</v>
      </c>
      <c r="J213" t="s">
        <v>235</v>
      </c>
      <c r="K213" t="s">
        <v>332</v>
      </c>
      <c r="R213">
        <v>100</v>
      </c>
      <c r="S213" s="37" t="s">
        <v>83</v>
      </c>
      <c r="T213" s="37" t="s">
        <v>238</v>
      </c>
      <c r="U213" s="37" t="s">
        <v>336</v>
      </c>
    </row>
    <row r="214" spans="8:21" x14ac:dyDescent="0.25">
      <c r="H214">
        <v>201</v>
      </c>
      <c r="I214" t="s">
        <v>43</v>
      </c>
      <c r="J214" t="s">
        <v>315</v>
      </c>
      <c r="K214" t="s">
        <v>332</v>
      </c>
      <c r="R214">
        <v>101</v>
      </c>
      <c r="S214" s="37" t="s">
        <v>75</v>
      </c>
      <c r="T214" s="37" t="s">
        <v>236</v>
      </c>
      <c r="U214" s="37" t="s">
        <v>336</v>
      </c>
    </row>
    <row r="215" spans="8:21" x14ac:dyDescent="0.25">
      <c r="H215">
        <v>204</v>
      </c>
      <c r="I215" t="s">
        <v>161</v>
      </c>
      <c r="J215" t="s">
        <v>315</v>
      </c>
      <c r="K215" t="s">
        <v>332</v>
      </c>
      <c r="R215">
        <v>101</v>
      </c>
      <c r="S215" s="37" t="s">
        <v>692</v>
      </c>
      <c r="T215" s="37" t="s">
        <v>236</v>
      </c>
      <c r="U215" s="37" t="s">
        <v>336</v>
      </c>
    </row>
    <row r="216" spans="8:21" x14ac:dyDescent="0.25">
      <c r="H216">
        <v>209</v>
      </c>
      <c r="I216" t="s">
        <v>228</v>
      </c>
      <c r="J216" t="s">
        <v>315</v>
      </c>
      <c r="K216" t="s">
        <v>332</v>
      </c>
      <c r="R216">
        <v>102</v>
      </c>
      <c r="S216" s="37" t="s">
        <v>146</v>
      </c>
      <c r="T216" s="37" t="s">
        <v>236</v>
      </c>
      <c r="U216" s="37" t="s">
        <v>336</v>
      </c>
    </row>
    <row r="217" spans="8:21" x14ac:dyDescent="0.25">
      <c r="H217">
        <v>190</v>
      </c>
      <c r="I217" t="s">
        <v>393</v>
      </c>
      <c r="J217" t="s">
        <v>236</v>
      </c>
      <c r="K217" t="s">
        <v>332</v>
      </c>
      <c r="R217">
        <v>102</v>
      </c>
      <c r="S217" s="37" t="s">
        <v>146</v>
      </c>
      <c r="T217" s="37" t="s">
        <v>236</v>
      </c>
      <c r="U217" s="37" t="s">
        <v>336</v>
      </c>
    </row>
    <row r="218" spans="8:21" x14ac:dyDescent="0.25">
      <c r="H218">
        <v>193</v>
      </c>
      <c r="I218" t="s">
        <v>532</v>
      </c>
      <c r="J218" t="s">
        <v>236</v>
      </c>
      <c r="K218" t="s">
        <v>332</v>
      </c>
      <c r="R218">
        <v>103</v>
      </c>
      <c r="S218" s="37" t="s">
        <v>501</v>
      </c>
      <c r="T218" s="37" t="s">
        <v>236</v>
      </c>
      <c r="U218" s="37" t="s">
        <v>336</v>
      </c>
    </row>
    <row r="219" spans="8:21" x14ac:dyDescent="0.25">
      <c r="H219">
        <v>197</v>
      </c>
      <c r="I219" t="s">
        <v>203</v>
      </c>
      <c r="J219" t="s">
        <v>236</v>
      </c>
      <c r="K219" t="s">
        <v>332</v>
      </c>
      <c r="R219">
        <v>103</v>
      </c>
      <c r="S219" s="37" t="s">
        <v>501</v>
      </c>
      <c r="T219" s="37" t="s">
        <v>236</v>
      </c>
      <c r="U219" s="37" t="s">
        <v>336</v>
      </c>
    </row>
    <row r="220" spans="8:21" x14ac:dyDescent="0.25">
      <c r="H220">
        <v>199</v>
      </c>
      <c r="I220" t="s">
        <v>72</v>
      </c>
      <c r="J220" t="s">
        <v>236</v>
      </c>
      <c r="K220" t="s">
        <v>332</v>
      </c>
      <c r="R220">
        <v>104</v>
      </c>
      <c r="S220" s="37" t="s">
        <v>186</v>
      </c>
      <c r="T220" s="37" t="s">
        <v>238</v>
      </c>
      <c r="U220" s="37" t="s">
        <v>336</v>
      </c>
    </row>
    <row r="221" spans="8:21" x14ac:dyDescent="0.25">
      <c r="H221">
        <v>203</v>
      </c>
      <c r="I221" t="s">
        <v>158</v>
      </c>
      <c r="J221" t="s">
        <v>236</v>
      </c>
      <c r="K221" t="s">
        <v>332</v>
      </c>
      <c r="R221">
        <v>104</v>
      </c>
      <c r="S221" s="37" t="s">
        <v>186</v>
      </c>
      <c r="T221" s="37" t="s">
        <v>238</v>
      </c>
      <c r="U221" s="37" t="s">
        <v>336</v>
      </c>
    </row>
    <row r="222" spans="8:21" x14ac:dyDescent="0.25">
      <c r="H222">
        <v>585</v>
      </c>
      <c r="I222" t="s">
        <v>730</v>
      </c>
      <c r="J222" t="s">
        <v>236</v>
      </c>
      <c r="K222" t="s">
        <v>332</v>
      </c>
      <c r="R222">
        <v>105</v>
      </c>
      <c r="S222" s="37" t="s">
        <v>181</v>
      </c>
      <c r="T222" s="37" t="s">
        <v>238</v>
      </c>
      <c r="U222" s="37" t="s">
        <v>336</v>
      </c>
    </row>
    <row r="223" spans="8:21" x14ac:dyDescent="0.25">
      <c r="H223">
        <v>192</v>
      </c>
      <c r="I223" t="s">
        <v>442</v>
      </c>
      <c r="J223" t="s">
        <v>236</v>
      </c>
      <c r="K223" t="s">
        <v>332</v>
      </c>
      <c r="R223">
        <v>105</v>
      </c>
      <c r="S223" s="37" t="s">
        <v>181</v>
      </c>
      <c r="T223" s="37" t="s">
        <v>238</v>
      </c>
      <c r="U223" s="37" t="s">
        <v>336</v>
      </c>
    </row>
    <row r="224" spans="8:21" x14ac:dyDescent="0.25">
      <c r="H224">
        <v>205</v>
      </c>
      <c r="I224" t="s">
        <v>533</v>
      </c>
      <c r="J224" t="s">
        <v>236</v>
      </c>
      <c r="K224" t="s">
        <v>332</v>
      </c>
      <c r="R224">
        <v>106</v>
      </c>
      <c r="S224" s="37" t="s">
        <v>378</v>
      </c>
      <c r="T224" s="37" t="s">
        <v>236</v>
      </c>
      <c r="U224" s="37" t="s">
        <v>336</v>
      </c>
    </row>
    <row r="225" spans="8:21" x14ac:dyDescent="0.25">
      <c r="H225">
        <v>206</v>
      </c>
      <c r="I225" t="s">
        <v>164</v>
      </c>
      <c r="J225" t="s">
        <v>236</v>
      </c>
      <c r="K225" t="s">
        <v>332</v>
      </c>
      <c r="R225">
        <v>106</v>
      </c>
      <c r="S225" s="37" t="s">
        <v>378</v>
      </c>
      <c r="T225" s="37" t="s">
        <v>236</v>
      </c>
      <c r="U225" s="37" t="s">
        <v>336</v>
      </c>
    </row>
    <row r="226" spans="8:21" x14ac:dyDescent="0.25">
      <c r="H226">
        <v>208</v>
      </c>
      <c r="I226" t="s">
        <v>534</v>
      </c>
      <c r="J226" t="s">
        <v>236</v>
      </c>
      <c r="K226" t="s">
        <v>332</v>
      </c>
      <c r="R226">
        <v>107</v>
      </c>
      <c r="S226" s="37" t="s">
        <v>113</v>
      </c>
      <c r="T226" s="37" t="s">
        <v>235</v>
      </c>
      <c r="U226" s="37" t="s">
        <v>336</v>
      </c>
    </row>
    <row r="227" spans="8:21" x14ac:dyDescent="0.25">
      <c r="H227">
        <v>212</v>
      </c>
      <c r="I227" t="s">
        <v>535</v>
      </c>
      <c r="J227" t="s">
        <v>236</v>
      </c>
      <c r="K227" t="s">
        <v>332</v>
      </c>
      <c r="R227">
        <v>107</v>
      </c>
      <c r="S227" s="37" t="s">
        <v>113</v>
      </c>
      <c r="T227" s="37" t="s">
        <v>235</v>
      </c>
      <c r="U227" s="37" t="s">
        <v>336</v>
      </c>
    </row>
    <row r="228" spans="8:21" x14ac:dyDescent="0.25">
      <c r="H228">
        <v>213</v>
      </c>
      <c r="I228" t="s">
        <v>536</v>
      </c>
      <c r="J228" t="s">
        <v>236</v>
      </c>
      <c r="K228" t="s">
        <v>332</v>
      </c>
      <c r="R228">
        <v>108</v>
      </c>
      <c r="S228" s="37" t="s">
        <v>19</v>
      </c>
      <c r="T228" s="37" t="s">
        <v>235</v>
      </c>
      <c r="U228" s="37" t="s">
        <v>336</v>
      </c>
    </row>
    <row r="229" spans="8:21" x14ac:dyDescent="0.25">
      <c r="H229">
        <v>214</v>
      </c>
      <c r="I229" t="s">
        <v>121</v>
      </c>
      <c r="J229" t="s">
        <v>236</v>
      </c>
      <c r="K229" t="s">
        <v>332</v>
      </c>
      <c r="R229">
        <v>108</v>
      </c>
      <c r="S229" s="37" t="s">
        <v>19</v>
      </c>
      <c r="T229" s="37" t="s">
        <v>235</v>
      </c>
      <c r="U229" s="37" t="s">
        <v>336</v>
      </c>
    </row>
    <row r="230" spans="8:21" x14ac:dyDescent="0.25">
      <c r="H230">
        <v>216</v>
      </c>
      <c r="I230" t="s">
        <v>537</v>
      </c>
      <c r="J230" t="s">
        <v>236</v>
      </c>
      <c r="K230" t="s">
        <v>332</v>
      </c>
      <c r="R230">
        <v>109</v>
      </c>
      <c r="S230" s="37" t="s">
        <v>498</v>
      </c>
      <c r="T230" s="37" t="s">
        <v>315</v>
      </c>
      <c r="U230" s="37" t="s">
        <v>336</v>
      </c>
    </row>
    <row r="231" spans="8:21" x14ac:dyDescent="0.25">
      <c r="H231">
        <v>219</v>
      </c>
      <c r="I231" t="s">
        <v>396</v>
      </c>
      <c r="J231" t="s">
        <v>238</v>
      </c>
      <c r="K231" t="s">
        <v>337</v>
      </c>
      <c r="R231">
        <v>109</v>
      </c>
      <c r="S231" s="37" t="s">
        <v>498</v>
      </c>
      <c r="T231" s="37" t="s">
        <v>315</v>
      </c>
      <c r="U231" s="37" t="s">
        <v>336</v>
      </c>
    </row>
    <row r="232" spans="8:21" x14ac:dyDescent="0.25">
      <c r="H232">
        <v>221</v>
      </c>
      <c r="I232" t="s">
        <v>144</v>
      </c>
      <c r="J232" t="s">
        <v>238</v>
      </c>
      <c r="K232" t="s">
        <v>337</v>
      </c>
      <c r="R232">
        <v>110</v>
      </c>
      <c r="S232" s="37" t="s">
        <v>63</v>
      </c>
      <c r="T232" s="37" t="s">
        <v>235</v>
      </c>
      <c r="U232" s="37" t="s">
        <v>336</v>
      </c>
    </row>
    <row r="233" spans="8:21" x14ac:dyDescent="0.25">
      <c r="H233">
        <v>225</v>
      </c>
      <c r="I233" t="s">
        <v>189</v>
      </c>
      <c r="J233" t="s">
        <v>238</v>
      </c>
      <c r="K233" t="s">
        <v>337</v>
      </c>
      <c r="R233">
        <v>110</v>
      </c>
      <c r="S233" s="37" t="s">
        <v>63</v>
      </c>
      <c r="T233" s="37" t="s">
        <v>235</v>
      </c>
      <c r="U233" s="37" t="s">
        <v>336</v>
      </c>
    </row>
    <row r="234" spans="8:21" x14ac:dyDescent="0.25">
      <c r="H234">
        <v>228</v>
      </c>
      <c r="I234" t="s">
        <v>134</v>
      </c>
      <c r="J234" t="s">
        <v>238</v>
      </c>
      <c r="K234" t="s">
        <v>337</v>
      </c>
      <c r="R234">
        <v>111</v>
      </c>
      <c r="S234" s="37" t="s">
        <v>502</v>
      </c>
      <c r="T234" s="37" t="s">
        <v>236</v>
      </c>
      <c r="U234" s="37" t="s">
        <v>336</v>
      </c>
    </row>
    <row r="235" spans="8:21" x14ac:dyDescent="0.25">
      <c r="H235">
        <v>231</v>
      </c>
      <c r="I235" t="s">
        <v>108</v>
      </c>
      <c r="J235" t="s">
        <v>238</v>
      </c>
      <c r="K235" t="s">
        <v>337</v>
      </c>
      <c r="R235">
        <v>111</v>
      </c>
      <c r="S235" s="37" t="s">
        <v>502</v>
      </c>
      <c r="T235" s="37" t="s">
        <v>236</v>
      </c>
      <c r="U235" s="37" t="s">
        <v>336</v>
      </c>
    </row>
    <row r="236" spans="8:21" x14ac:dyDescent="0.25">
      <c r="H236">
        <v>582</v>
      </c>
      <c r="I236" t="s">
        <v>206</v>
      </c>
      <c r="J236" t="s">
        <v>238</v>
      </c>
      <c r="K236" t="s">
        <v>337</v>
      </c>
      <c r="R236">
        <v>112</v>
      </c>
      <c r="S236" s="37" t="s">
        <v>375</v>
      </c>
      <c r="T236" s="37" t="s">
        <v>238</v>
      </c>
      <c r="U236" s="37" t="s">
        <v>336</v>
      </c>
    </row>
    <row r="237" spans="8:21" x14ac:dyDescent="0.25">
      <c r="H237">
        <v>234</v>
      </c>
      <c r="I237" t="s">
        <v>124</v>
      </c>
      <c r="J237" t="s">
        <v>238</v>
      </c>
      <c r="K237" t="s">
        <v>337</v>
      </c>
      <c r="R237">
        <v>112</v>
      </c>
      <c r="S237" s="37" t="s">
        <v>375</v>
      </c>
      <c r="T237" s="37" t="s">
        <v>238</v>
      </c>
      <c r="U237" s="37" t="s">
        <v>336</v>
      </c>
    </row>
    <row r="238" spans="8:21" x14ac:dyDescent="0.25">
      <c r="H238">
        <v>236</v>
      </c>
      <c r="I238" t="s">
        <v>105</v>
      </c>
      <c r="J238" t="s">
        <v>238</v>
      </c>
      <c r="K238" t="s">
        <v>337</v>
      </c>
      <c r="R238">
        <v>113</v>
      </c>
      <c r="S238" s="37" t="s">
        <v>352</v>
      </c>
      <c r="T238" s="37" t="s">
        <v>236</v>
      </c>
      <c r="U238" s="37" t="s">
        <v>335</v>
      </c>
    </row>
    <row r="239" spans="8:21" x14ac:dyDescent="0.25">
      <c r="H239">
        <v>238</v>
      </c>
      <c r="I239" t="s">
        <v>398</v>
      </c>
      <c r="J239" t="s">
        <v>238</v>
      </c>
      <c r="K239" t="s">
        <v>337</v>
      </c>
      <c r="R239">
        <v>113</v>
      </c>
      <c r="S239" s="37" t="s">
        <v>352</v>
      </c>
      <c r="T239" s="37" t="s">
        <v>236</v>
      </c>
      <c r="U239" s="37" t="s">
        <v>335</v>
      </c>
    </row>
    <row r="240" spans="8:21" x14ac:dyDescent="0.25">
      <c r="H240">
        <v>218</v>
      </c>
      <c r="I240" t="s">
        <v>538</v>
      </c>
      <c r="J240" t="s">
        <v>235</v>
      </c>
      <c r="K240" t="s">
        <v>337</v>
      </c>
      <c r="R240">
        <v>114</v>
      </c>
      <c r="S240" s="37" t="s">
        <v>506</v>
      </c>
      <c r="T240" s="37" t="s">
        <v>236</v>
      </c>
      <c r="U240" s="37" t="s">
        <v>335</v>
      </c>
    </row>
    <row r="241" spans="8:21" x14ac:dyDescent="0.25">
      <c r="H241">
        <v>220</v>
      </c>
      <c r="I241" t="s">
        <v>20</v>
      </c>
      <c r="J241" t="s">
        <v>235</v>
      </c>
      <c r="K241" t="s">
        <v>337</v>
      </c>
      <c r="R241">
        <v>114</v>
      </c>
      <c r="S241" s="37" t="s">
        <v>506</v>
      </c>
      <c r="T241" s="37" t="s">
        <v>236</v>
      </c>
      <c r="U241" s="37" t="s">
        <v>335</v>
      </c>
    </row>
    <row r="242" spans="8:21" x14ac:dyDescent="0.25">
      <c r="H242">
        <v>229</v>
      </c>
      <c r="I242" t="s">
        <v>141</v>
      </c>
      <c r="J242" t="s">
        <v>235</v>
      </c>
      <c r="K242" t="s">
        <v>337</v>
      </c>
      <c r="R242">
        <v>115</v>
      </c>
      <c r="S242" s="37" t="s">
        <v>507</v>
      </c>
      <c r="T242" s="37" t="s">
        <v>236</v>
      </c>
      <c r="U242" s="37" t="s">
        <v>335</v>
      </c>
    </row>
    <row r="243" spans="8:21" x14ac:dyDescent="0.25">
      <c r="H243">
        <v>232</v>
      </c>
      <c r="I243" t="s">
        <v>346</v>
      </c>
      <c r="J243" t="s">
        <v>235</v>
      </c>
      <c r="K243" t="s">
        <v>337</v>
      </c>
      <c r="R243">
        <v>115</v>
      </c>
      <c r="S243" s="37" t="s">
        <v>507</v>
      </c>
      <c r="T243" s="37" t="s">
        <v>236</v>
      </c>
      <c r="U243" s="37" t="s">
        <v>335</v>
      </c>
    </row>
    <row r="244" spans="8:21" x14ac:dyDescent="0.25">
      <c r="H244">
        <v>237</v>
      </c>
      <c r="I244" t="s">
        <v>539</v>
      </c>
      <c r="J244" t="s">
        <v>235</v>
      </c>
      <c r="K244" t="s">
        <v>337</v>
      </c>
      <c r="R244">
        <v>116</v>
      </c>
      <c r="S244" s="37" t="s">
        <v>503</v>
      </c>
      <c r="T244" s="37" t="s">
        <v>238</v>
      </c>
      <c r="U244" s="37" t="s">
        <v>335</v>
      </c>
    </row>
    <row r="245" spans="8:21" x14ac:dyDescent="0.25">
      <c r="H245">
        <v>227</v>
      </c>
      <c r="I245" t="s">
        <v>443</v>
      </c>
      <c r="J245" t="s">
        <v>315</v>
      </c>
      <c r="K245" t="s">
        <v>337</v>
      </c>
      <c r="R245">
        <v>116</v>
      </c>
      <c r="S245" s="37" t="s">
        <v>503</v>
      </c>
      <c r="T245" s="37" t="s">
        <v>238</v>
      </c>
      <c r="U245" s="37" t="s">
        <v>335</v>
      </c>
    </row>
    <row r="246" spans="8:21" x14ac:dyDescent="0.25">
      <c r="H246">
        <v>235</v>
      </c>
      <c r="I246" t="s">
        <v>33</v>
      </c>
      <c r="J246" t="s">
        <v>315</v>
      </c>
      <c r="K246" t="s">
        <v>337</v>
      </c>
      <c r="R246">
        <v>118</v>
      </c>
      <c r="S246" s="37" t="s">
        <v>508</v>
      </c>
      <c r="T246" s="37" t="s">
        <v>236</v>
      </c>
      <c r="U246" s="37" t="s">
        <v>335</v>
      </c>
    </row>
    <row r="247" spans="8:21" x14ac:dyDescent="0.25">
      <c r="H247">
        <v>217</v>
      </c>
      <c r="I247" t="s">
        <v>444</v>
      </c>
      <c r="J247" t="s">
        <v>236</v>
      </c>
      <c r="K247" t="s">
        <v>337</v>
      </c>
      <c r="R247">
        <v>118</v>
      </c>
      <c r="S247" s="37" t="s">
        <v>508</v>
      </c>
      <c r="T247" s="37" t="s">
        <v>236</v>
      </c>
      <c r="U247" s="37" t="s">
        <v>335</v>
      </c>
    </row>
    <row r="248" spans="8:21" x14ac:dyDescent="0.25">
      <c r="H248">
        <v>222</v>
      </c>
      <c r="I248" t="s">
        <v>388</v>
      </c>
      <c r="J248" t="s">
        <v>236</v>
      </c>
      <c r="K248" t="s">
        <v>337</v>
      </c>
      <c r="R248">
        <v>119</v>
      </c>
      <c r="S248" s="37" t="s">
        <v>355</v>
      </c>
      <c r="T248" s="37" t="s">
        <v>236</v>
      </c>
      <c r="U248" s="37" t="s">
        <v>335</v>
      </c>
    </row>
    <row r="249" spans="8:21" x14ac:dyDescent="0.25">
      <c r="H249">
        <v>223</v>
      </c>
      <c r="I249" t="s">
        <v>379</v>
      </c>
      <c r="J249" t="s">
        <v>236</v>
      </c>
      <c r="K249" t="s">
        <v>337</v>
      </c>
      <c r="R249">
        <v>119</v>
      </c>
      <c r="S249" s="37" t="s">
        <v>355</v>
      </c>
      <c r="T249" s="37" t="s">
        <v>236</v>
      </c>
      <c r="U249" s="37" t="s">
        <v>335</v>
      </c>
    </row>
    <row r="250" spans="8:21" x14ac:dyDescent="0.25">
      <c r="H250">
        <v>224</v>
      </c>
      <c r="I250" t="s">
        <v>540</v>
      </c>
      <c r="J250" t="s">
        <v>236</v>
      </c>
      <c r="K250" t="s">
        <v>337</v>
      </c>
      <c r="R250">
        <v>120</v>
      </c>
      <c r="S250" s="37" t="s">
        <v>67</v>
      </c>
      <c r="T250" s="37" t="s">
        <v>238</v>
      </c>
      <c r="U250" s="37" t="s">
        <v>335</v>
      </c>
    </row>
    <row r="251" spans="8:21" x14ac:dyDescent="0.25">
      <c r="H251">
        <v>226</v>
      </c>
      <c r="I251" t="s">
        <v>210</v>
      </c>
      <c r="J251" t="s">
        <v>236</v>
      </c>
      <c r="K251" t="s">
        <v>337</v>
      </c>
      <c r="R251">
        <v>120</v>
      </c>
      <c r="S251" s="37" t="s">
        <v>67</v>
      </c>
      <c r="T251" s="37" t="s">
        <v>238</v>
      </c>
      <c r="U251" s="37" t="s">
        <v>335</v>
      </c>
    </row>
    <row r="252" spans="8:21" x14ac:dyDescent="0.25">
      <c r="H252">
        <v>577</v>
      </c>
      <c r="I252" t="s">
        <v>541</v>
      </c>
      <c r="J252" t="s">
        <v>236</v>
      </c>
      <c r="K252" t="s">
        <v>337</v>
      </c>
      <c r="R252">
        <v>121</v>
      </c>
      <c r="S252" s="37" t="s">
        <v>201</v>
      </c>
      <c r="T252" s="37" t="s">
        <v>236</v>
      </c>
      <c r="U252" s="37" t="s">
        <v>335</v>
      </c>
    </row>
    <row r="253" spans="8:21" x14ac:dyDescent="0.25">
      <c r="H253">
        <v>230</v>
      </c>
      <c r="I253" t="s">
        <v>357</v>
      </c>
      <c r="J253" t="s">
        <v>236</v>
      </c>
      <c r="K253" t="s">
        <v>337</v>
      </c>
      <c r="R253">
        <v>121</v>
      </c>
      <c r="S253" s="37" t="s">
        <v>201</v>
      </c>
      <c r="T253" s="37" t="s">
        <v>236</v>
      </c>
      <c r="U253" s="37" t="s">
        <v>335</v>
      </c>
    </row>
    <row r="254" spans="8:21" x14ac:dyDescent="0.25">
      <c r="H254">
        <v>241</v>
      </c>
      <c r="I254" t="s">
        <v>472</v>
      </c>
      <c r="J254" t="s">
        <v>238</v>
      </c>
      <c r="K254" t="s">
        <v>329</v>
      </c>
      <c r="R254">
        <v>122</v>
      </c>
      <c r="S254" s="37" t="s">
        <v>424</v>
      </c>
      <c r="T254" s="37" t="s">
        <v>238</v>
      </c>
      <c r="U254" s="37" t="s">
        <v>335</v>
      </c>
    </row>
    <row r="255" spans="8:21" x14ac:dyDescent="0.25">
      <c r="H255">
        <v>244</v>
      </c>
      <c r="I255" t="s">
        <v>542</v>
      </c>
      <c r="J255" t="s">
        <v>238</v>
      </c>
      <c r="K255" t="s">
        <v>329</v>
      </c>
      <c r="R255">
        <v>122</v>
      </c>
      <c r="S255" s="37" t="s">
        <v>690</v>
      </c>
      <c r="T255" s="37" t="s">
        <v>238</v>
      </c>
      <c r="U255" s="37" t="s">
        <v>335</v>
      </c>
    </row>
    <row r="256" spans="8:21" x14ac:dyDescent="0.25">
      <c r="H256">
        <v>245</v>
      </c>
      <c r="I256" t="s">
        <v>172</v>
      </c>
      <c r="J256" t="s">
        <v>238</v>
      </c>
      <c r="K256" t="s">
        <v>329</v>
      </c>
      <c r="R256">
        <v>123</v>
      </c>
      <c r="S256" s="37" t="s">
        <v>197</v>
      </c>
      <c r="T256" s="37" t="s">
        <v>235</v>
      </c>
      <c r="U256" s="37" t="s">
        <v>335</v>
      </c>
    </row>
    <row r="257" spans="8:21" x14ac:dyDescent="0.25">
      <c r="H257">
        <v>586</v>
      </c>
      <c r="I257" t="s">
        <v>740</v>
      </c>
      <c r="J257" t="s">
        <v>238</v>
      </c>
      <c r="K257" t="s">
        <v>329</v>
      </c>
      <c r="R257">
        <v>123</v>
      </c>
      <c r="S257" s="37" t="s">
        <v>197</v>
      </c>
      <c r="T257" s="37" t="s">
        <v>235</v>
      </c>
      <c r="U257" s="37" t="s">
        <v>335</v>
      </c>
    </row>
    <row r="258" spans="8:21" x14ac:dyDescent="0.25">
      <c r="H258">
        <v>250</v>
      </c>
      <c r="I258" t="s">
        <v>402</v>
      </c>
      <c r="J258" t="s">
        <v>238</v>
      </c>
      <c r="K258" t="s">
        <v>329</v>
      </c>
      <c r="R258">
        <v>124</v>
      </c>
      <c r="S258" s="37" t="s">
        <v>198</v>
      </c>
      <c r="T258" s="37" t="s">
        <v>236</v>
      </c>
      <c r="U258" s="37" t="s">
        <v>335</v>
      </c>
    </row>
    <row r="259" spans="8:21" x14ac:dyDescent="0.25">
      <c r="H259">
        <v>253</v>
      </c>
      <c r="I259" t="s">
        <v>125</v>
      </c>
      <c r="J259" t="s">
        <v>238</v>
      </c>
      <c r="K259" t="s">
        <v>329</v>
      </c>
      <c r="R259">
        <v>124</v>
      </c>
      <c r="S259" s="37" t="s">
        <v>198</v>
      </c>
      <c r="T259" s="37" t="s">
        <v>236</v>
      </c>
      <c r="U259" s="37" t="s">
        <v>335</v>
      </c>
    </row>
    <row r="260" spans="8:21" x14ac:dyDescent="0.25">
      <c r="H260">
        <v>255</v>
      </c>
      <c r="I260" t="s">
        <v>122</v>
      </c>
      <c r="J260" t="s">
        <v>238</v>
      </c>
      <c r="K260" t="s">
        <v>329</v>
      </c>
      <c r="R260">
        <v>125</v>
      </c>
      <c r="S260" s="37" t="s">
        <v>79</v>
      </c>
      <c r="T260" s="37" t="s">
        <v>236</v>
      </c>
      <c r="U260" s="37" t="s">
        <v>335</v>
      </c>
    </row>
    <row r="261" spans="8:21" x14ac:dyDescent="0.25">
      <c r="H261">
        <v>579</v>
      </c>
      <c r="I261" t="s">
        <v>452</v>
      </c>
      <c r="J261" t="s">
        <v>238</v>
      </c>
      <c r="K261" t="s">
        <v>329</v>
      </c>
      <c r="R261">
        <v>125</v>
      </c>
      <c r="S261" s="37" t="s">
        <v>79</v>
      </c>
      <c r="T261" s="37" t="s">
        <v>236</v>
      </c>
      <c r="U261" s="37" t="s">
        <v>335</v>
      </c>
    </row>
    <row r="262" spans="8:21" x14ac:dyDescent="0.25">
      <c r="H262">
        <v>257</v>
      </c>
      <c r="I262" t="s">
        <v>129</v>
      </c>
      <c r="J262" t="s">
        <v>238</v>
      </c>
      <c r="K262" t="s">
        <v>329</v>
      </c>
      <c r="R262">
        <v>126</v>
      </c>
      <c r="S262" s="37" t="s">
        <v>509</v>
      </c>
      <c r="T262" s="37" t="s">
        <v>236</v>
      </c>
      <c r="U262" s="37" t="s">
        <v>335</v>
      </c>
    </row>
    <row r="263" spans="8:21" x14ac:dyDescent="0.25">
      <c r="H263">
        <v>251</v>
      </c>
      <c r="I263" t="s">
        <v>163</v>
      </c>
      <c r="J263" t="s">
        <v>235</v>
      </c>
      <c r="K263" t="s">
        <v>329</v>
      </c>
      <c r="R263">
        <v>126</v>
      </c>
      <c r="S263" s="37" t="s">
        <v>509</v>
      </c>
      <c r="T263" s="37" t="s">
        <v>236</v>
      </c>
      <c r="U263" s="37" t="s">
        <v>335</v>
      </c>
    </row>
    <row r="264" spans="8:21" x14ac:dyDescent="0.25">
      <c r="H264">
        <v>252</v>
      </c>
      <c r="I264" t="s">
        <v>543</v>
      </c>
      <c r="J264" t="s">
        <v>235</v>
      </c>
      <c r="K264" t="s">
        <v>329</v>
      </c>
      <c r="R264">
        <v>127</v>
      </c>
      <c r="S264" s="37" t="s">
        <v>510</v>
      </c>
      <c r="T264" s="37" t="s">
        <v>236</v>
      </c>
      <c r="U264" s="37" t="s">
        <v>335</v>
      </c>
    </row>
    <row r="265" spans="8:21" x14ac:dyDescent="0.25">
      <c r="H265">
        <v>256</v>
      </c>
      <c r="I265" t="s">
        <v>544</v>
      </c>
      <c r="J265" t="s">
        <v>235</v>
      </c>
      <c r="K265" t="s">
        <v>329</v>
      </c>
      <c r="R265">
        <v>127</v>
      </c>
      <c r="S265" s="37" t="s">
        <v>510</v>
      </c>
      <c r="T265" s="37" t="s">
        <v>236</v>
      </c>
      <c r="U265" s="37" t="s">
        <v>335</v>
      </c>
    </row>
    <row r="266" spans="8:21" x14ac:dyDescent="0.25">
      <c r="H266">
        <v>258</v>
      </c>
      <c r="I266" t="s">
        <v>545</v>
      </c>
      <c r="J266" t="s">
        <v>235</v>
      </c>
      <c r="K266" t="s">
        <v>329</v>
      </c>
      <c r="R266">
        <v>128</v>
      </c>
      <c r="S266" s="37" t="s">
        <v>470</v>
      </c>
      <c r="T266" s="37" t="s">
        <v>238</v>
      </c>
      <c r="U266" s="37" t="s">
        <v>335</v>
      </c>
    </row>
    <row r="267" spans="8:21" x14ac:dyDescent="0.25">
      <c r="H267">
        <v>242</v>
      </c>
      <c r="I267" t="s">
        <v>546</v>
      </c>
      <c r="J267" t="s">
        <v>315</v>
      </c>
      <c r="K267" t="s">
        <v>329</v>
      </c>
      <c r="R267">
        <v>128</v>
      </c>
      <c r="S267" s="37" t="s">
        <v>470</v>
      </c>
      <c r="T267" s="37" t="s">
        <v>238</v>
      </c>
      <c r="U267" s="37" t="s">
        <v>335</v>
      </c>
    </row>
    <row r="268" spans="8:21" x14ac:dyDescent="0.25">
      <c r="H268">
        <v>248</v>
      </c>
      <c r="I268" t="s">
        <v>213</v>
      </c>
      <c r="J268" t="s">
        <v>315</v>
      </c>
      <c r="K268" t="s">
        <v>329</v>
      </c>
      <c r="R268">
        <v>129</v>
      </c>
      <c r="S268" s="37" t="s">
        <v>429</v>
      </c>
      <c r="T268" s="37" t="s">
        <v>235</v>
      </c>
      <c r="U268" s="37" t="s">
        <v>335</v>
      </c>
    </row>
    <row r="269" spans="8:21" x14ac:dyDescent="0.25">
      <c r="H269">
        <v>239</v>
      </c>
      <c r="I269" t="s">
        <v>547</v>
      </c>
      <c r="J269" t="s">
        <v>236</v>
      </c>
      <c r="K269" t="s">
        <v>329</v>
      </c>
      <c r="R269">
        <v>129</v>
      </c>
      <c r="S269" s="37" t="s">
        <v>687</v>
      </c>
      <c r="T269" s="37" t="s">
        <v>235</v>
      </c>
      <c r="U269" s="37" t="s">
        <v>335</v>
      </c>
    </row>
    <row r="270" spans="8:21" x14ac:dyDescent="0.25">
      <c r="H270">
        <v>240</v>
      </c>
      <c r="I270" t="s">
        <v>81</v>
      </c>
      <c r="J270" t="s">
        <v>236</v>
      </c>
      <c r="K270" t="s">
        <v>329</v>
      </c>
      <c r="R270">
        <v>130</v>
      </c>
      <c r="S270" s="37" t="s">
        <v>218</v>
      </c>
      <c r="T270" s="37" t="s">
        <v>236</v>
      </c>
      <c r="U270" s="37" t="s">
        <v>335</v>
      </c>
    </row>
    <row r="271" spans="8:21" x14ac:dyDescent="0.25">
      <c r="H271">
        <v>243</v>
      </c>
      <c r="I271" t="s">
        <v>96</v>
      </c>
      <c r="J271" t="s">
        <v>236</v>
      </c>
      <c r="K271" t="s">
        <v>329</v>
      </c>
      <c r="R271">
        <v>130</v>
      </c>
      <c r="S271" s="37" t="s">
        <v>218</v>
      </c>
      <c r="T271" s="37" t="s">
        <v>236</v>
      </c>
      <c r="U271" s="37" t="s">
        <v>335</v>
      </c>
    </row>
    <row r="272" spans="8:21" x14ac:dyDescent="0.25">
      <c r="H272">
        <v>246</v>
      </c>
      <c r="I272" t="s">
        <v>548</v>
      </c>
      <c r="J272" t="s">
        <v>236</v>
      </c>
      <c r="K272" t="s">
        <v>329</v>
      </c>
      <c r="R272">
        <v>131</v>
      </c>
      <c r="S272" s="37" t="s">
        <v>149</v>
      </c>
      <c r="T272" s="37" t="s">
        <v>238</v>
      </c>
      <c r="U272" s="37" t="s">
        <v>335</v>
      </c>
    </row>
    <row r="273" spans="8:21" x14ac:dyDescent="0.25">
      <c r="H273">
        <v>247</v>
      </c>
      <c r="I273" t="s">
        <v>97</v>
      </c>
      <c r="J273" t="s">
        <v>236</v>
      </c>
      <c r="K273" t="s">
        <v>329</v>
      </c>
      <c r="R273">
        <v>131</v>
      </c>
      <c r="S273" s="37" t="s">
        <v>149</v>
      </c>
      <c r="T273" s="37" t="s">
        <v>238</v>
      </c>
      <c r="U273" s="37" t="s">
        <v>335</v>
      </c>
    </row>
    <row r="274" spans="8:21" x14ac:dyDescent="0.25">
      <c r="H274">
        <v>249</v>
      </c>
      <c r="I274" t="s">
        <v>403</v>
      </c>
      <c r="J274" t="s">
        <v>236</v>
      </c>
      <c r="K274" t="s">
        <v>329</v>
      </c>
      <c r="R274">
        <v>132</v>
      </c>
      <c r="S274" s="37" t="s">
        <v>109</v>
      </c>
      <c r="T274" s="37" t="s">
        <v>236</v>
      </c>
      <c r="U274" s="37" t="s">
        <v>335</v>
      </c>
    </row>
    <row r="275" spans="8:21" x14ac:dyDescent="0.25">
      <c r="H275">
        <v>254</v>
      </c>
      <c r="I275" t="s">
        <v>166</v>
      </c>
      <c r="J275" t="s">
        <v>236</v>
      </c>
      <c r="K275" t="s">
        <v>329</v>
      </c>
      <c r="R275">
        <v>132</v>
      </c>
      <c r="S275" s="37" t="s">
        <v>109</v>
      </c>
      <c r="T275" s="37" t="s">
        <v>236</v>
      </c>
      <c r="U275" s="37" t="s">
        <v>335</v>
      </c>
    </row>
    <row r="276" spans="8:21" x14ac:dyDescent="0.25">
      <c r="H276">
        <v>19</v>
      </c>
      <c r="I276" t="s">
        <v>152</v>
      </c>
      <c r="J276" t="s">
        <v>236</v>
      </c>
      <c r="K276" t="s">
        <v>329</v>
      </c>
      <c r="R276">
        <v>133</v>
      </c>
      <c r="S276" s="37" t="s">
        <v>511</v>
      </c>
      <c r="T276" s="37" t="s">
        <v>236</v>
      </c>
      <c r="U276" s="37" t="s">
        <v>335</v>
      </c>
    </row>
    <row r="277" spans="8:21" x14ac:dyDescent="0.25">
      <c r="H277">
        <v>259</v>
      </c>
      <c r="I277" t="s">
        <v>26</v>
      </c>
      <c r="J277" t="s">
        <v>236</v>
      </c>
      <c r="K277" t="s">
        <v>329</v>
      </c>
      <c r="R277">
        <v>133</v>
      </c>
      <c r="S277" s="37" t="s">
        <v>511</v>
      </c>
      <c r="T277" s="37" t="s">
        <v>236</v>
      </c>
      <c r="U277" s="37" t="s">
        <v>335</v>
      </c>
    </row>
    <row r="278" spans="8:21" x14ac:dyDescent="0.25">
      <c r="H278">
        <v>261</v>
      </c>
      <c r="I278" t="s">
        <v>549</v>
      </c>
      <c r="J278" t="s">
        <v>238</v>
      </c>
      <c r="K278" t="s">
        <v>550</v>
      </c>
      <c r="R278">
        <v>134</v>
      </c>
      <c r="S278" s="37" t="s">
        <v>167</v>
      </c>
      <c r="T278" s="37" t="s">
        <v>236</v>
      </c>
      <c r="U278" s="37" t="s">
        <v>335</v>
      </c>
    </row>
    <row r="279" spans="8:21" x14ac:dyDescent="0.25">
      <c r="H279">
        <v>263</v>
      </c>
      <c r="I279" t="s">
        <v>551</v>
      </c>
      <c r="J279" t="s">
        <v>238</v>
      </c>
      <c r="K279" t="s">
        <v>550</v>
      </c>
      <c r="R279">
        <v>134</v>
      </c>
      <c r="S279" s="37" t="s">
        <v>167</v>
      </c>
      <c r="T279" s="37" t="s">
        <v>236</v>
      </c>
      <c r="U279" s="37" t="s">
        <v>335</v>
      </c>
    </row>
    <row r="280" spans="8:21" x14ac:dyDescent="0.25">
      <c r="H280">
        <v>266</v>
      </c>
      <c r="I280" t="s">
        <v>552</v>
      </c>
      <c r="J280" t="s">
        <v>238</v>
      </c>
      <c r="K280" t="s">
        <v>550</v>
      </c>
      <c r="R280">
        <v>135</v>
      </c>
      <c r="S280" s="37" t="s">
        <v>512</v>
      </c>
      <c r="T280" s="37" t="s">
        <v>236</v>
      </c>
      <c r="U280" s="37" t="s">
        <v>335</v>
      </c>
    </row>
    <row r="281" spans="8:21" x14ac:dyDescent="0.25">
      <c r="H281">
        <v>267</v>
      </c>
      <c r="I281" t="s">
        <v>202</v>
      </c>
      <c r="J281" t="s">
        <v>238</v>
      </c>
      <c r="K281" t="s">
        <v>550</v>
      </c>
      <c r="R281">
        <v>135</v>
      </c>
      <c r="S281" s="37" t="s">
        <v>512</v>
      </c>
      <c r="T281" s="37" t="s">
        <v>236</v>
      </c>
      <c r="U281" s="37" t="s">
        <v>335</v>
      </c>
    </row>
    <row r="282" spans="8:21" x14ac:dyDescent="0.25">
      <c r="H282">
        <v>269</v>
      </c>
      <c r="I282" t="s">
        <v>553</v>
      </c>
      <c r="J282" t="s">
        <v>238</v>
      </c>
      <c r="K282" t="s">
        <v>550</v>
      </c>
      <c r="R282">
        <v>136</v>
      </c>
      <c r="S282" s="37" t="s">
        <v>215</v>
      </c>
      <c r="T282" s="37" t="s">
        <v>236</v>
      </c>
      <c r="U282" s="37" t="s">
        <v>335</v>
      </c>
    </row>
    <row r="283" spans="8:21" x14ac:dyDescent="0.25">
      <c r="H283">
        <v>270</v>
      </c>
      <c r="I283" t="s">
        <v>554</v>
      </c>
      <c r="J283" t="s">
        <v>238</v>
      </c>
      <c r="K283" t="s">
        <v>550</v>
      </c>
      <c r="R283">
        <v>136</v>
      </c>
      <c r="S283" s="37" t="s">
        <v>215</v>
      </c>
      <c r="T283" s="37" t="s">
        <v>236</v>
      </c>
      <c r="U283" s="37" t="s">
        <v>335</v>
      </c>
    </row>
    <row r="284" spans="8:21" x14ac:dyDescent="0.25">
      <c r="H284">
        <v>275</v>
      </c>
      <c r="I284" t="s">
        <v>46</v>
      </c>
      <c r="J284" t="s">
        <v>238</v>
      </c>
      <c r="K284" t="s">
        <v>550</v>
      </c>
      <c r="R284">
        <v>137</v>
      </c>
      <c r="S284" s="37" t="s">
        <v>232</v>
      </c>
      <c r="T284" s="37" t="s">
        <v>236</v>
      </c>
      <c r="U284" s="37" t="s">
        <v>335</v>
      </c>
    </row>
    <row r="285" spans="8:21" x14ac:dyDescent="0.25">
      <c r="H285">
        <v>279</v>
      </c>
      <c r="I285" t="s">
        <v>555</v>
      </c>
      <c r="J285" t="s">
        <v>238</v>
      </c>
      <c r="K285" t="s">
        <v>550</v>
      </c>
      <c r="R285">
        <v>137</v>
      </c>
      <c r="S285" s="37" t="s">
        <v>232</v>
      </c>
      <c r="T285" s="37" t="s">
        <v>236</v>
      </c>
      <c r="U285" s="37" t="s">
        <v>335</v>
      </c>
    </row>
    <row r="286" spans="8:21" x14ac:dyDescent="0.25">
      <c r="H286">
        <v>583</v>
      </c>
      <c r="I286" t="s">
        <v>705</v>
      </c>
      <c r="J286" t="s">
        <v>238</v>
      </c>
      <c r="K286" t="s">
        <v>550</v>
      </c>
      <c r="R286">
        <v>139</v>
      </c>
      <c r="S286" s="37" t="s">
        <v>504</v>
      </c>
      <c r="T286" s="37" t="s">
        <v>238</v>
      </c>
      <c r="U286" s="37" t="s">
        <v>335</v>
      </c>
    </row>
    <row r="287" spans="8:21" x14ac:dyDescent="0.25">
      <c r="H287">
        <v>282</v>
      </c>
      <c r="I287" t="s">
        <v>556</v>
      </c>
      <c r="J287" t="s">
        <v>238</v>
      </c>
      <c r="K287" t="s">
        <v>550</v>
      </c>
      <c r="R287">
        <v>139</v>
      </c>
      <c r="S287" s="37" t="s">
        <v>504</v>
      </c>
      <c r="T287" s="37" t="s">
        <v>238</v>
      </c>
      <c r="U287" s="37" t="s">
        <v>335</v>
      </c>
    </row>
    <row r="288" spans="8:21" x14ac:dyDescent="0.25">
      <c r="H288">
        <v>284</v>
      </c>
      <c r="I288" t="s">
        <v>557</v>
      </c>
      <c r="J288" t="s">
        <v>238</v>
      </c>
      <c r="K288" t="s">
        <v>550</v>
      </c>
      <c r="R288">
        <v>138</v>
      </c>
      <c r="S288" s="37" t="s">
        <v>718</v>
      </c>
      <c r="T288" s="37" t="s">
        <v>235</v>
      </c>
      <c r="U288" s="37" t="s">
        <v>335</v>
      </c>
    </row>
    <row r="289" spans="8:21" x14ac:dyDescent="0.25">
      <c r="H289">
        <v>260</v>
      </c>
      <c r="I289" t="s">
        <v>558</v>
      </c>
      <c r="J289" t="s">
        <v>235</v>
      </c>
      <c r="K289" t="s">
        <v>550</v>
      </c>
      <c r="R289">
        <v>138</v>
      </c>
      <c r="S289" s="37" t="s">
        <v>505</v>
      </c>
      <c r="T289" s="37" t="s">
        <v>235</v>
      </c>
      <c r="U289" s="37" t="s">
        <v>335</v>
      </c>
    </row>
    <row r="290" spans="8:21" x14ac:dyDescent="0.25">
      <c r="H290">
        <v>268</v>
      </c>
      <c r="I290" t="s">
        <v>559</v>
      </c>
      <c r="J290" t="s">
        <v>235</v>
      </c>
      <c r="K290" t="s">
        <v>550</v>
      </c>
      <c r="R290">
        <v>140</v>
      </c>
      <c r="S290" s="37" t="s">
        <v>513</v>
      </c>
      <c r="T290" s="37" t="s">
        <v>236</v>
      </c>
      <c r="U290" s="37" t="s">
        <v>335</v>
      </c>
    </row>
    <row r="291" spans="8:21" x14ac:dyDescent="0.25">
      <c r="H291">
        <v>272</v>
      </c>
      <c r="I291" t="s">
        <v>560</v>
      </c>
      <c r="J291" t="s">
        <v>235</v>
      </c>
      <c r="K291" t="s">
        <v>550</v>
      </c>
      <c r="R291">
        <v>140</v>
      </c>
      <c r="S291" s="37" t="s">
        <v>513</v>
      </c>
      <c r="T291" s="37" t="s">
        <v>236</v>
      </c>
      <c r="U291" s="37" t="s">
        <v>335</v>
      </c>
    </row>
    <row r="292" spans="8:21" x14ac:dyDescent="0.25">
      <c r="H292">
        <v>276</v>
      </c>
      <c r="I292" t="s">
        <v>561</v>
      </c>
      <c r="J292" t="s">
        <v>235</v>
      </c>
      <c r="K292" t="s">
        <v>550</v>
      </c>
      <c r="R292">
        <v>141</v>
      </c>
      <c r="S292" s="37" t="s">
        <v>219</v>
      </c>
      <c r="T292" s="37" t="s">
        <v>236</v>
      </c>
      <c r="U292" s="37" t="s">
        <v>335</v>
      </c>
    </row>
    <row r="293" spans="8:21" x14ac:dyDescent="0.25">
      <c r="H293">
        <v>568</v>
      </c>
      <c r="I293" t="s">
        <v>356</v>
      </c>
      <c r="J293" t="s">
        <v>315</v>
      </c>
      <c r="K293" t="s">
        <v>550</v>
      </c>
      <c r="R293">
        <v>141</v>
      </c>
      <c r="S293" s="37" t="s">
        <v>219</v>
      </c>
      <c r="T293" s="37" t="s">
        <v>236</v>
      </c>
      <c r="U293" s="37" t="s">
        <v>335</v>
      </c>
    </row>
    <row r="294" spans="8:21" x14ac:dyDescent="0.25">
      <c r="H294">
        <v>280</v>
      </c>
      <c r="I294" t="s">
        <v>562</v>
      </c>
      <c r="J294" t="s">
        <v>315</v>
      </c>
      <c r="K294" t="s">
        <v>550</v>
      </c>
      <c r="R294">
        <v>142</v>
      </c>
      <c r="S294" s="37" t="s">
        <v>214</v>
      </c>
      <c r="T294" s="37" t="s">
        <v>315</v>
      </c>
      <c r="U294" s="37" t="s">
        <v>335</v>
      </c>
    </row>
    <row r="295" spans="8:21" x14ac:dyDescent="0.25">
      <c r="H295">
        <v>283</v>
      </c>
      <c r="I295" t="s">
        <v>406</v>
      </c>
      <c r="J295" t="s">
        <v>315</v>
      </c>
      <c r="K295" t="s">
        <v>550</v>
      </c>
      <c r="R295">
        <v>142</v>
      </c>
      <c r="S295" s="37" t="s">
        <v>214</v>
      </c>
      <c r="T295" s="37" t="s">
        <v>315</v>
      </c>
      <c r="U295" s="37" t="s">
        <v>335</v>
      </c>
    </row>
    <row r="296" spans="8:21" x14ac:dyDescent="0.25">
      <c r="H296">
        <v>262</v>
      </c>
      <c r="I296" t="s">
        <v>563</v>
      </c>
      <c r="J296" t="s">
        <v>236</v>
      </c>
      <c r="K296" t="s">
        <v>550</v>
      </c>
      <c r="R296">
        <v>143</v>
      </c>
      <c r="S296" s="37" t="s">
        <v>111</v>
      </c>
      <c r="T296" s="37" t="s">
        <v>235</v>
      </c>
      <c r="U296" s="37" t="s">
        <v>335</v>
      </c>
    </row>
    <row r="297" spans="8:21" x14ac:dyDescent="0.25">
      <c r="H297">
        <v>264</v>
      </c>
      <c r="I297" t="s">
        <v>564</v>
      </c>
      <c r="J297" t="s">
        <v>236</v>
      </c>
      <c r="K297" t="s">
        <v>550</v>
      </c>
      <c r="R297">
        <v>143</v>
      </c>
      <c r="S297" s="37" t="s">
        <v>111</v>
      </c>
      <c r="T297" s="37" t="s">
        <v>235</v>
      </c>
      <c r="U297" s="37" t="s">
        <v>335</v>
      </c>
    </row>
    <row r="298" spans="8:21" x14ac:dyDescent="0.25">
      <c r="H298">
        <v>265</v>
      </c>
      <c r="I298" t="s">
        <v>565</v>
      </c>
      <c r="J298" t="s">
        <v>236</v>
      </c>
      <c r="K298" t="s">
        <v>550</v>
      </c>
      <c r="R298">
        <v>144</v>
      </c>
      <c r="S298" s="37" t="s">
        <v>350</v>
      </c>
      <c r="T298" s="37" t="s">
        <v>238</v>
      </c>
      <c r="U298" s="37" t="s">
        <v>335</v>
      </c>
    </row>
    <row r="299" spans="8:21" x14ac:dyDescent="0.25">
      <c r="H299">
        <v>271</v>
      </c>
      <c r="I299" t="s">
        <v>566</v>
      </c>
      <c r="J299" t="s">
        <v>236</v>
      </c>
      <c r="K299" t="s">
        <v>550</v>
      </c>
      <c r="R299">
        <v>144</v>
      </c>
      <c r="S299" s="37" t="s">
        <v>350</v>
      </c>
      <c r="T299" s="37" t="s">
        <v>238</v>
      </c>
      <c r="U299" s="37" t="s">
        <v>335</v>
      </c>
    </row>
    <row r="300" spans="8:21" x14ac:dyDescent="0.25">
      <c r="H300">
        <v>273</v>
      </c>
      <c r="I300" t="s">
        <v>567</v>
      </c>
      <c r="J300" t="s">
        <v>236</v>
      </c>
      <c r="K300" t="s">
        <v>550</v>
      </c>
      <c r="R300">
        <v>145</v>
      </c>
      <c r="S300" s="37" t="s">
        <v>80</v>
      </c>
      <c r="T300" s="37" t="s">
        <v>238</v>
      </c>
      <c r="U300" s="37" t="s">
        <v>335</v>
      </c>
    </row>
    <row r="301" spans="8:21" x14ac:dyDescent="0.25">
      <c r="H301">
        <v>274</v>
      </c>
      <c r="I301" t="s">
        <v>568</v>
      </c>
      <c r="J301" t="s">
        <v>236</v>
      </c>
      <c r="K301" t="s">
        <v>550</v>
      </c>
      <c r="R301">
        <v>145</v>
      </c>
      <c r="S301" s="37" t="s">
        <v>80</v>
      </c>
      <c r="T301" s="37" t="s">
        <v>238</v>
      </c>
      <c r="U301" s="37" t="s">
        <v>335</v>
      </c>
    </row>
    <row r="302" spans="8:21" x14ac:dyDescent="0.25">
      <c r="H302">
        <v>277</v>
      </c>
      <c r="I302" t="s">
        <v>569</v>
      </c>
      <c r="J302" t="s">
        <v>236</v>
      </c>
      <c r="K302" t="s">
        <v>550</v>
      </c>
      <c r="R302">
        <v>146</v>
      </c>
      <c r="S302" s="37" t="s">
        <v>348</v>
      </c>
      <c r="T302" s="37" t="s">
        <v>315</v>
      </c>
      <c r="U302" s="37" t="s">
        <v>335</v>
      </c>
    </row>
    <row r="303" spans="8:21" x14ac:dyDescent="0.25">
      <c r="H303">
        <v>278</v>
      </c>
      <c r="I303" t="s">
        <v>570</v>
      </c>
      <c r="J303" t="s">
        <v>236</v>
      </c>
      <c r="K303" t="s">
        <v>550</v>
      </c>
      <c r="R303">
        <v>146</v>
      </c>
      <c r="S303" s="37" t="s">
        <v>348</v>
      </c>
      <c r="T303" s="37" t="s">
        <v>315</v>
      </c>
      <c r="U303" s="37" t="s">
        <v>335</v>
      </c>
    </row>
    <row r="304" spans="8:21" x14ac:dyDescent="0.25">
      <c r="H304">
        <v>281</v>
      </c>
      <c r="I304" t="s">
        <v>175</v>
      </c>
      <c r="J304" t="s">
        <v>236</v>
      </c>
      <c r="K304" t="s">
        <v>550</v>
      </c>
      <c r="R304">
        <v>147</v>
      </c>
      <c r="S304" s="37" t="s">
        <v>112</v>
      </c>
      <c r="T304" s="37" t="s">
        <v>238</v>
      </c>
      <c r="U304" s="37" t="s">
        <v>335</v>
      </c>
    </row>
    <row r="305" spans="8:21" x14ac:dyDescent="0.25">
      <c r="H305">
        <v>288</v>
      </c>
      <c r="I305" t="s">
        <v>571</v>
      </c>
      <c r="J305" t="s">
        <v>238</v>
      </c>
      <c r="K305" t="s">
        <v>572</v>
      </c>
      <c r="R305">
        <v>147</v>
      </c>
      <c r="S305" s="37" t="s">
        <v>112</v>
      </c>
      <c r="T305" s="37" t="s">
        <v>238</v>
      </c>
      <c r="U305" s="37" t="s">
        <v>335</v>
      </c>
    </row>
    <row r="306" spans="8:21" x14ac:dyDescent="0.25">
      <c r="H306">
        <v>291</v>
      </c>
      <c r="I306" t="s">
        <v>573</v>
      </c>
      <c r="J306" t="s">
        <v>238</v>
      </c>
      <c r="K306" t="s">
        <v>572</v>
      </c>
      <c r="R306">
        <v>148</v>
      </c>
      <c r="S306" s="37" t="s">
        <v>34</v>
      </c>
      <c r="T306" s="37" t="s">
        <v>235</v>
      </c>
      <c r="U306" s="37" t="s">
        <v>335</v>
      </c>
    </row>
    <row r="307" spans="8:21" x14ac:dyDescent="0.25">
      <c r="H307">
        <v>295</v>
      </c>
      <c r="I307" t="s">
        <v>574</v>
      </c>
      <c r="J307" t="s">
        <v>238</v>
      </c>
      <c r="K307" t="s">
        <v>572</v>
      </c>
      <c r="R307">
        <v>148</v>
      </c>
      <c r="S307" s="37" t="s">
        <v>34</v>
      </c>
      <c r="T307" s="37" t="s">
        <v>235</v>
      </c>
      <c r="U307" s="37" t="s">
        <v>335</v>
      </c>
    </row>
    <row r="308" spans="8:21" x14ac:dyDescent="0.25">
      <c r="H308">
        <v>296</v>
      </c>
      <c r="I308" t="s">
        <v>575</v>
      </c>
      <c r="J308" t="s">
        <v>238</v>
      </c>
      <c r="K308" t="s">
        <v>572</v>
      </c>
      <c r="R308">
        <v>149</v>
      </c>
      <c r="S308" s="37" t="s">
        <v>514</v>
      </c>
      <c r="T308" s="37" t="s">
        <v>236</v>
      </c>
      <c r="U308" s="37" t="s">
        <v>335</v>
      </c>
    </row>
    <row r="309" spans="8:21" x14ac:dyDescent="0.25">
      <c r="H309">
        <v>301</v>
      </c>
      <c r="I309" t="s">
        <v>576</v>
      </c>
      <c r="J309" t="s">
        <v>238</v>
      </c>
      <c r="K309" t="s">
        <v>572</v>
      </c>
      <c r="R309">
        <v>149</v>
      </c>
      <c r="S309" s="37" t="s">
        <v>514</v>
      </c>
      <c r="T309" s="37" t="s">
        <v>236</v>
      </c>
      <c r="U309" s="37" t="s">
        <v>335</v>
      </c>
    </row>
    <row r="310" spans="8:21" x14ac:dyDescent="0.25">
      <c r="H310">
        <v>302</v>
      </c>
      <c r="I310" t="s">
        <v>577</v>
      </c>
      <c r="J310" t="s">
        <v>238</v>
      </c>
      <c r="K310" t="s">
        <v>572</v>
      </c>
      <c r="R310">
        <v>150</v>
      </c>
      <c r="S310" s="37" t="s">
        <v>522</v>
      </c>
      <c r="T310" s="37" t="s">
        <v>236</v>
      </c>
      <c r="U310" s="37" t="s">
        <v>328</v>
      </c>
    </row>
    <row r="311" spans="8:21" x14ac:dyDescent="0.25">
      <c r="H311">
        <v>303</v>
      </c>
      <c r="I311" t="s">
        <v>578</v>
      </c>
      <c r="J311" t="s">
        <v>238</v>
      </c>
      <c r="K311" t="s">
        <v>572</v>
      </c>
      <c r="R311">
        <v>150</v>
      </c>
      <c r="S311" s="37" t="s">
        <v>522</v>
      </c>
      <c r="T311" s="37" t="s">
        <v>236</v>
      </c>
      <c r="U311" s="37" t="s">
        <v>328</v>
      </c>
    </row>
    <row r="312" spans="8:21" x14ac:dyDescent="0.25">
      <c r="H312">
        <v>305</v>
      </c>
      <c r="I312" t="s">
        <v>178</v>
      </c>
      <c r="J312" t="s">
        <v>238</v>
      </c>
      <c r="K312" t="s">
        <v>572</v>
      </c>
      <c r="R312">
        <v>151</v>
      </c>
      <c r="S312" s="37" t="s">
        <v>523</v>
      </c>
      <c r="T312" s="37" t="s">
        <v>236</v>
      </c>
      <c r="U312" s="37" t="s">
        <v>328</v>
      </c>
    </row>
    <row r="313" spans="8:21" x14ac:dyDescent="0.25">
      <c r="H313">
        <v>307</v>
      </c>
      <c r="I313" t="s">
        <v>579</v>
      </c>
      <c r="J313" t="s">
        <v>238</v>
      </c>
      <c r="K313" t="s">
        <v>572</v>
      </c>
      <c r="R313">
        <v>152</v>
      </c>
      <c r="S313" s="37" t="s">
        <v>204</v>
      </c>
      <c r="T313" s="37" t="s">
        <v>315</v>
      </c>
      <c r="U313" s="37" t="s">
        <v>328</v>
      </c>
    </row>
    <row r="314" spans="8:21" x14ac:dyDescent="0.25">
      <c r="H314">
        <v>286</v>
      </c>
      <c r="I314" t="s">
        <v>580</v>
      </c>
      <c r="J314" t="s">
        <v>235</v>
      </c>
      <c r="K314" t="s">
        <v>572</v>
      </c>
      <c r="R314">
        <v>152</v>
      </c>
      <c r="S314" s="37" t="s">
        <v>204</v>
      </c>
      <c r="T314" s="37" t="s">
        <v>315</v>
      </c>
      <c r="U314" s="37" t="s">
        <v>328</v>
      </c>
    </row>
    <row r="315" spans="8:21" x14ac:dyDescent="0.25">
      <c r="H315">
        <v>289</v>
      </c>
      <c r="I315" t="s">
        <v>581</v>
      </c>
      <c r="J315" t="s">
        <v>235</v>
      </c>
      <c r="K315" t="s">
        <v>572</v>
      </c>
      <c r="R315">
        <v>153</v>
      </c>
      <c r="S315" s="37" t="s">
        <v>366</v>
      </c>
      <c r="T315" s="37" t="s">
        <v>238</v>
      </c>
      <c r="U315" s="37" t="s">
        <v>328</v>
      </c>
    </row>
    <row r="316" spans="8:21" x14ac:dyDescent="0.25">
      <c r="H316">
        <v>306</v>
      </c>
      <c r="I316" t="s">
        <v>582</v>
      </c>
      <c r="J316" t="s">
        <v>235</v>
      </c>
      <c r="K316" t="s">
        <v>572</v>
      </c>
      <c r="R316">
        <v>153</v>
      </c>
      <c r="S316" s="37" t="s">
        <v>366</v>
      </c>
      <c r="T316" s="37" t="s">
        <v>238</v>
      </c>
      <c r="U316" s="37" t="s">
        <v>328</v>
      </c>
    </row>
    <row r="317" spans="8:21" x14ac:dyDescent="0.25">
      <c r="H317">
        <v>293</v>
      </c>
      <c r="I317" t="s">
        <v>583</v>
      </c>
      <c r="J317" t="s">
        <v>315</v>
      </c>
      <c r="K317" t="s">
        <v>572</v>
      </c>
      <c r="R317">
        <v>154</v>
      </c>
      <c r="S317" s="37" t="s">
        <v>520</v>
      </c>
      <c r="T317" s="37" t="s">
        <v>315</v>
      </c>
      <c r="U317" s="37" t="s">
        <v>328</v>
      </c>
    </row>
    <row r="318" spans="8:21" x14ac:dyDescent="0.25">
      <c r="H318">
        <v>294</v>
      </c>
      <c r="I318" t="s">
        <v>584</v>
      </c>
      <c r="J318" t="s">
        <v>315</v>
      </c>
      <c r="K318" t="s">
        <v>572</v>
      </c>
      <c r="R318">
        <v>154</v>
      </c>
      <c r="S318" s="37" t="s">
        <v>716</v>
      </c>
      <c r="T318" s="37" t="s">
        <v>315</v>
      </c>
      <c r="U318" s="37" t="s">
        <v>328</v>
      </c>
    </row>
    <row r="319" spans="8:21" x14ac:dyDescent="0.25">
      <c r="H319">
        <v>304</v>
      </c>
      <c r="I319" t="s">
        <v>585</v>
      </c>
      <c r="J319" t="s">
        <v>315</v>
      </c>
      <c r="K319" t="s">
        <v>572</v>
      </c>
      <c r="R319">
        <v>155</v>
      </c>
      <c r="S319" s="37" t="s">
        <v>384</v>
      </c>
      <c r="T319" s="37" t="s">
        <v>315</v>
      </c>
      <c r="U319" s="37" t="s">
        <v>328</v>
      </c>
    </row>
    <row r="320" spans="8:21" x14ac:dyDescent="0.25">
      <c r="H320">
        <v>308</v>
      </c>
      <c r="I320" t="s">
        <v>151</v>
      </c>
      <c r="J320" t="s">
        <v>315</v>
      </c>
      <c r="K320" t="s">
        <v>572</v>
      </c>
      <c r="R320">
        <v>155</v>
      </c>
      <c r="S320" s="37" t="s">
        <v>384</v>
      </c>
      <c r="T320" s="37" t="s">
        <v>315</v>
      </c>
      <c r="U320" s="37" t="s">
        <v>328</v>
      </c>
    </row>
    <row r="321" spans="8:21" x14ac:dyDescent="0.25">
      <c r="H321">
        <v>570</v>
      </c>
      <c r="I321" t="s">
        <v>586</v>
      </c>
      <c r="J321" t="s">
        <v>236</v>
      </c>
      <c r="K321" t="s">
        <v>572</v>
      </c>
      <c r="R321">
        <v>156</v>
      </c>
      <c r="S321" s="37" t="s">
        <v>191</v>
      </c>
      <c r="T321" s="37" t="s">
        <v>235</v>
      </c>
      <c r="U321" s="37" t="s">
        <v>328</v>
      </c>
    </row>
    <row r="322" spans="8:21" x14ac:dyDescent="0.25">
      <c r="H322">
        <v>285</v>
      </c>
      <c r="I322" t="s">
        <v>587</v>
      </c>
      <c r="J322" t="s">
        <v>236</v>
      </c>
      <c r="K322" t="s">
        <v>572</v>
      </c>
      <c r="R322">
        <v>156</v>
      </c>
      <c r="S322" s="37" t="s">
        <v>191</v>
      </c>
      <c r="T322" s="37" t="s">
        <v>235</v>
      </c>
      <c r="U322" s="37" t="s">
        <v>328</v>
      </c>
    </row>
    <row r="323" spans="8:21" x14ac:dyDescent="0.25">
      <c r="H323">
        <v>117</v>
      </c>
      <c r="I323" s="37" t="s">
        <v>354</v>
      </c>
      <c r="J323" s="37" t="s">
        <v>236</v>
      </c>
      <c r="K323" s="37" t="s">
        <v>572</v>
      </c>
      <c r="R323">
        <v>157</v>
      </c>
      <c r="S323" s="37" t="s">
        <v>101</v>
      </c>
      <c r="T323" s="37" t="s">
        <v>236</v>
      </c>
      <c r="U323" s="37" t="s">
        <v>328</v>
      </c>
    </row>
    <row r="324" spans="8:21" x14ac:dyDescent="0.25">
      <c r="H324">
        <v>287</v>
      </c>
      <c r="I324" t="s">
        <v>588</v>
      </c>
      <c r="J324" t="s">
        <v>236</v>
      </c>
      <c r="K324" t="s">
        <v>572</v>
      </c>
      <c r="R324">
        <v>157</v>
      </c>
      <c r="S324" s="37" t="s">
        <v>101</v>
      </c>
      <c r="T324" s="37" t="s">
        <v>236</v>
      </c>
      <c r="U324" s="37" t="s">
        <v>328</v>
      </c>
    </row>
    <row r="325" spans="8:21" x14ac:dyDescent="0.25">
      <c r="H325">
        <v>290</v>
      </c>
      <c r="I325" t="s">
        <v>85</v>
      </c>
      <c r="J325" t="s">
        <v>236</v>
      </c>
      <c r="K325" t="s">
        <v>572</v>
      </c>
      <c r="R325">
        <v>158</v>
      </c>
      <c r="S325" s="37" t="s">
        <v>524</v>
      </c>
      <c r="T325" s="37" t="s">
        <v>236</v>
      </c>
      <c r="U325" s="37" t="s">
        <v>328</v>
      </c>
    </row>
    <row r="326" spans="8:21" x14ac:dyDescent="0.25">
      <c r="H326">
        <v>292</v>
      </c>
      <c r="I326" t="s">
        <v>589</v>
      </c>
      <c r="J326" t="s">
        <v>236</v>
      </c>
      <c r="K326" t="s">
        <v>572</v>
      </c>
      <c r="R326">
        <v>158</v>
      </c>
      <c r="S326" s="37" t="s">
        <v>524</v>
      </c>
      <c r="T326" s="37" t="s">
        <v>236</v>
      </c>
      <c r="U326" s="37" t="s">
        <v>328</v>
      </c>
    </row>
    <row r="327" spans="8:21" x14ac:dyDescent="0.25">
      <c r="H327">
        <v>297</v>
      </c>
      <c r="I327" t="s">
        <v>590</v>
      </c>
      <c r="J327" t="s">
        <v>236</v>
      </c>
      <c r="K327" t="s">
        <v>572</v>
      </c>
      <c r="R327">
        <v>159</v>
      </c>
      <c r="S327" s="37" t="s">
        <v>147</v>
      </c>
      <c r="T327" s="37" t="s">
        <v>238</v>
      </c>
      <c r="U327" s="37" t="s">
        <v>328</v>
      </c>
    </row>
    <row r="328" spans="8:21" x14ac:dyDescent="0.25">
      <c r="H328">
        <v>298</v>
      </c>
      <c r="I328" t="s">
        <v>591</v>
      </c>
      <c r="J328" t="s">
        <v>236</v>
      </c>
      <c r="K328" t="s">
        <v>572</v>
      </c>
      <c r="R328">
        <v>159</v>
      </c>
      <c r="S328" s="37" t="s">
        <v>147</v>
      </c>
      <c r="T328" s="37" t="s">
        <v>238</v>
      </c>
      <c r="U328" s="37" t="s">
        <v>328</v>
      </c>
    </row>
    <row r="329" spans="8:21" x14ac:dyDescent="0.25">
      <c r="H329">
        <v>299</v>
      </c>
      <c r="I329" t="s">
        <v>592</v>
      </c>
      <c r="J329" t="s">
        <v>236</v>
      </c>
      <c r="K329" t="s">
        <v>572</v>
      </c>
      <c r="R329">
        <v>160</v>
      </c>
      <c r="S329" s="37" t="s">
        <v>16</v>
      </c>
      <c r="T329" s="37" t="s">
        <v>238</v>
      </c>
      <c r="U329" s="37" t="s">
        <v>328</v>
      </c>
    </row>
    <row r="330" spans="8:21" x14ac:dyDescent="0.25">
      <c r="H330">
        <v>300</v>
      </c>
      <c r="I330" t="s">
        <v>593</v>
      </c>
      <c r="J330" t="s">
        <v>236</v>
      </c>
      <c r="K330" t="s">
        <v>572</v>
      </c>
      <c r="R330">
        <v>160</v>
      </c>
      <c r="S330" s="37" t="s">
        <v>16</v>
      </c>
      <c r="T330" s="37" t="s">
        <v>238</v>
      </c>
      <c r="U330" s="37" t="s">
        <v>328</v>
      </c>
    </row>
    <row r="331" spans="8:21" x14ac:dyDescent="0.25">
      <c r="H331">
        <v>309</v>
      </c>
      <c r="I331" t="s">
        <v>594</v>
      </c>
      <c r="J331" t="s">
        <v>236</v>
      </c>
      <c r="K331" t="s">
        <v>572</v>
      </c>
      <c r="R331">
        <v>161</v>
      </c>
      <c r="S331" s="37" t="s">
        <v>192</v>
      </c>
      <c r="T331" s="37" t="s">
        <v>236</v>
      </c>
      <c r="U331" s="37" t="s">
        <v>328</v>
      </c>
    </row>
    <row r="332" spans="8:21" x14ac:dyDescent="0.25">
      <c r="H332">
        <v>311</v>
      </c>
      <c r="I332" t="s">
        <v>4</v>
      </c>
      <c r="J332" t="s">
        <v>238</v>
      </c>
      <c r="K332" t="s">
        <v>321</v>
      </c>
      <c r="R332">
        <v>161</v>
      </c>
      <c r="S332" s="37" t="s">
        <v>192</v>
      </c>
      <c r="T332" s="37" t="s">
        <v>236</v>
      </c>
      <c r="U332" s="37" t="s">
        <v>328</v>
      </c>
    </row>
    <row r="333" spans="8:21" x14ac:dyDescent="0.25">
      <c r="H333">
        <v>313</v>
      </c>
      <c r="I333" t="s">
        <v>595</v>
      </c>
      <c r="J333" t="s">
        <v>238</v>
      </c>
      <c r="K333" t="s">
        <v>321</v>
      </c>
      <c r="R333">
        <v>162</v>
      </c>
      <c r="S333" s="37" t="s">
        <v>385</v>
      </c>
      <c r="T333" s="37" t="s">
        <v>238</v>
      </c>
      <c r="U333" s="37" t="s">
        <v>328</v>
      </c>
    </row>
    <row r="334" spans="8:21" x14ac:dyDescent="0.25">
      <c r="H334">
        <v>322</v>
      </c>
      <c r="I334" t="s">
        <v>190</v>
      </c>
      <c r="J334" t="s">
        <v>238</v>
      </c>
      <c r="K334" t="s">
        <v>321</v>
      </c>
      <c r="R334">
        <v>162</v>
      </c>
      <c r="S334" s="37" t="s">
        <v>385</v>
      </c>
      <c r="T334" s="37" t="s">
        <v>238</v>
      </c>
      <c r="U334" s="37" t="s">
        <v>328</v>
      </c>
    </row>
    <row r="335" spans="8:21" x14ac:dyDescent="0.25">
      <c r="H335">
        <v>326</v>
      </c>
      <c r="I335" t="s">
        <v>156</v>
      </c>
      <c r="J335" t="s">
        <v>238</v>
      </c>
      <c r="K335" t="s">
        <v>321</v>
      </c>
      <c r="R335">
        <v>163</v>
      </c>
      <c r="S335" s="37" t="s">
        <v>57</v>
      </c>
      <c r="T335" s="37" t="s">
        <v>238</v>
      </c>
      <c r="U335" s="37" t="s">
        <v>328</v>
      </c>
    </row>
    <row r="336" spans="8:21" x14ac:dyDescent="0.25">
      <c r="H336">
        <v>332</v>
      </c>
      <c r="I336" t="s">
        <v>596</v>
      </c>
      <c r="J336" t="s">
        <v>238</v>
      </c>
      <c r="K336" t="s">
        <v>321</v>
      </c>
      <c r="R336">
        <v>163</v>
      </c>
      <c r="S336" s="37" t="s">
        <v>57</v>
      </c>
      <c r="T336" s="37" t="s">
        <v>238</v>
      </c>
      <c r="U336" s="37" t="s">
        <v>328</v>
      </c>
    </row>
    <row r="337" spans="8:21" x14ac:dyDescent="0.25">
      <c r="H337">
        <v>333</v>
      </c>
      <c r="I337" t="s">
        <v>597</v>
      </c>
      <c r="J337" t="s">
        <v>238</v>
      </c>
      <c r="K337" t="s">
        <v>321</v>
      </c>
      <c r="R337">
        <v>164</v>
      </c>
      <c r="S337" s="37" t="s">
        <v>391</v>
      </c>
      <c r="T337" s="37" t="s">
        <v>235</v>
      </c>
      <c r="U337" s="37" t="s">
        <v>328</v>
      </c>
    </row>
    <row r="338" spans="8:21" x14ac:dyDescent="0.25">
      <c r="H338">
        <v>334</v>
      </c>
      <c r="I338" t="s">
        <v>598</v>
      </c>
      <c r="J338" t="s">
        <v>238</v>
      </c>
      <c r="K338" t="s">
        <v>321</v>
      </c>
      <c r="R338">
        <v>164</v>
      </c>
      <c r="S338" s="37" t="s">
        <v>391</v>
      </c>
      <c r="T338" s="37" t="s">
        <v>235</v>
      </c>
      <c r="U338" s="37" t="s">
        <v>328</v>
      </c>
    </row>
    <row r="339" spans="8:21" x14ac:dyDescent="0.25">
      <c r="H339">
        <v>335</v>
      </c>
      <c r="I339" t="s">
        <v>10</v>
      </c>
      <c r="J339" t="s">
        <v>238</v>
      </c>
      <c r="K339" t="s">
        <v>321</v>
      </c>
      <c r="R339">
        <v>165</v>
      </c>
      <c r="S339" s="37" t="s">
        <v>518</v>
      </c>
      <c r="T339" s="37" t="s">
        <v>235</v>
      </c>
      <c r="U339" s="37" t="s">
        <v>328</v>
      </c>
    </row>
    <row r="340" spans="8:21" x14ac:dyDescent="0.25">
      <c r="H340">
        <v>337</v>
      </c>
      <c r="I340" t="s">
        <v>187</v>
      </c>
      <c r="J340" t="s">
        <v>238</v>
      </c>
      <c r="K340" t="s">
        <v>321</v>
      </c>
      <c r="R340">
        <v>165</v>
      </c>
      <c r="S340" s="37" t="s">
        <v>518</v>
      </c>
      <c r="T340" s="37" t="s">
        <v>235</v>
      </c>
      <c r="U340" s="37" t="s">
        <v>328</v>
      </c>
    </row>
    <row r="341" spans="8:21" x14ac:dyDescent="0.25">
      <c r="H341">
        <v>338</v>
      </c>
      <c r="I341" t="s">
        <v>223</v>
      </c>
      <c r="J341" t="s">
        <v>238</v>
      </c>
      <c r="K341" t="s">
        <v>321</v>
      </c>
      <c r="R341">
        <v>166</v>
      </c>
      <c r="S341" s="37" t="s">
        <v>525</v>
      </c>
      <c r="T341" s="37" t="s">
        <v>236</v>
      </c>
      <c r="U341" s="37" t="s">
        <v>328</v>
      </c>
    </row>
    <row r="342" spans="8:21" x14ac:dyDescent="0.25">
      <c r="H342">
        <v>339</v>
      </c>
      <c r="I342" t="s">
        <v>351</v>
      </c>
      <c r="J342" t="s">
        <v>238</v>
      </c>
      <c r="K342" t="s">
        <v>321</v>
      </c>
      <c r="R342">
        <v>166</v>
      </c>
      <c r="S342" s="37" t="s">
        <v>525</v>
      </c>
      <c r="T342" s="37" t="s">
        <v>236</v>
      </c>
      <c r="U342" s="37" t="s">
        <v>328</v>
      </c>
    </row>
    <row r="343" spans="8:21" x14ac:dyDescent="0.25">
      <c r="H343">
        <v>316</v>
      </c>
      <c r="I343" t="s">
        <v>11</v>
      </c>
      <c r="J343" t="s">
        <v>235</v>
      </c>
      <c r="K343" t="s">
        <v>321</v>
      </c>
      <c r="R343">
        <v>167</v>
      </c>
      <c r="S343" s="37" t="s">
        <v>515</v>
      </c>
      <c r="T343" s="37" t="s">
        <v>238</v>
      </c>
      <c r="U343" s="37" t="s">
        <v>328</v>
      </c>
    </row>
    <row r="344" spans="8:21" x14ac:dyDescent="0.25">
      <c r="H344">
        <v>321</v>
      </c>
      <c r="I344" t="s">
        <v>365</v>
      </c>
      <c r="J344" t="s">
        <v>235</v>
      </c>
      <c r="K344" t="s">
        <v>321</v>
      </c>
      <c r="R344">
        <v>167</v>
      </c>
      <c r="S344" s="37" t="s">
        <v>515</v>
      </c>
      <c r="T344" s="37" t="s">
        <v>238</v>
      </c>
      <c r="U344" s="37" t="s">
        <v>328</v>
      </c>
    </row>
    <row r="345" spans="8:21" x14ac:dyDescent="0.25">
      <c r="H345">
        <v>310</v>
      </c>
      <c r="I345" t="s">
        <v>599</v>
      </c>
      <c r="J345" t="s">
        <v>315</v>
      </c>
      <c r="K345" t="s">
        <v>321</v>
      </c>
      <c r="R345">
        <v>168</v>
      </c>
      <c r="S345" s="37" t="s">
        <v>373</v>
      </c>
      <c r="T345" s="37" t="s">
        <v>236</v>
      </c>
      <c r="U345" s="37" t="s">
        <v>328</v>
      </c>
    </row>
    <row r="346" spans="8:21" x14ac:dyDescent="0.25">
      <c r="H346">
        <v>325</v>
      </c>
      <c r="I346" t="s">
        <v>209</v>
      </c>
      <c r="J346" t="s">
        <v>315</v>
      </c>
      <c r="K346" t="s">
        <v>321</v>
      </c>
      <c r="R346">
        <v>168</v>
      </c>
      <c r="S346" s="37" t="s">
        <v>373</v>
      </c>
      <c r="T346" s="37" t="s">
        <v>236</v>
      </c>
      <c r="U346" s="37" t="s">
        <v>328</v>
      </c>
    </row>
    <row r="347" spans="8:21" x14ac:dyDescent="0.25">
      <c r="H347">
        <v>312</v>
      </c>
      <c r="I347" t="s">
        <v>405</v>
      </c>
      <c r="J347" t="s">
        <v>236</v>
      </c>
      <c r="K347" t="s">
        <v>321</v>
      </c>
      <c r="R347">
        <v>169</v>
      </c>
      <c r="S347" s="37" t="s">
        <v>131</v>
      </c>
      <c r="T347" s="37" t="s">
        <v>236</v>
      </c>
      <c r="U347" s="37" t="s">
        <v>328</v>
      </c>
    </row>
    <row r="348" spans="8:21" x14ac:dyDescent="0.25">
      <c r="H348">
        <v>314</v>
      </c>
      <c r="I348" t="s">
        <v>600</v>
      </c>
      <c r="J348" t="s">
        <v>236</v>
      </c>
      <c r="K348" t="s">
        <v>321</v>
      </c>
      <c r="R348">
        <v>169</v>
      </c>
      <c r="S348" s="37" t="s">
        <v>131</v>
      </c>
      <c r="T348" s="37" t="s">
        <v>236</v>
      </c>
      <c r="U348" s="37" t="s">
        <v>328</v>
      </c>
    </row>
    <row r="349" spans="8:21" x14ac:dyDescent="0.25">
      <c r="H349">
        <v>315</v>
      </c>
      <c r="I349" t="s">
        <v>381</v>
      </c>
      <c r="J349" t="s">
        <v>236</v>
      </c>
      <c r="K349" t="s">
        <v>321</v>
      </c>
      <c r="R349">
        <v>170</v>
      </c>
      <c r="S349" s="37" t="s">
        <v>516</v>
      </c>
      <c r="T349" s="37" t="s">
        <v>238</v>
      </c>
      <c r="U349" s="37" t="s">
        <v>328</v>
      </c>
    </row>
    <row r="350" spans="8:21" x14ac:dyDescent="0.25">
      <c r="H350">
        <v>317</v>
      </c>
      <c r="I350" t="s">
        <v>371</v>
      </c>
      <c r="J350" t="s">
        <v>236</v>
      </c>
      <c r="K350" t="s">
        <v>321</v>
      </c>
      <c r="R350">
        <v>170</v>
      </c>
      <c r="S350" s="37" t="s">
        <v>516</v>
      </c>
      <c r="T350" s="37" t="s">
        <v>238</v>
      </c>
      <c r="U350" s="37" t="s">
        <v>328</v>
      </c>
    </row>
    <row r="351" spans="8:21" x14ac:dyDescent="0.25">
      <c r="H351">
        <v>318</v>
      </c>
      <c r="I351" t="s">
        <v>601</v>
      </c>
      <c r="J351" t="s">
        <v>236</v>
      </c>
      <c r="K351" t="s">
        <v>321</v>
      </c>
      <c r="R351">
        <v>171</v>
      </c>
      <c r="S351" s="37" t="s">
        <v>386</v>
      </c>
      <c r="T351" s="37" t="s">
        <v>238</v>
      </c>
      <c r="U351" s="37" t="s">
        <v>328</v>
      </c>
    </row>
    <row r="352" spans="8:21" x14ac:dyDescent="0.25">
      <c r="H352">
        <v>319</v>
      </c>
      <c r="I352" t="s">
        <v>180</v>
      </c>
      <c r="J352" t="s">
        <v>236</v>
      </c>
      <c r="K352" t="s">
        <v>321</v>
      </c>
      <c r="R352">
        <v>171</v>
      </c>
      <c r="S352" s="37" t="s">
        <v>386</v>
      </c>
      <c r="T352" s="37" t="s">
        <v>238</v>
      </c>
      <c r="U352" s="37" t="s">
        <v>328</v>
      </c>
    </row>
    <row r="353" spans="8:21" x14ac:dyDescent="0.25">
      <c r="H353">
        <v>320</v>
      </c>
      <c r="I353" t="s">
        <v>602</v>
      </c>
      <c r="J353" t="s">
        <v>236</v>
      </c>
      <c r="K353" t="s">
        <v>321</v>
      </c>
      <c r="R353">
        <v>172</v>
      </c>
      <c r="S353" s="37" t="s">
        <v>7</v>
      </c>
      <c r="T353" s="37" t="s">
        <v>238</v>
      </c>
      <c r="U353" s="37" t="s">
        <v>328</v>
      </c>
    </row>
    <row r="354" spans="8:21" x14ac:dyDescent="0.25">
      <c r="H354">
        <v>323</v>
      </c>
      <c r="I354" t="s">
        <v>603</v>
      </c>
      <c r="J354" t="s">
        <v>236</v>
      </c>
      <c r="K354" t="s">
        <v>321</v>
      </c>
      <c r="R354">
        <v>172</v>
      </c>
      <c r="S354" s="37" t="s">
        <v>7</v>
      </c>
      <c r="T354" s="37" t="s">
        <v>238</v>
      </c>
      <c r="U354" s="37" t="s">
        <v>328</v>
      </c>
    </row>
    <row r="355" spans="8:21" x14ac:dyDescent="0.25">
      <c r="H355">
        <v>324</v>
      </c>
      <c r="I355" t="s">
        <v>182</v>
      </c>
      <c r="J355" t="s">
        <v>236</v>
      </c>
      <c r="K355" t="s">
        <v>321</v>
      </c>
      <c r="R355">
        <v>581</v>
      </c>
      <c r="S355" s="37" t="s">
        <v>742</v>
      </c>
      <c r="T355" s="37" t="s">
        <v>315</v>
      </c>
      <c r="U355" s="37" t="s">
        <v>328</v>
      </c>
    </row>
    <row r="356" spans="8:21" x14ac:dyDescent="0.25">
      <c r="H356">
        <v>327</v>
      </c>
      <c r="I356" t="s">
        <v>8</v>
      </c>
      <c r="J356" t="s">
        <v>236</v>
      </c>
      <c r="K356" t="s">
        <v>321</v>
      </c>
      <c r="R356">
        <v>581</v>
      </c>
      <c r="S356" s="37" t="s">
        <v>738</v>
      </c>
      <c r="T356" s="37" t="s">
        <v>315</v>
      </c>
      <c r="U356" s="37" t="s">
        <v>328</v>
      </c>
    </row>
    <row r="357" spans="8:21" x14ac:dyDescent="0.25">
      <c r="H357">
        <v>328</v>
      </c>
      <c r="I357" t="s">
        <v>604</v>
      </c>
      <c r="J357" t="s">
        <v>236</v>
      </c>
      <c r="K357" t="s">
        <v>321</v>
      </c>
      <c r="R357">
        <v>173</v>
      </c>
      <c r="S357" s="37" t="s">
        <v>526</v>
      </c>
      <c r="T357" s="37" t="s">
        <v>236</v>
      </c>
      <c r="U357" s="37" t="s">
        <v>328</v>
      </c>
    </row>
    <row r="358" spans="8:21" x14ac:dyDescent="0.25">
      <c r="H358">
        <v>329</v>
      </c>
      <c r="I358" t="s">
        <v>52</v>
      </c>
      <c r="J358" t="s">
        <v>236</v>
      </c>
      <c r="K358" t="s">
        <v>321</v>
      </c>
      <c r="R358">
        <v>173</v>
      </c>
      <c r="S358" s="37" t="s">
        <v>526</v>
      </c>
      <c r="T358" s="37" t="s">
        <v>236</v>
      </c>
      <c r="U358" s="37" t="s">
        <v>328</v>
      </c>
    </row>
    <row r="359" spans="8:21" x14ac:dyDescent="0.25">
      <c r="H359">
        <v>330</v>
      </c>
      <c r="I359" t="s">
        <v>605</v>
      </c>
      <c r="J359" t="s">
        <v>236</v>
      </c>
      <c r="K359" t="s">
        <v>321</v>
      </c>
      <c r="R359">
        <v>174</v>
      </c>
      <c r="S359" s="37" t="s">
        <v>527</v>
      </c>
      <c r="T359" s="37" t="s">
        <v>236</v>
      </c>
      <c r="U359" s="37" t="s">
        <v>328</v>
      </c>
    </row>
    <row r="360" spans="8:21" x14ac:dyDescent="0.25">
      <c r="H360">
        <v>331</v>
      </c>
      <c r="I360" t="s">
        <v>606</v>
      </c>
      <c r="J360" t="s">
        <v>236</v>
      </c>
      <c r="K360" t="s">
        <v>321</v>
      </c>
      <c r="R360">
        <v>174</v>
      </c>
      <c r="S360" s="37" t="s">
        <v>527</v>
      </c>
      <c r="T360" s="37" t="s">
        <v>236</v>
      </c>
      <c r="U360" s="37" t="s">
        <v>328</v>
      </c>
    </row>
    <row r="361" spans="8:21" x14ac:dyDescent="0.25">
      <c r="H361">
        <v>336</v>
      </c>
      <c r="I361" t="s">
        <v>342</v>
      </c>
      <c r="J361" t="s">
        <v>236</v>
      </c>
      <c r="K361" t="s">
        <v>321</v>
      </c>
      <c r="R361">
        <v>175</v>
      </c>
      <c r="S361" s="37" t="s">
        <v>392</v>
      </c>
      <c r="T361" s="37" t="s">
        <v>235</v>
      </c>
      <c r="U361" s="37" t="s">
        <v>328</v>
      </c>
    </row>
    <row r="362" spans="8:21" x14ac:dyDescent="0.25">
      <c r="H362">
        <v>340</v>
      </c>
      <c r="I362" t="s">
        <v>360</v>
      </c>
      <c r="J362" t="s">
        <v>238</v>
      </c>
      <c r="K362" t="s">
        <v>319</v>
      </c>
      <c r="R362">
        <v>175</v>
      </c>
      <c r="S362" s="37" t="s">
        <v>392</v>
      </c>
      <c r="T362" s="37" t="s">
        <v>235</v>
      </c>
      <c r="U362" s="37" t="s">
        <v>328</v>
      </c>
    </row>
    <row r="363" spans="8:21" x14ac:dyDescent="0.25">
      <c r="H363">
        <v>341</v>
      </c>
      <c r="I363" t="s">
        <v>48</v>
      </c>
      <c r="J363" t="s">
        <v>238</v>
      </c>
      <c r="K363" t="s">
        <v>319</v>
      </c>
      <c r="R363">
        <v>176</v>
      </c>
      <c r="S363" s="37" t="s">
        <v>389</v>
      </c>
      <c r="T363" s="37" t="s">
        <v>238</v>
      </c>
      <c r="U363" s="37" t="s">
        <v>328</v>
      </c>
    </row>
    <row r="364" spans="8:21" x14ac:dyDescent="0.25">
      <c r="H364">
        <v>350</v>
      </c>
      <c r="I364" t="s">
        <v>607</v>
      </c>
      <c r="J364" t="s">
        <v>238</v>
      </c>
      <c r="K364" t="s">
        <v>319</v>
      </c>
      <c r="R364">
        <v>176</v>
      </c>
      <c r="S364" s="37" t="s">
        <v>389</v>
      </c>
      <c r="T364" s="37" t="s">
        <v>238</v>
      </c>
      <c r="U364" s="37" t="s">
        <v>328</v>
      </c>
    </row>
    <row r="365" spans="8:21" x14ac:dyDescent="0.25">
      <c r="H365">
        <v>353</v>
      </c>
      <c r="I365" t="s">
        <v>608</v>
      </c>
      <c r="J365" t="s">
        <v>238</v>
      </c>
      <c r="K365" t="s">
        <v>319</v>
      </c>
      <c r="R365">
        <v>177</v>
      </c>
      <c r="S365" s="37" t="s">
        <v>390</v>
      </c>
      <c r="T365" s="37" t="s">
        <v>236</v>
      </c>
      <c r="U365" s="37" t="s">
        <v>328</v>
      </c>
    </row>
    <row r="366" spans="8:21" x14ac:dyDescent="0.25">
      <c r="H366">
        <v>355</v>
      </c>
      <c r="I366" t="s">
        <v>609</v>
      </c>
      <c r="J366" t="s">
        <v>238</v>
      </c>
      <c r="K366" t="s">
        <v>319</v>
      </c>
      <c r="R366">
        <v>177</v>
      </c>
      <c r="S366" s="37" t="s">
        <v>390</v>
      </c>
      <c r="T366" s="37" t="s">
        <v>236</v>
      </c>
      <c r="U366" s="37" t="s">
        <v>328</v>
      </c>
    </row>
    <row r="367" spans="8:21" x14ac:dyDescent="0.25">
      <c r="H367">
        <v>361</v>
      </c>
      <c r="I367" t="s">
        <v>425</v>
      </c>
      <c r="J367" t="s">
        <v>238</v>
      </c>
      <c r="K367" t="s">
        <v>319</v>
      </c>
      <c r="R367">
        <v>178</v>
      </c>
      <c r="S367" s="37" t="s">
        <v>519</v>
      </c>
      <c r="T367" s="37" t="s">
        <v>235</v>
      </c>
      <c r="U367" s="37" t="s">
        <v>328</v>
      </c>
    </row>
    <row r="368" spans="8:21" x14ac:dyDescent="0.25">
      <c r="H368">
        <v>362</v>
      </c>
      <c r="I368" t="s">
        <v>27</v>
      </c>
      <c r="J368" t="s">
        <v>238</v>
      </c>
      <c r="K368" t="s">
        <v>319</v>
      </c>
      <c r="R368">
        <v>178</v>
      </c>
      <c r="S368" s="37" t="s">
        <v>519</v>
      </c>
      <c r="T368" s="37" t="s">
        <v>235</v>
      </c>
      <c r="U368" s="37" t="s">
        <v>328</v>
      </c>
    </row>
    <row r="369" spans="8:21" x14ac:dyDescent="0.25">
      <c r="H369">
        <v>363</v>
      </c>
      <c r="I369" t="s">
        <v>32</v>
      </c>
      <c r="J369" t="s">
        <v>238</v>
      </c>
      <c r="K369" t="s">
        <v>319</v>
      </c>
      <c r="R369">
        <v>179</v>
      </c>
      <c r="S369" s="37" t="s">
        <v>358</v>
      </c>
      <c r="T369" s="37" t="s">
        <v>236</v>
      </c>
      <c r="U369" s="37" t="s">
        <v>328</v>
      </c>
    </row>
    <row r="370" spans="8:21" x14ac:dyDescent="0.25">
      <c r="H370">
        <v>351</v>
      </c>
      <c r="I370" t="s">
        <v>2</v>
      </c>
      <c r="J370" t="s">
        <v>235</v>
      </c>
      <c r="K370" t="s">
        <v>319</v>
      </c>
      <c r="R370">
        <v>179</v>
      </c>
      <c r="S370" s="37" t="s">
        <v>358</v>
      </c>
      <c r="T370" s="37" t="s">
        <v>236</v>
      </c>
      <c r="U370" s="37" t="s">
        <v>328</v>
      </c>
    </row>
    <row r="371" spans="8:21" x14ac:dyDescent="0.25">
      <c r="H371">
        <v>352</v>
      </c>
      <c r="I371" t="s">
        <v>445</v>
      </c>
      <c r="J371" t="s">
        <v>235</v>
      </c>
      <c r="K371" t="s">
        <v>319</v>
      </c>
      <c r="R371">
        <v>180</v>
      </c>
      <c r="S371" s="37" t="s">
        <v>338</v>
      </c>
      <c r="T371" s="37" t="s">
        <v>235</v>
      </c>
      <c r="U371" s="37" t="s">
        <v>328</v>
      </c>
    </row>
    <row r="372" spans="8:21" x14ac:dyDescent="0.25">
      <c r="H372">
        <v>344</v>
      </c>
      <c r="I372" t="s">
        <v>229</v>
      </c>
      <c r="J372" t="s">
        <v>315</v>
      </c>
      <c r="K372" t="s">
        <v>319</v>
      </c>
      <c r="R372">
        <v>180</v>
      </c>
      <c r="S372" s="37" t="s">
        <v>338</v>
      </c>
      <c r="T372" s="37" t="s">
        <v>235</v>
      </c>
      <c r="U372" s="37" t="s">
        <v>328</v>
      </c>
    </row>
    <row r="373" spans="8:21" x14ac:dyDescent="0.25">
      <c r="H373">
        <v>347</v>
      </c>
      <c r="I373" t="s">
        <v>333</v>
      </c>
      <c r="J373" t="s">
        <v>315</v>
      </c>
      <c r="K373" t="s">
        <v>319</v>
      </c>
      <c r="R373">
        <v>560</v>
      </c>
      <c r="S373" s="37" t="s">
        <v>21</v>
      </c>
      <c r="T373" s="37" t="s">
        <v>236</v>
      </c>
      <c r="U373" s="37" t="s">
        <v>328</v>
      </c>
    </row>
    <row r="374" spans="8:21" x14ac:dyDescent="0.25">
      <c r="H374">
        <v>358</v>
      </c>
      <c r="I374" t="s">
        <v>408</v>
      </c>
      <c r="J374" t="s">
        <v>315</v>
      </c>
      <c r="K374" t="s">
        <v>319</v>
      </c>
      <c r="R374">
        <v>560</v>
      </c>
      <c r="S374" s="37" t="s">
        <v>21</v>
      </c>
      <c r="T374" s="37" t="s">
        <v>236</v>
      </c>
      <c r="U374" s="37" t="s">
        <v>328</v>
      </c>
    </row>
    <row r="375" spans="8:21" x14ac:dyDescent="0.25">
      <c r="H375">
        <v>342</v>
      </c>
      <c r="I375" t="s">
        <v>22</v>
      </c>
      <c r="J375" t="s">
        <v>236</v>
      </c>
      <c r="K375" t="s">
        <v>319</v>
      </c>
      <c r="R375">
        <v>181</v>
      </c>
      <c r="S375" s="37" t="s">
        <v>331</v>
      </c>
      <c r="T375" s="37" t="s">
        <v>236</v>
      </c>
      <c r="U375" s="37" t="s">
        <v>328</v>
      </c>
    </row>
    <row r="376" spans="8:21" x14ac:dyDescent="0.25">
      <c r="H376">
        <v>343</v>
      </c>
      <c r="I376" t="s">
        <v>409</v>
      </c>
      <c r="J376" t="s">
        <v>236</v>
      </c>
      <c r="K376" t="s">
        <v>319</v>
      </c>
      <c r="R376">
        <v>181</v>
      </c>
      <c r="S376" s="37" t="s">
        <v>331</v>
      </c>
      <c r="T376" s="37" t="s">
        <v>236</v>
      </c>
      <c r="U376" s="37" t="s">
        <v>328</v>
      </c>
    </row>
    <row r="377" spans="8:21" x14ac:dyDescent="0.25">
      <c r="H377">
        <v>345</v>
      </c>
      <c r="I377" t="s">
        <v>1</v>
      </c>
      <c r="J377" t="s">
        <v>236</v>
      </c>
      <c r="K377" t="s">
        <v>319</v>
      </c>
      <c r="R377">
        <v>182</v>
      </c>
      <c r="S377" s="37" t="s">
        <v>208</v>
      </c>
      <c r="T377" s="37" t="s">
        <v>236</v>
      </c>
      <c r="U377" s="37" t="s">
        <v>328</v>
      </c>
    </row>
    <row r="378" spans="8:21" x14ac:dyDescent="0.25">
      <c r="H378">
        <v>346</v>
      </c>
      <c r="I378" t="s">
        <v>610</v>
      </c>
      <c r="J378" t="s">
        <v>236</v>
      </c>
      <c r="K378" t="s">
        <v>319</v>
      </c>
      <c r="R378">
        <v>182</v>
      </c>
      <c r="S378" s="37" t="s">
        <v>208</v>
      </c>
      <c r="T378" s="37" t="s">
        <v>236</v>
      </c>
      <c r="U378" s="37" t="s">
        <v>328</v>
      </c>
    </row>
    <row r="379" spans="8:21" x14ac:dyDescent="0.25">
      <c r="H379">
        <v>348</v>
      </c>
      <c r="I379" t="s">
        <v>6</v>
      </c>
      <c r="J379" t="s">
        <v>236</v>
      </c>
      <c r="K379" t="s">
        <v>319</v>
      </c>
      <c r="R379">
        <v>183</v>
      </c>
      <c r="S379" s="37" t="s">
        <v>521</v>
      </c>
      <c r="T379" s="37" t="s">
        <v>315</v>
      </c>
      <c r="U379" s="37" t="s">
        <v>328</v>
      </c>
    </row>
    <row r="380" spans="8:21" x14ac:dyDescent="0.25">
      <c r="H380">
        <v>349</v>
      </c>
      <c r="I380" t="s">
        <v>87</v>
      </c>
      <c r="J380" t="s">
        <v>236</v>
      </c>
      <c r="K380" t="s">
        <v>319</v>
      </c>
      <c r="R380">
        <v>183</v>
      </c>
      <c r="S380" s="37" t="s">
        <v>715</v>
      </c>
      <c r="T380" s="37" t="s">
        <v>315</v>
      </c>
      <c r="U380" s="37" t="s">
        <v>328</v>
      </c>
    </row>
    <row r="381" spans="8:21" x14ac:dyDescent="0.25">
      <c r="H381">
        <v>354</v>
      </c>
      <c r="I381" t="s">
        <v>99</v>
      </c>
      <c r="J381" t="s">
        <v>236</v>
      </c>
      <c r="K381" t="s">
        <v>319</v>
      </c>
      <c r="R381">
        <v>184</v>
      </c>
      <c r="S381" s="37" t="s">
        <v>528</v>
      </c>
      <c r="T381" s="37" t="s">
        <v>236</v>
      </c>
      <c r="U381" s="37" t="s">
        <v>328</v>
      </c>
    </row>
    <row r="382" spans="8:21" x14ac:dyDescent="0.25">
      <c r="H382">
        <v>356</v>
      </c>
      <c r="I382" t="s">
        <v>383</v>
      </c>
      <c r="J382" t="s">
        <v>236</v>
      </c>
      <c r="K382" t="s">
        <v>319</v>
      </c>
      <c r="R382">
        <v>184</v>
      </c>
      <c r="S382" s="37" t="s">
        <v>528</v>
      </c>
      <c r="T382" s="37" t="s">
        <v>236</v>
      </c>
      <c r="U382" s="37" t="s">
        <v>328</v>
      </c>
    </row>
    <row r="383" spans="8:21" x14ac:dyDescent="0.25">
      <c r="H383">
        <v>357</v>
      </c>
      <c r="I383" t="s">
        <v>224</v>
      </c>
      <c r="J383" t="s">
        <v>236</v>
      </c>
      <c r="K383" t="s">
        <v>319</v>
      </c>
      <c r="R383">
        <v>185</v>
      </c>
      <c r="S383" s="37" t="s">
        <v>36</v>
      </c>
      <c r="T383" s="37" t="s">
        <v>315</v>
      </c>
      <c r="U383" s="37" t="s">
        <v>328</v>
      </c>
    </row>
    <row r="384" spans="8:21" x14ac:dyDescent="0.25">
      <c r="H384">
        <v>359</v>
      </c>
      <c r="I384" t="s">
        <v>148</v>
      </c>
      <c r="J384" t="s">
        <v>236</v>
      </c>
      <c r="K384" t="s">
        <v>319</v>
      </c>
      <c r="R384">
        <v>186</v>
      </c>
      <c r="S384" s="37" t="s">
        <v>5</v>
      </c>
      <c r="T384" s="37" t="s">
        <v>236</v>
      </c>
      <c r="U384" s="37" t="s">
        <v>328</v>
      </c>
    </row>
    <row r="385" spans="8:21" x14ac:dyDescent="0.25">
      <c r="H385">
        <v>360</v>
      </c>
      <c r="I385" t="s">
        <v>138</v>
      </c>
      <c r="J385" t="s">
        <v>236</v>
      </c>
      <c r="K385" t="s">
        <v>319</v>
      </c>
      <c r="R385">
        <v>186</v>
      </c>
      <c r="S385" s="37" t="s">
        <v>5</v>
      </c>
      <c r="T385" s="37" t="s">
        <v>236</v>
      </c>
      <c r="U385" s="37" t="s">
        <v>328</v>
      </c>
    </row>
    <row r="386" spans="8:21" x14ac:dyDescent="0.25">
      <c r="H386">
        <v>571</v>
      </c>
      <c r="I386" t="s">
        <v>611</v>
      </c>
      <c r="J386" t="s">
        <v>236</v>
      </c>
      <c r="K386" t="s">
        <v>319</v>
      </c>
      <c r="R386">
        <v>185</v>
      </c>
      <c r="S386" s="37" t="s">
        <v>708</v>
      </c>
      <c r="T386" s="37" t="s">
        <v>315</v>
      </c>
      <c r="U386" s="37" t="s">
        <v>328</v>
      </c>
    </row>
    <row r="387" spans="8:21" x14ac:dyDescent="0.25">
      <c r="H387">
        <v>369</v>
      </c>
      <c r="I387" t="s">
        <v>95</v>
      </c>
      <c r="J387" t="s">
        <v>238</v>
      </c>
      <c r="K387" t="s">
        <v>322</v>
      </c>
      <c r="R387">
        <v>187</v>
      </c>
      <c r="S387" s="37" t="s">
        <v>116</v>
      </c>
      <c r="T387" s="37" t="s">
        <v>238</v>
      </c>
      <c r="U387" s="37" t="s">
        <v>328</v>
      </c>
    </row>
    <row r="388" spans="8:21" x14ac:dyDescent="0.25">
      <c r="H388">
        <v>371</v>
      </c>
      <c r="I388" t="s">
        <v>612</v>
      </c>
      <c r="J388" t="s">
        <v>238</v>
      </c>
      <c r="K388" t="s">
        <v>322</v>
      </c>
      <c r="R388">
        <v>187</v>
      </c>
      <c r="S388" s="37" t="s">
        <v>116</v>
      </c>
      <c r="T388" s="37" t="s">
        <v>238</v>
      </c>
      <c r="U388" s="37" t="s">
        <v>328</v>
      </c>
    </row>
    <row r="389" spans="8:21" x14ac:dyDescent="0.25">
      <c r="H389">
        <v>376</v>
      </c>
      <c r="I389" t="s">
        <v>176</v>
      </c>
      <c r="J389" t="s">
        <v>238</v>
      </c>
      <c r="K389" t="s">
        <v>322</v>
      </c>
      <c r="R389">
        <v>188</v>
      </c>
      <c r="S389" s="37" t="s">
        <v>529</v>
      </c>
      <c r="T389" s="37" t="s">
        <v>236</v>
      </c>
      <c r="U389" s="37" t="s">
        <v>328</v>
      </c>
    </row>
    <row r="390" spans="8:21" x14ac:dyDescent="0.25">
      <c r="H390">
        <v>377</v>
      </c>
      <c r="I390" t="s">
        <v>74</v>
      </c>
      <c r="J390" t="s">
        <v>238</v>
      </c>
      <c r="K390" t="s">
        <v>322</v>
      </c>
      <c r="R390">
        <v>188</v>
      </c>
      <c r="S390" s="37" t="s">
        <v>529</v>
      </c>
      <c r="T390" s="37" t="s">
        <v>236</v>
      </c>
      <c r="U390" s="37" t="s">
        <v>328</v>
      </c>
    </row>
    <row r="391" spans="8:21" x14ac:dyDescent="0.25">
      <c r="H391">
        <v>379</v>
      </c>
      <c r="I391" t="s">
        <v>155</v>
      </c>
      <c r="J391" t="s">
        <v>238</v>
      </c>
      <c r="K391" t="s">
        <v>322</v>
      </c>
      <c r="R391">
        <v>189</v>
      </c>
      <c r="S391" s="37" t="s">
        <v>374</v>
      </c>
      <c r="T391" s="37" t="s">
        <v>238</v>
      </c>
      <c r="U391" s="37" t="s">
        <v>328</v>
      </c>
    </row>
    <row r="392" spans="8:21" x14ac:dyDescent="0.25">
      <c r="H392">
        <v>380</v>
      </c>
      <c r="I392" t="s">
        <v>29</v>
      </c>
      <c r="J392" t="s">
        <v>238</v>
      </c>
      <c r="K392" t="s">
        <v>322</v>
      </c>
      <c r="R392">
        <v>189</v>
      </c>
      <c r="S392" s="37" t="s">
        <v>374</v>
      </c>
      <c r="T392" s="37" t="s">
        <v>238</v>
      </c>
      <c r="U392" s="37" t="s">
        <v>328</v>
      </c>
    </row>
    <row r="393" spans="8:21" x14ac:dyDescent="0.25">
      <c r="H393">
        <v>387</v>
      </c>
      <c r="I393" t="s">
        <v>68</v>
      </c>
      <c r="J393" t="s">
        <v>238</v>
      </c>
      <c r="K393" t="s">
        <v>322</v>
      </c>
      <c r="R393">
        <v>575</v>
      </c>
      <c r="S393" s="37" t="s">
        <v>517</v>
      </c>
      <c r="T393" s="37" t="s">
        <v>238</v>
      </c>
      <c r="U393" s="37" t="s">
        <v>328</v>
      </c>
    </row>
    <row r="394" spans="8:21" x14ac:dyDescent="0.25">
      <c r="H394">
        <v>572</v>
      </c>
      <c r="I394" t="s">
        <v>613</v>
      </c>
      <c r="J394" t="s">
        <v>238</v>
      </c>
      <c r="K394" t="s">
        <v>322</v>
      </c>
      <c r="R394">
        <v>575</v>
      </c>
      <c r="S394" s="37" t="s">
        <v>517</v>
      </c>
      <c r="T394" s="37" t="s">
        <v>238</v>
      </c>
      <c r="U394" s="37" t="s">
        <v>328</v>
      </c>
    </row>
    <row r="395" spans="8:21" x14ac:dyDescent="0.25">
      <c r="H395">
        <v>375</v>
      </c>
      <c r="I395" t="s">
        <v>614</v>
      </c>
      <c r="J395" t="s">
        <v>235</v>
      </c>
      <c r="K395" t="s">
        <v>322</v>
      </c>
      <c r="R395">
        <v>151</v>
      </c>
      <c r="S395" s="37" t="s">
        <v>720</v>
      </c>
      <c r="T395" s="37" t="s">
        <v>236</v>
      </c>
      <c r="U395" s="37" t="s">
        <v>328</v>
      </c>
    </row>
    <row r="396" spans="8:21" x14ac:dyDescent="0.25">
      <c r="H396">
        <v>389</v>
      </c>
      <c r="I396" t="s">
        <v>615</v>
      </c>
      <c r="J396" t="s">
        <v>235</v>
      </c>
      <c r="K396" t="s">
        <v>322</v>
      </c>
      <c r="R396">
        <v>190</v>
      </c>
      <c r="S396" s="37" t="s">
        <v>393</v>
      </c>
      <c r="T396" s="37" t="s">
        <v>236</v>
      </c>
      <c r="U396" s="37" t="s">
        <v>332</v>
      </c>
    </row>
    <row r="397" spans="8:21" x14ac:dyDescent="0.25">
      <c r="H397">
        <v>367</v>
      </c>
      <c r="I397" t="s">
        <v>616</v>
      </c>
      <c r="J397" t="s">
        <v>315</v>
      </c>
      <c r="K397" t="s">
        <v>322</v>
      </c>
      <c r="R397">
        <v>190</v>
      </c>
      <c r="S397" s="37" t="s">
        <v>393</v>
      </c>
      <c r="T397" s="37" t="s">
        <v>236</v>
      </c>
      <c r="U397" s="37" t="s">
        <v>332</v>
      </c>
    </row>
    <row r="398" spans="8:21" x14ac:dyDescent="0.25">
      <c r="H398">
        <v>374</v>
      </c>
      <c r="I398" t="s">
        <v>211</v>
      </c>
      <c r="J398" t="s">
        <v>315</v>
      </c>
      <c r="K398" t="s">
        <v>322</v>
      </c>
      <c r="R398">
        <v>191</v>
      </c>
      <c r="S398" s="37" t="s">
        <v>90</v>
      </c>
      <c r="T398" s="37" t="s">
        <v>238</v>
      </c>
      <c r="U398" s="37" t="s">
        <v>332</v>
      </c>
    </row>
    <row r="399" spans="8:21" x14ac:dyDescent="0.25">
      <c r="H399">
        <v>383</v>
      </c>
      <c r="I399" t="s">
        <v>400</v>
      </c>
      <c r="J399" t="s">
        <v>315</v>
      </c>
      <c r="K399" t="s">
        <v>322</v>
      </c>
      <c r="R399">
        <v>191</v>
      </c>
      <c r="S399" s="37" t="s">
        <v>90</v>
      </c>
      <c r="T399" s="37" t="s">
        <v>238</v>
      </c>
      <c r="U399" s="37" t="s">
        <v>332</v>
      </c>
    </row>
    <row r="400" spans="8:21" x14ac:dyDescent="0.25">
      <c r="H400">
        <v>364</v>
      </c>
      <c r="I400" t="s">
        <v>412</v>
      </c>
      <c r="J400" t="s">
        <v>236</v>
      </c>
      <c r="K400" t="s">
        <v>322</v>
      </c>
      <c r="R400">
        <v>193</v>
      </c>
      <c r="S400" s="37" t="s">
        <v>532</v>
      </c>
      <c r="T400" s="37" t="s">
        <v>236</v>
      </c>
      <c r="U400" s="37" t="s">
        <v>332</v>
      </c>
    </row>
    <row r="401" spans="8:21" x14ac:dyDescent="0.25">
      <c r="H401">
        <v>365</v>
      </c>
      <c r="I401" t="s">
        <v>349</v>
      </c>
      <c r="J401" t="s">
        <v>236</v>
      </c>
      <c r="K401" t="s">
        <v>322</v>
      </c>
      <c r="R401">
        <v>193</v>
      </c>
      <c r="S401" s="37" t="s">
        <v>722</v>
      </c>
      <c r="T401" s="37" t="s">
        <v>236</v>
      </c>
      <c r="U401" s="37" t="s">
        <v>332</v>
      </c>
    </row>
    <row r="402" spans="8:21" x14ac:dyDescent="0.25">
      <c r="H402">
        <v>366</v>
      </c>
      <c r="I402" t="s">
        <v>323</v>
      </c>
      <c r="J402" t="s">
        <v>236</v>
      </c>
      <c r="K402" t="s">
        <v>322</v>
      </c>
      <c r="R402">
        <v>194</v>
      </c>
      <c r="S402" s="37" t="s">
        <v>441</v>
      </c>
      <c r="T402" s="37" t="s">
        <v>238</v>
      </c>
      <c r="U402" s="37" t="s">
        <v>332</v>
      </c>
    </row>
    <row r="403" spans="8:21" x14ac:dyDescent="0.25">
      <c r="H403">
        <v>368</v>
      </c>
      <c r="I403" t="s">
        <v>353</v>
      </c>
      <c r="J403" t="s">
        <v>236</v>
      </c>
      <c r="K403" t="s">
        <v>322</v>
      </c>
      <c r="R403">
        <v>194</v>
      </c>
      <c r="S403" s="37" t="s">
        <v>441</v>
      </c>
      <c r="T403" s="37" t="s">
        <v>238</v>
      </c>
      <c r="U403" s="37" t="s">
        <v>332</v>
      </c>
    </row>
    <row r="404" spans="8:21" x14ac:dyDescent="0.25">
      <c r="H404">
        <v>370</v>
      </c>
      <c r="I404" t="s">
        <v>165</v>
      </c>
      <c r="J404" t="s">
        <v>236</v>
      </c>
      <c r="K404" t="s">
        <v>322</v>
      </c>
      <c r="R404">
        <v>195</v>
      </c>
      <c r="S404" s="37" t="s">
        <v>530</v>
      </c>
      <c r="T404" s="37" t="s">
        <v>238</v>
      </c>
      <c r="U404" s="37" t="s">
        <v>332</v>
      </c>
    </row>
    <row r="405" spans="8:21" x14ac:dyDescent="0.25">
      <c r="H405">
        <v>372</v>
      </c>
      <c r="I405" t="s">
        <v>395</v>
      </c>
      <c r="J405" t="s">
        <v>236</v>
      </c>
      <c r="K405" t="s">
        <v>322</v>
      </c>
      <c r="R405">
        <v>195</v>
      </c>
      <c r="S405" s="37" t="s">
        <v>530</v>
      </c>
      <c r="T405" s="37" t="s">
        <v>238</v>
      </c>
      <c r="U405" s="37" t="s">
        <v>332</v>
      </c>
    </row>
    <row r="406" spans="8:21" x14ac:dyDescent="0.25">
      <c r="H406">
        <v>373</v>
      </c>
      <c r="I406" t="s">
        <v>413</v>
      </c>
      <c r="J406" t="s">
        <v>236</v>
      </c>
      <c r="K406" t="s">
        <v>322</v>
      </c>
      <c r="R406">
        <v>196</v>
      </c>
      <c r="S406" s="37" t="s">
        <v>136</v>
      </c>
      <c r="T406" s="37" t="s">
        <v>238</v>
      </c>
      <c r="U406" s="37" t="s">
        <v>332</v>
      </c>
    </row>
    <row r="407" spans="8:21" x14ac:dyDescent="0.25">
      <c r="H407">
        <v>378</v>
      </c>
      <c r="I407" t="s">
        <v>414</v>
      </c>
      <c r="J407" t="s">
        <v>236</v>
      </c>
      <c r="K407" t="s">
        <v>322</v>
      </c>
      <c r="R407">
        <v>196</v>
      </c>
      <c r="S407" s="37" t="s">
        <v>136</v>
      </c>
      <c r="T407" s="37" t="s">
        <v>238</v>
      </c>
      <c r="U407" s="37" t="s">
        <v>332</v>
      </c>
    </row>
    <row r="408" spans="8:21" x14ac:dyDescent="0.25">
      <c r="H408">
        <v>381</v>
      </c>
      <c r="I408" t="s">
        <v>114</v>
      </c>
      <c r="J408" t="s">
        <v>236</v>
      </c>
      <c r="K408" t="s">
        <v>322</v>
      </c>
      <c r="R408">
        <v>197</v>
      </c>
      <c r="S408" s="37" t="s">
        <v>203</v>
      </c>
      <c r="T408" s="37" t="s">
        <v>236</v>
      </c>
      <c r="U408" s="37" t="s">
        <v>332</v>
      </c>
    </row>
    <row r="409" spans="8:21" x14ac:dyDescent="0.25">
      <c r="H409">
        <v>382</v>
      </c>
      <c r="I409" t="s">
        <v>12</v>
      </c>
      <c r="J409" t="s">
        <v>236</v>
      </c>
      <c r="K409" t="s">
        <v>322</v>
      </c>
      <c r="R409">
        <v>197</v>
      </c>
      <c r="S409" s="37" t="s">
        <v>203</v>
      </c>
      <c r="T409" s="37" t="s">
        <v>236</v>
      </c>
      <c r="U409" s="37" t="s">
        <v>332</v>
      </c>
    </row>
    <row r="410" spans="8:21" x14ac:dyDescent="0.25">
      <c r="H410">
        <v>384</v>
      </c>
      <c r="I410" t="s">
        <v>205</v>
      </c>
      <c r="J410" t="s">
        <v>236</v>
      </c>
      <c r="K410" t="s">
        <v>322</v>
      </c>
      <c r="R410">
        <v>198</v>
      </c>
      <c r="S410" s="37" t="s">
        <v>119</v>
      </c>
      <c r="T410" s="37" t="s">
        <v>235</v>
      </c>
      <c r="U410" s="37" t="s">
        <v>332</v>
      </c>
    </row>
    <row r="411" spans="8:21" x14ac:dyDescent="0.25">
      <c r="H411">
        <v>385</v>
      </c>
      <c r="I411" t="s">
        <v>31</v>
      </c>
      <c r="J411" t="s">
        <v>236</v>
      </c>
      <c r="K411" t="s">
        <v>322</v>
      </c>
      <c r="R411">
        <v>198</v>
      </c>
      <c r="S411" s="37" t="s">
        <v>119</v>
      </c>
      <c r="T411" s="37" t="s">
        <v>235</v>
      </c>
      <c r="U411" s="37" t="s">
        <v>332</v>
      </c>
    </row>
    <row r="412" spans="8:21" x14ac:dyDescent="0.25">
      <c r="H412">
        <v>386</v>
      </c>
      <c r="I412" t="s">
        <v>25</v>
      </c>
      <c r="J412" t="s">
        <v>236</v>
      </c>
      <c r="K412" t="s">
        <v>322</v>
      </c>
      <c r="R412">
        <v>199</v>
      </c>
      <c r="S412" s="37" t="s">
        <v>72</v>
      </c>
      <c r="T412" s="37" t="s">
        <v>236</v>
      </c>
      <c r="U412" s="37" t="s">
        <v>332</v>
      </c>
    </row>
    <row r="413" spans="8:21" x14ac:dyDescent="0.25">
      <c r="H413">
        <v>390</v>
      </c>
      <c r="I413" t="s">
        <v>617</v>
      </c>
      <c r="J413" t="s">
        <v>238</v>
      </c>
      <c r="K413" t="s">
        <v>324</v>
      </c>
      <c r="R413">
        <v>199</v>
      </c>
      <c r="S413" s="37" t="s">
        <v>72</v>
      </c>
      <c r="T413" s="37" t="s">
        <v>236</v>
      </c>
      <c r="U413" s="37" t="s">
        <v>332</v>
      </c>
    </row>
    <row r="414" spans="8:21" x14ac:dyDescent="0.25">
      <c r="H414">
        <v>393</v>
      </c>
      <c r="I414" t="s">
        <v>92</v>
      </c>
      <c r="J414" t="s">
        <v>238</v>
      </c>
      <c r="K414" t="s">
        <v>324</v>
      </c>
      <c r="R414">
        <v>200</v>
      </c>
      <c r="S414" s="37" t="s">
        <v>93</v>
      </c>
      <c r="T414" s="37" t="s">
        <v>238</v>
      </c>
      <c r="U414" s="37" t="s">
        <v>332</v>
      </c>
    </row>
    <row r="415" spans="8:21" x14ac:dyDescent="0.25">
      <c r="H415">
        <v>395</v>
      </c>
      <c r="I415" t="s">
        <v>145</v>
      </c>
      <c r="J415" t="s">
        <v>238</v>
      </c>
      <c r="K415" t="s">
        <v>324</v>
      </c>
      <c r="R415">
        <v>200</v>
      </c>
      <c r="S415" s="37" t="s">
        <v>693</v>
      </c>
      <c r="T415" s="37" t="s">
        <v>238</v>
      </c>
      <c r="U415" s="37" t="s">
        <v>332</v>
      </c>
    </row>
    <row r="416" spans="8:21" x14ac:dyDescent="0.25">
      <c r="H416">
        <v>399</v>
      </c>
      <c r="I416" t="s">
        <v>387</v>
      </c>
      <c r="J416" t="s">
        <v>238</v>
      </c>
      <c r="K416" t="s">
        <v>324</v>
      </c>
      <c r="R416">
        <v>201</v>
      </c>
      <c r="S416" s="37" t="s">
        <v>43</v>
      </c>
      <c r="T416" s="37" t="s">
        <v>315</v>
      </c>
      <c r="U416" s="37" t="s">
        <v>332</v>
      </c>
    </row>
    <row r="417" spans="8:21" x14ac:dyDescent="0.25">
      <c r="H417">
        <v>404</v>
      </c>
      <c r="I417" t="s">
        <v>120</v>
      </c>
      <c r="J417" t="s">
        <v>238</v>
      </c>
      <c r="K417" t="s">
        <v>324</v>
      </c>
      <c r="R417">
        <v>201</v>
      </c>
      <c r="S417" s="37" t="s">
        <v>43</v>
      </c>
      <c r="T417" s="37" t="s">
        <v>315</v>
      </c>
      <c r="U417" s="37" t="s">
        <v>332</v>
      </c>
    </row>
    <row r="418" spans="8:21" x14ac:dyDescent="0.25">
      <c r="H418">
        <v>405</v>
      </c>
      <c r="I418" t="s">
        <v>226</v>
      </c>
      <c r="J418" t="s">
        <v>238</v>
      </c>
      <c r="K418" t="s">
        <v>324</v>
      </c>
      <c r="R418">
        <v>202</v>
      </c>
      <c r="S418" s="37" t="s">
        <v>227</v>
      </c>
      <c r="T418" s="37" t="s">
        <v>238</v>
      </c>
      <c r="U418" s="37" t="s">
        <v>332</v>
      </c>
    </row>
    <row r="419" spans="8:21" x14ac:dyDescent="0.25">
      <c r="H419">
        <v>407</v>
      </c>
      <c r="I419" t="s">
        <v>196</v>
      </c>
      <c r="J419" t="s">
        <v>238</v>
      </c>
      <c r="K419" t="s">
        <v>324</v>
      </c>
      <c r="R419">
        <v>202</v>
      </c>
      <c r="S419" s="37" t="s">
        <v>227</v>
      </c>
      <c r="T419" s="37" t="s">
        <v>238</v>
      </c>
      <c r="U419" s="37" t="s">
        <v>332</v>
      </c>
    </row>
    <row r="420" spans="8:21" x14ac:dyDescent="0.25">
      <c r="H420">
        <v>408</v>
      </c>
      <c r="I420" t="s">
        <v>609</v>
      </c>
      <c r="J420" t="s">
        <v>238</v>
      </c>
      <c r="K420" t="s">
        <v>324</v>
      </c>
      <c r="R420">
        <v>203</v>
      </c>
      <c r="S420" s="37" t="s">
        <v>158</v>
      </c>
      <c r="T420" s="37" t="s">
        <v>236</v>
      </c>
      <c r="U420" s="37" t="s">
        <v>332</v>
      </c>
    </row>
    <row r="421" spans="8:21" x14ac:dyDescent="0.25">
      <c r="H421">
        <v>409</v>
      </c>
      <c r="I421" t="s">
        <v>618</v>
      </c>
      <c r="J421" t="s">
        <v>238</v>
      </c>
      <c r="K421" t="s">
        <v>324</v>
      </c>
      <c r="R421">
        <v>203</v>
      </c>
      <c r="S421" s="37" t="s">
        <v>158</v>
      </c>
      <c r="T421" s="37" t="s">
        <v>236</v>
      </c>
      <c r="U421" s="37" t="s">
        <v>332</v>
      </c>
    </row>
    <row r="422" spans="8:21" x14ac:dyDescent="0.25">
      <c r="H422">
        <v>574</v>
      </c>
      <c r="I422" t="s">
        <v>619</v>
      </c>
      <c r="J422" t="s">
        <v>238</v>
      </c>
      <c r="K422" t="s">
        <v>324</v>
      </c>
      <c r="R422">
        <v>585</v>
      </c>
      <c r="S422" s="37" t="s">
        <v>730</v>
      </c>
      <c r="T422" s="37" t="s">
        <v>236</v>
      </c>
      <c r="U422" s="37" t="s">
        <v>332</v>
      </c>
    </row>
    <row r="423" spans="8:21" x14ac:dyDescent="0.25">
      <c r="H423">
        <v>415</v>
      </c>
      <c r="I423" t="s">
        <v>446</v>
      </c>
      <c r="J423" t="s">
        <v>238</v>
      </c>
      <c r="K423" t="s">
        <v>324</v>
      </c>
      <c r="R423">
        <v>585</v>
      </c>
      <c r="S423" s="37" t="s">
        <v>730</v>
      </c>
      <c r="T423" s="37" t="s">
        <v>236</v>
      </c>
      <c r="U423" s="37" t="s">
        <v>332</v>
      </c>
    </row>
    <row r="424" spans="8:21" x14ac:dyDescent="0.25">
      <c r="H424">
        <v>416</v>
      </c>
      <c r="I424" t="s">
        <v>94</v>
      </c>
      <c r="J424" t="s">
        <v>238</v>
      </c>
      <c r="K424" t="s">
        <v>324</v>
      </c>
      <c r="R424">
        <v>192</v>
      </c>
      <c r="S424" s="37" t="s">
        <v>442</v>
      </c>
      <c r="T424" s="37" t="s">
        <v>236</v>
      </c>
      <c r="U424" s="37" t="s">
        <v>332</v>
      </c>
    </row>
    <row r="425" spans="8:21" x14ac:dyDescent="0.25">
      <c r="H425">
        <v>418</v>
      </c>
      <c r="I425" t="s">
        <v>61</v>
      </c>
      <c r="J425" t="s">
        <v>238</v>
      </c>
      <c r="K425" t="s">
        <v>324</v>
      </c>
      <c r="R425">
        <v>192</v>
      </c>
      <c r="S425" s="37" t="s">
        <v>442</v>
      </c>
      <c r="T425" s="37" t="s">
        <v>236</v>
      </c>
      <c r="U425" s="37" t="s">
        <v>332</v>
      </c>
    </row>
    <row r="426" spans="8:21" x14ac:dyDescent="0.25">
      <c r="H426">
        <v>401</v>
      </c>
      <c r="I426" t="s">
        <v>344</v>
      </c>
      <c r="J426" t="s">
        <v>235</v>
      </c>
      <c r="K426" t="s">
        <v>324</v>
      </c>
      <c r="R426">
        <v>204</v>
      </c>
      <c r="S426" s="37" t="s">
        <v>161</v>
      </c>
      <c r="T426" s="37" t="s">
        <v>315</v>
      </c>
      <c r="U426" s="37" t="s">
        <v>332</v>
      </c>
    </row>
    <row r="427" spans="8:21" x14ac:dyDescent="0.25">
      <c r="H427">
        <v>590</v>
      </c>
      <c r="I427" s="37" t="s">
        <v>746</v>
      </c>
      <c r="J427" s="37" t="s">
        <v>235</v>
      </c>
      <c r="K427" s="37" t="s">
        <v>324</v>
      </c>
      <c r="R427">
        <v>204</v>
      </c>
      <c r="S427" s="37" t="s">
        <v>161</v>
      </c>
      <c r="T427" s="37" t="s">
        <v>315</v>
      </c>
      <c r="U427" s="37" t="s">
        <v>332</v>
      </c>
    </row>
    <row r="428" spans="8:21" x14ac:dyDescent="0.25">
      <c r="H428">
        <v>421</v>
      </c>
      <c r="I428" t="s">
        <v>26</v>
      </c>
      <c r="J428" t="s">
        <v>235</v>
      </c>
      <c r="K428" t="s">
        <v>324</v>
      </c>
      <c r="R428">
        <v>205</v>
      </c>
      <c r="S428" s="37" t="s">
        <v>533</v>
      </c>
      <c r="T428" s="37" t="s">
        <v>236</v>
      </c>
      <c r="U428" s="37" t="s">
        <v>332</v>
      </c>
    </row>
    <row r="429" spans="8:21" x14ac:dyDescent="0.25">
      <c r="H429">
        <v>396</v>
      </c>
      <c r="I429" t="s">
        <v>220</v>
      </c>
      <c r="J429" t="s">
        <v>315</v>
      </c>
      <c r="K429" t="s">
        <v>324</v>
      </c>
      <c r="R429">
        <v>205</v>
      </c>
      <c r="S429" s="37" t="s">
        <v>533</v>
      </c>
      <c r="T429" s="37" t="s">
        <v>236</v>
      </c>
      <c r="U429" s="37" t="s">
        <v>332</v>
      </c>
    </row>
    <row r="430" spans="8:21" x14ac:dyDescent="0.25">
      <c r="H430">
        <v>412</v>
      </c>
      <c r="I430" t="s">
        <v>620</v>
      </c>
      <c r="J430" t="s">
        <v>315</v>
      </c>
      <c r="K430" t="s">
        <v>324</v>
      </c>
      <c r="R430">
        <v>206</v>
      </c>
      <c r="S430" s="37" t="s">
        <v>164</v>
      </c>
      <c r="T430" s="37" t="s">
        <v>236</v>
      </c>
      <c r="U430" s="37" t="s">
        <v>332</v>
      </c>
    </row>
    <row r="431" spans="8:21" x14ac:dyDescent="0.25">
      <c r="H431">
        <v>413</v>
      </c>
      <c r="I431" t="s">
        <v>30</v>
      </c>
      <c r="J431" t="s">
        <v>315</v>
      </c>
      <c r="K431" t="s">
        <v>324</v>
      </c>
      <c r="R431">
        <v>206</v>
      </c>
      <c r="S431" s="37" t="s">
        <v>164</v>
      </c>
      <c r="T431" s="37" t="s">
        <v>236</v>
      </c>
      <c r="U431" s="37" t="s">
        <v>332</v>
      </c>
    </row>
    <row r="432" spans="8:21" x14ac:dyDescent="0.25">
      <c r="H432">
        <v>414</v>
      </c>
      <c r="I432" t="s">
        <v>621</v>
      </c>
      <c r="J432" t="s">
        <v>315</v>
      </c>
      <c r="K432" t="s">
        <v>324</v>
      </c>
      <c r="R432">
        <v>208</v>
      </c>
      <c r="S432" s="37" t="s">
        <v>534</v>
      </c>
      <c r="T432" s="37" t="s">
        <v>236</v>
      </c>
      <c r="U432" s="37" t="s">
        <v>332</v>
      </c>
    </row>
    <row r="433" spans="8:21" x14ac:dyDescent="0.25">
      <c r="H433">
        <v>391</v>
      </c>
      <c r="I433" t="s">
        <v>160</v>
      </c>
      <c r="J433" t="s">
        <v>236</v>
      </c>
      <c r="K433" t="s">
        <v>324</v>
      </c>
      <c r="R433">
        <v>208</v>
      </c>
      <c r="S433" s="37" t="s">
        <v>729</v>
      </c>
      <c r="T433" s="37" t="s">
        <v>236</v>
      </c>
      <c r="U433" s="37" t="s">
        <v>332</v>
      </c>
    </row>
    <row r="434" spans="8:21" x14ac:dyDescent="0.25">
      <c r="H434">
        <v>392</v>
      </c>
      <c r="I434" t="s">
        <v>468</v>
      </c>
      <c r="J434" t="s">
        <v>236</v>
      </c>
      <c r="K434" t="s">
        <v>324</v>
      </c>
      <c r="R434">
        <v>207</v>
      </c>
      <c r="S434" s="37" t="s">
        <v>66</v>
      </c>
      <c r="T434" s="37" t="s">
        <v>235</v>
      </c>
      <c r="U434" s="37" t="s">
        <v>332</v>
      </c>
    </row>
    <row r="435" spans="8:21" x14ac:dyDescent="0.25">
      <c r="H435">
        <v>394</v>
      </c>
      <c r="I435" t="s">
        <v>447</v>
      </c>
      <c r="J435" t="s">
        <v>236</v>
      </c>
      <c r="K435" t="s">
        <v>324</v>
      </c>
      <c r="R435">
        <v>207</v>
      </c>
      <c r="S435" s="37" t="s">
        <v>66</v>
      </c>
      <c r="T435" s="37" t="s">
        <v>235</v>
      </c>
      <c r="U435" s="37" t="s">
        <v>332</v>
      </c>
    </row>
    <row r="436" spans="8:21" x14ac:dyDescent="0.25">
      <c r="H436">
        <v>397</v>
      </c>
      <c r="I436" t="s">
        <v>73</v>
      </c>
      <c r="J436" t="s">
        <v>236</v>
      </c>
      <c r="K436" t="s">
        <v>324</v>
      </c>
      <c r="R436">
        <v>209</v>
      </c>
      <c r="S436" s="37" t="s">
        <v>228</v>
      </c>
      <c r="T436" s="37" t="s">
        <v>315</v>
      </c>
      <c r="U436" s="37" t="s">
        <v>332</v>
      </c>
    </row>
    <row r="437" spans="8:21" x14ac:dyDescent="0.25">
      <c r="H437">
        <v>398</v>
      </c>
      <c r="I437" t="s">
        <v>44</v>
      </c>
      <c r="J437" t="s">
        <v>236</v>
      </c>
      <c r="K437" t="s">
        <v>324</v>
      </c>
      <c r="R437">
        <v>209</v>
      </c>
      <c r="S437" s="37" t="s">
        <v>228</v>
      </c>
      <c r="T437" s="37" t="s">
        <v>315</v>
      </c>
      <c r="U437" s="37" t="s">
        <v>332</v>
      </c>
    </row>
    <row r="438" spans="8:21" x14ac:dyDescent="0.25">
      <c r="H438">
        <v>400</v>
      </c>
      <c r="I438" t="s">
        <v>416</v>
      </c>
      <c r="J438" t="s">
        <v>236</v>
      </c>
      <c r="K438" t="s">
        <v>324</v>
      </c>
      <c r="R438">
        <v>210</v>
      </c>
      <c r="S438" s="37" t="s">
        <v>98</v>
      </c>
      <c r="T438" s="37" t="s">
        <v>238</v>
      </c>
      <c r="U438" s="37" t="s">
        <v>332</v>
      </c>
    </row>
    <row r="439" spans="8:21" x14ac:dyDescent="0.25">
      <c r="H439">
        <v>402</v>
      </c>
      <c r="I439" t="s">
        <v>622</v>
      </c>
      <c r="J439" t="s">
        <v>236</v>
      </c>
      <c r="K439" t="s">
        <v>324</v>
      </c>
      <c r="R439">
        <v>210</v>
      </c>
      <c r="S439" s="37" t="s">
        <v>98</v>
      </c>
      <c r="T439" s="37" t="s">
        <v>238</v>
      </c>
      <c r="U439" s="37" t="s">
        <v>332</v>
      </c>
    </row>
    <row r="440" spans="8:21" x14ac:dyDescent="0.25">
      <c r="H440">
        <v>403</v>
      </c>
      <c r="I440" t="s">
        <v>71</v>
      </c>
      <c r="J440" t="s">
        <v>236</v>
      </c>
      <c r="K440" t="s">
        <v>324</v>
      </c>
      <c r="R440">
        <v>211</v>
      </c>
      <c r="S440" s="37" t="s">
        <v>531</v>
      </c>
      <c r="T440" s="37" t="s">
        <v>238</v>
      </c>
      <c r="U440" s="37" t="s">
        <v>332</v>
      </c>
    </row>
    <row r="441" spans="8:21" x14ac:dyDescent="0.25">
      <c r="H441">
        <v>406</v>
      </c>
      <c r="I441" t="s">
        <v>415</v>
      </c>
      <c r="J441" t="s">
        <v>236</v>
      </c>
      <c r="K441" t="s">
        <v>324</v>
      </c>
      <c r="R441">
        <v>211</v>
      </c>
      <c r="S441" s="37" t="s">
        <v>721</v>
      </c>
      <c r="T441" s="37" t="s">
        <v>238</v>
      </c>
      <c r="U441" s="37" t="s">
        <v>332</v>
      </c>
    </row>
    <row r="442" spans="8:21" x14ac:dyDescent="0.25">
      <c r="H442">
        <v>410</v>
      </c>
      <c r="I442" t="s">
        <v>448</v>
      </c>
      <c r="J442" t="s">
        <v>236</v>
      </c>
      <c r="K442" t="s">
        <v>324</v>
      </c>
      <c r="R442">
        <v>212</v>
      </c>
      <c r="S442" s="37" t="s">
        <v>535</v>
      </c>
      <c r="T442" s="37" t="s">
        <v>236</v>
      </c>
      <c r="U442" s="37" t="s">
        <v>332</v>
      </c>
    </row>
    <row r="443" spans="8:21" x14ac:dyDescent="0.25">
      <c r="H443">
        <v>411</v>
      </c>
      <c r="I443" t="s">
        <v>623</v>
      </c>
      <c r="J443" t="s">
        <v>236</v>
      </c>
      <c r="K443" t="s">
        <v>324</v>
      </c>
      <c r="R443">
        <v>212</v>
      </c>
      <c r="S443" s="37" t="s">
        <v>535</v>
      </c>
      <c r="T443" s="37" t="s">
        <v>236</v>
      </c>
      <c r="U443" s="37" t="s">
        <v>332</v>
      </c>
    </row>
    <row r="444" spans="8:21" x14ac:dyDescent="0.25">
      <c r="H444">
        <v>417</v>
      </c>
      <c r="I444" t="s">
        <v>359</v>
      </c>
      <c r="J444" t="s">
        <v>236</v>
      </c>
      <c r="K444" t="s">
        <v>324</v>
      </c>
      <c r="R444">
        <v>213</v>
      </c>
      <c r="S444" s="37" t="s">
        <v>536</v>
      </c>
      <c r="T444" s="37" t="s">
        <v>236</v>
      </c>
      <c r="U444" s="37" t="s">
        <v>332</v>
      </c>
    </row>
    <row r="445" spans="8:21" x14ac:dyDescent="0.25">
      <c r="H445">
        <v>419</v>
      </c>
      <c r="I445" t="s">
        <v>56</v>
      </c>
      <c r="J445" t="s">
        <v>236</v>
      </c>
      <c r="K445" t="s">
        <v>324</v>
      </c>
      <c r="R445">
        <v>213</v>
      </c>
      <c r="S445" s="37" t="s">
        <v>536</v>
      </c>
      <c r="T445" s="37" t="s">
        <v>236</v>
      </c>
      <c r="U445" s="37" t="s">
        <v>332</v>
      </c>
    </row>
    <row r="446" spans="8:21" x14ac:dyDescent="0.25">
      <c r="H446">
        <v>420</v>
      </c>
      <c r="I446" t="s">
        <v>177</v>
      </c>
      <c r="J446" t="s">
        <v>236</v>
      </c>
      <c r="K446" t="s">
        <v>324</v>
      </c>
      <c r="R446">
        <v>214</v>
      </c>
      <c r="S446" s="37" t="s">
        <v>121</v>
      </c>
      <c r="T446" s="37" t="s">
        <v>236</v>
      </c>
      <c r="U446" s="37" t="s">
        <v>332</v>
      </c>
    </row>
    <row r="447" spans="8:21" x14ac:dyDescent="0.25">
      <c r="H447">
        <v>422</v>
      </c>
      <c r="I447" t="s">
        <v>469</v>
      </c>
      <c r="J447" t="s">
        <v>238</v>
      </c>
      <c r="K447" t="s">
        <v>449</v>
      </c>
      <c r="R447">
        <v>214</v>
      </c>
      <c r="S447" s="37" t="s">
        <v>121</v>
      </c>
      <c r="T447" s="37" t="s">
        <v>236</v>
      </c>
      <c r="U447" s="37" t="s">
        <v>332</v>
      </c>
    </row>
    <row r="448" spans="8:21" x14ac:dyDescent="0.25">
      <c r="H448">
        <v>425</v>
      </c>
      <c r="I448" t="s">
        <v>69</v>
      </c>
      <c r="J448" t="s">
        <v>238</v>
      </c>
      <c r="K448" t="s">
        <v>449</v>
      </c>
      <c r="R448">
        <v>215</v>
      </c>
      <c r="S448" s="37" t="s">
        <v>151</v>
      </c>
      <c r="T448" s="37" t="s">
        <v>238</v>
      </c>
      <c r="U448" s="37" t="s">
        <v>332</v>
      </c>
    </row>
    <row r="449" spans="8:21" x14ac:dyDescent="0.25">
      <c r="H449">
        <v>573</v>
      </c>
      <c r="I449" t="s">
        <v>624</v>
      </c>
      <c r="J449" t="s">
        <v>238</v>
      </c>
      <c r="K449" t="s">
        <v>449</v>
      </c>
      <c r="R449">
        <v>215</v>
      </c>
      <c r="S449" s="37" t="s">
        <v>151</v>
      </c>
      <c r="T449" s="37" t="s">
        <v>238</v>
      </c>
      <c r="U449" s="37" t="s">
        <v>332</v>
      </c>
    </row>
    <row r="450" spans="8:21" x14ac:dyDescent="0.25">
      <c r="H450">
        <v>436</v>
      </c>
      <c r="I450" t="s">
        <v>625</v>
      </c>
      <c r="J450" t="s">
        <v>238</v>
      </c>
      <c r="K450" t="s">
        <v>449</v>
      </c>
      <c r="R450">
        <v>216</v>
      </c>
      <c r="S450" s="37" t="s">
        <v>537</v>
      </c>
      <c r="T450" s="37" t="s">
        <v>236</v>
      </c>
      <c r="U450" s="37" t="s">
        <v>332</v>
      </c>
    </row>
    <row r="451" spans="8:21" x14ac:dyDescent="0.25">
      <c r="H451">
        <v>437</v>
      </c>
      <c r="I451" t="s">
        <v>626</v>
      </c>
      <c r="J451" t="s">
        <v>238</v>
      </c>
      <c r="K451" t="s">
        <v>449</v>
      </c>
      <c r="R451">
        <v>216</v>
      </c>
      <c r="S451" s="37" t="s">
        <v>537</v>
      </c>
      <c r="T451" s="37" t="s">
        <v>236</v>
      </c>
      <c r="U451" s="37" t="s">
        <v>332</v>
      </c>
    </row>
    <row r="452" spans="8:21" x14ac:dyDescent="0.25">
      <c r="H452">
        <v>438</v>
      </c>
      <c r="I452" t="s">
        <v>450</v>
      </c>
      <c r="J452" t="s">
        <v>238</v>
      </c>
      <c r="K452" t="s">
        <v>449</v>
      </c>
      <c r="R452">
        <v>217</v>
      </c>
      <c r="S452" s="37" t="s">
        <v>444</v>
      </c>
      <c r="T452" s="37" t="s">
        <v>236</v>
      </c>
      <c r="U452" s="37" t="s">
        <v>337</v>
      </c>
    </row>
    <row r="453" spans="8:21" x14ac:dyDescent="0.25">
      <c r="H453">
        <v>440</v>
      </c>
      <c r="I453" t="s">
        <v>627</v>
      </c>
      <c r="J453" t="s">
        <v>238</v>
      </c>
      <c r="K453" t="s">
        <v>449</v>
      </c>
      <c r="R453">
        <v>217</v>
      </c>
      <c r="S453" s="37" t="s">
        <v>444</v>
      </c>
      <c r="T453" s="37" t="s">
        <v>236</v>
      </c>
      <c r="U453" s="37" t="s">
        <v>337</v>
      </c>
    </row>
    <row r="454" spans="8:21" x14ac:dyDescent="0.25">
      <c r="H454">
        <v>441</v>
      </c>
      <c r="I454" t="s">
        <v>436</v>
      </c>
      <c r="J454" t="s">
        <v>238</v>
      </c>
      <c r="K454" t="s">
        <v>449</v>
      </c>
      <c r="R454">
        <v>218</v>
      </c>
      <c r="S454" s="37" t="s">
        <v>538</v>
      </c>
      <c r="T454" s="37" t="s">
        <v>235</v>
      </c>
      <c r="U454" s="37" t="s">
        <v>337</v>
      </c>
    </row>
    <row r="455" spans="8:21" x14ac:dyDescent="0.25">
      <c r="H455">
        <v>444</v>
      </c>
      <c r="I455" t="s">
        <v>127</v>
      </c>
      <c r="J455" t="s">
        <v>238</v>
      </c>
      <c r="K455" t="s">
        <v>449</v>
      </c>
      <c r="R455">
        <v>218</v>
      </c>
      <c r="S455" s="37" t="s">
        <v>538</v>
      </c>
      <c r="T455" s="37" t="s">
        <v>235</v>
      </c>
      <c r="U455" s="37" t="s">
        <v>337</v>
      </c>
    </row>
    <row r="456" spans="8:21" x14ac:dyDescent="0.25">
      <c r="H456">
        <v>448</v>
      </c>
      <c r="I456" t="s">
        <v>110</v>
      </c>
      <c r="J456" t="s">
        <v>238</v>
      </c>
      <c r="K456" t="s">
        <v>449</v>
      </c>
      <c r="R456">
        <v>219</v>
      </c>
      <c r="S456" s="37" t="s">
        <v>396</v>
      </c>
      <c r="T456" s="37" t="s">
        <v>238</v>
      </c>
      <c r="U456" s="37" t="s">
        <v>337</v>
      </c>
    </row>
    <row r="457" spans="8:21" x14ac:dyDescent="0.25">
      <c r="H457">
        <v>424</v>
      </c>
      <c r="I457" t="s">
        <v>45</v>
      </c>
      <c r="J457" t="s">
        <v>235</v>
      </c>
      <c r="K457" t="s">
        <v>449</v>
      </c>
      <c r="R457">
        <v>219</v>
      </c>
      <c r="S457" s="37" t="s">
        <v>396</v>
      </c>
      <c r="T457" s="37" t="s">
        <v>238</v>
      </c>
      <c r="U457" s="37" t="s">
        <v>337</v>
      </c>
    </row>
    <row r="458" spans="8:21" x14ac:dyDescent="0.25">
      <c r="H458">
        <v>430</v>
      </c>
      <c r="I458" t="s">
        <v>221</v>
      </c>
      <c r="J458" t="s">
        <v>235</v>
      </c>
      <c r="K458" t="s">
        <v>449</v>
      </c>
      <c r="R458">
        <v>220</v>
      </c>
      <c r="S458" s="37" t="s">
        <v>20</v>
      </c>
      <c r="T458" s="37" t="s">
        <v>235</v>
      </c>
      <c r="U458" s="37" t="s">
        <v>337</v>
      </c>
    </row>
    <row r="459" spans="8:21" x14ac:dyDescent="0.25">
      <c r="H459">
        <v>446</v>
      </c>
      <c r="I459" t="s">
        <v>433</v>
      </c>
      <c r="J459" t="s">
        <v>235</v>
      </c>
      <c r="K459" t="s">
        <v>449</v>
      </c>
      <c r="R459">
        <v>220</v>
      </c>
      <c r="S459" s="37" t="s">
        <v>20</v>
      </c>
      <c r="T459" s="37" t="s">
        <v>235</v>
      </c>
      <c r="U459" s="37" t="s">
        <v>337</v>
      </c>
    </row>
    <row r="460" spans="8:21" x14ac:dyDescent="0.25">
      <c r="H460">
        <v>447</v>
      </c>
      <c r="I460" t="s">
        <v>142</v>
      </c>
      <c r="J460" t="s">
        <v>235</v>
      </c>
      <c r="K460" t="s">
        <v>449</v>
      </c>
      <c r="R460">
        <v>221</v>
      </c>
      <c r="S460" s="37" t="s">
        <v>144</v>
      </c>
      <c r="T460" s="37" t="s">
        <v>238</v>
      </c>
      <c r="U460" s="37" t="s">
        <v>337</v>
      </c>
    </row>
    <row r="461" spans="8:21" x14ac:dyDescent="0.25">
      <c r="H461">
        <v>427</v>
      </c>
      <c r="I461" t="s">
        <v>628</v>
      </c>
      <c r="J461" t="s">
        <v>315</v>
      </c>
      <c r="K461" t="s">
        <v>449</v>
      </c>
      <c r="R461">
        <v>221</v>
      </c>
      <c r="S461" s="37" t="s">
        <v>144</v>
      </c>
      <c r="T461" s="37" t="s">
        <v>238</v>
      </c>
      <c r="U461" s="37" t="s">
        <v>337</v>
      </c>
    </row>
    <row r="462" spans="8:21" x14ac:dyDescent="0.25">
      <c r="H462">
        <v>443</v>
      </c>
      <c r="I462" t="s">
        <v>629</v>
      </c>
      <c r="J462" t="s">
        <v>315</v>
      </c>
      <c r="K462" t="s">
        <v>449</v>
      </c>
      <c r="R462">
        <v>222</v>
      </c>
      <c r="S462" s="37" t="s">
        <v>388</v>
      </c>
      <c r="T462" s="37" t="s">
        <v>236</v>
      </c>
      <c r="U462" s="37" t="s">
        <v>337</v>
      </c>
    </row>
    <row r="463" spans="8:21" x14ac:dyDescent="0.25">
      <c r="H463">
        <v>445</v>
      </c>
      <c r="I463" t="s">
        <v>231</v>
      </c>
      <c r="J463" t="s">
        <v>315</v>
      </c>
      <c r="K463" t="s">
        <v>449</v>
      </c>
      <c r="R463">
        <v>222</v>
      </c>
      <c r="S463" s="37" t="s">
        <v>388</v>
      </c>
      <c r="T463" s="37" t="s">
        <v>236</v>
      </c>
      <c r="U463" s="37" t="s">
        <v>337</v>
      </c>
    </row>
    <row r="464" spans="8:21" x14ac:dyDescent="0.25">
      <c r="H464">
        <v>423</v>
      </c>
      <c r="I464" t="s">
        <v>404</v>
      </c>
      <c r="J464" t="s">
        <v>236</v>
      </c>
      <c r="K464" t="s">
        <v>449</v>
      </c>
      <c r="R464">
        <v>223</v>
      </c>
      <c r="S464" s="37" t="s">
        <v>379</v>
      </c>
      <c r="T464" s="37" t="s">
        <v>236</v>
      </c>
      <c r="U464" s="37" t="s">
        <v>337</v>
      </c>
    </row>
    <row r="465" spans="8:21" x14ac:dyDescent="0.25">
      <c r="H465">
        <v>426</v>
      </c>
      <c r="I465" t="s">
        <v>437</v>
      </c>
      <c r="J465" t="s">
        <v>236</v>
      </c>
      <c r="K465" t="s">
        <v>449</v>
      </c>
      <c r="R465">
        <v>223</v>
      </c>
      <c r="S465" s="37" t="s">
        <v>379</v>
      </c>
      <c r="T465" s="37" t="s">
        <v>236</v>
      </c>
      <c r="U465" s="37" t="s">
        <v>337</v>
      </c>
    </row>
    <row r="466" spans="8:21" x14ac:dyDescent="0.25">
      <c r="H466">
        <v>428</v>
      </c>
      <c r="I466" t="s">
        <v>630</v>
      </c>
      <c r="J466" t="s">
        <v>236</v>
      </c>
      <c r="K466" t="s">
        <v>449</v>
      </c>
      <c r="R466">
        <v>224</v>
      </c>
      <c r="S466" s="37" t="s">
        <v>540</v>
      </c>
      <c r="T466" s="37" t="s">
        <v>236</v>
      </c>
      <c r="U466" s="37" t="s">
        <v>337</v>
      </c>
    </row>
    <row r="467" spans="8:21" x14ac:dyDescent="0.25">
      <c r="H467">
        <v>429</v>
      </c>
      <c r="I467" t="s">
        <v>426</v>
      </c>
      <c r="J467" t="s">
        <v>236</v>
      </c>
      <c r="K467" t="s">
        <v>449</v>
      </c>
      <c r="R467">
        <v>224</v>
      </c>
      <c r="S467" s="37" t="s">
        <v>540</v>
      </c>
      <c r="T467" s="37" t="s">
        <v>236</v>
      </c>
      <c r="U467" s="37" t="s">
        <v>337</v>
      </c>
    </row>
    <row r="468" spans="8:21" x14ac:dyDescent="0.25">
      <c r="H468">
        <v>431</v>
      </c>
      <c r="I468" t="s">
        <v>631</v>
      </c>
      <c r="J468" t="s">
        <v>236</v>
      </c>
      <c r="K468" t="s">
        <v>449</v>
      </c>
      <c r="R468">
        <v>225</v>
      </c>
      <c r="S468" s="37" t="s">
        <v>189</v>
      </c>
      <c r="T468" s="37" t="s">
        <v>238</v>
      </c>
      <c r="U468" s="37" t="s">
        <v>337</v>
      </c>
    </row>
    <row r="469" spans="8:21" x14ac:dyDescent="0.25">
      <c r="H469">
        <v>432</v>
      </c>
      <c r="I469" t="s">
        <v>117</v>
      </c>
      <c r="J469" t="s">
        <v>236</v>
      </c>
      <c r="K469" t="s">
        <v>449</v>
      </c>
      <c r="R469">
        <v>225</v>
      </c>
      <c r="S469" s="37" t="s">
        <v>189</v>
      </c>
      <c r="T469" s="37" t="s">
        <v>238</v>
      </c>
      <c r="U469" s="37" t="s">
        <v>337</v>
      </c>
    </row>
    <row r="470" spans="8:21" x14ac:dyDescent="0.25">
      <c r="H470">
        <v>433</v>
      </c>
      <c r="I470" t="s">
        <v>200</v>
      </c>
      <c r="J470" t="s">
        <v>236</v>
      </c>
      <c r="K470" t="s">
        <v>449</v>
      </c>
      <c r="R470">
        <v>226</v>
      </c>
      <c r="S470" s="37" t="s">
        <v>210</v>
      </c>
      <c r="T470" s="37" t="s">
        <v>236</v>
      </c>
      <c r="U470" s="37" t="s">
        <v>337</v>
      </c>
    </row>
    <row r="471" spans="8:21" x14ac:dyDescent="0.25">
      <c r="H471">
        <v>434</v>
      </c>
      <c r="I471" t="s">
        <v>159</v>
      </c>
      <c r="J471" t="s">
        <v>236</v>
      </c>
      <c r="K471" t="s">
        <v>449</v>
      </c>
      <c r="R471">
        <v>226</v>
      </c>
      <c r="S471" s="37" t="s">
        <v>210</v>
      </c>
      <c r="T471" s="37" t="s">
        <v>236</v>
      </c>
      <c r="U471" s="37" t="s">
        <v>337</v>
      </c>
    </row>
    <row r="472" spans="8:21" x14ac:dyDescent="0.25">
      <c r="H472">
        <v>435</v>
      </c>
      <c r="I472" t="s">
        <v>184</v>
      </c>
      <c r="J472" t="s">
        <v>236</v>
      </c>
      <c r="K472" t="s">
        <v>449</v>
      </c>
      <c r="R472">
        <v>227</v>
      </c>
      <c r="S472" s="37" t="s">
        <v>443</v>
      </c>
      <c r="T472" s="37" t="s">
        <v>315</v>
      </c>
      <c r="U472" s="37" t="s">
        <v>337</v>
      </c>
    </row>
    <row r="473" spans="8:21" x14ac:dyDescent="0.25">
      <c r="H473">
        <v>439</v>
      </c>
      <c r="I473" t="s">
        <v>206</v>
      </c>
      <c r="J473" t="s">
        <v>236</v>
      </c>
      <c r="K473" t="s">
        <v>449</v>
      </c>
      <c r="R473">
        <v>227</v>
      </c>
      <c r="S473" s="37" t="s">
        <v>443</v>
      </c>
      <c r="T473" s="37" t="s">
        <v>315</v>
      </c>
      <c r="U473" s="37" t="s">
        <v>337</v>
      </c>
    </row>
    <row r="474" spans="8:21" x14ac:dyDescent="0.25">
      <c r="H474">
        <v>442</v>
      </c>
      <c r="I474" t="s">
        <v>632</v>
      </c>
      <c r="J474" t="s">
        <v>236</v>
      </c>
      <c r="K474" t="s">
        <v>449</v>
      </c>
      <c r="R474">
        <v>228</v>
      </c>
      <c r="S474" s="37" t="s">
        <v>134</v>
      </c>
      <c r="T474" s="37" t="s">
        <v>238</v>
      </c>
      <c r="U474" s="37" t="s">
        <v>337</v>
      </c>
    </row>
    <row r="475" spans="8:21" x14ac:dyDescent="0.25">
      <c r="H475">
        <v>449</v>
      </c>
      <c r="I475" t="s">
        <v>137</v>
      </c>
      <c r="J475" t="s">
        <v>236</v>
      </c>
      <c r="K475" t="s">
        <v>449</v>
      </c>
      <c r="R475">
        <v>228</v>
      </c>
      <c r="S475" s="37" t="s">
        <v>134</v>
      </c>
      <c r="T475" s="37" t="s">
        <v>238</v>
      </c>
      <c r="U475" s="37" t="s">
        <v>337</v>
      </c>
    </row>
    <row r="476" spans="8:21" x14ac:dyDescent="0.25">
      <c r="H476">
        <v>455</v>
      </c>
      <c r="I476" t="s">
        <v>633</v>
      </c>
      <c r="J476" t="s">
        <v>238</v>
      </c>
      <c r="K476" t="s">
        <v>634</v>
      </c>
      <c r="R476">
        <v>577</v>
      </c>
      <c r="S476" s="37" t="s">
        <v>541</v>
      </c>
      <c r="T476" s="37" t="s">
        <v>236</v>
      </c>
      <c r="U476" s="37" t="s">
        <v>337</v>
      </c>
    </row>
    <row r="477" spans="8:21" x14ac:dyDescent="0.25">
      <c r="H477">
        <v>456</v>
      </c>
      <c r="I477" t="s">
        <v>635</v>
      </c>
      <c r="J477" t="s">
        <v>238</v>
      </c>
      <c r="K477" t="s">
        <v>634</v>
      </c>
      <c r="R477">
        <v>577</v>
      </c>
      <c r="S477" s="37" t="s">
        <v>741</v>
      </c>
      <c r="T477" s="37" t="s">
        <v>236</v>
      </c>
      <c r="U477" s="37" t="s">
        <v>337</v>
      </c>
    </row>
    <row r="478" spans="8:21" x14ac:dyDescent="0.25">
      <c r="H478">
        <v>457</v>
      </c>
      <c r="I478" t="s">
        <v>636</v>
      </c>
      <c r="J478" t="s">
        <v>238</v>
      </c>
      <c r="K478" t="s">
        <v>634</v>
      </c>
      <c r="R478">
        <v>229</v>
      </c>
      <c r="S478" s="37" t="s">
        <v>141</v>
      </c>
      <c r="T478" s="37" t="s">
        <v>235</v>
      </c>
      <c r="U478" s="37" t="s">
        <v>337</v>
      </c>
    </row>
    <row r="479" spans="8:21" x14ac:dyDescent="0.25">
      <c r="H479">
        <v>460</v>
      </c>
      <c r="I479" t="s">
        <v>637</v>
      </c>
      <c r="J479" t="s">
        <v>238</v>
      </c>
      <c r="K479" t="s">
        <v>634</v>
      </c>
      <c r="R479">
        <v>229</v>
      </c>
      <c r="S479" s="37" t="s">
        <v>141</v>
      </c>
      <c r="T479" s="37" t="s">
        <v>235</v>
      </c>
      <c r="U479" s="37" t="s">
        <v>337</v>
      </c>
    </row>
    <row r="480" spans="8:21" x14ac:dyDescent="0.25">
      <c r="H480">
        <v>461</v>
      </c>
      <c r="I480" t="s">
        <v>638</v>
      </c>
      <c r="J480" t="s">
        <v>238</v>
      </c>
      <c r="K480" t="s">
        <v>634</v>
      </c>
      <c r="R480">
        <v>230</v>
      </c>
      <c r="S480" s="37" t="s">
        <v>357</v>
      </c>
      <c r="T480" s="37" t="s">
        <v>236</v>
      </c>
      <c r="U480" s="37" t="s">
        <v>337</v>
      </c>
    </row>
    <row r="481" spans="8:21" x14ac:dyDescent="0.25">
      <c r="H481">
        <v>464</v>
      </c>
      <c r="I481" t="s">
        <v>639</v>
      </c>
      <c r="J481" t="s">
        <v>238</v>
      </c>
      <c r="K481" t="s">
        <v>634</v>
      </c>
      <c r="R481">
        <v>230</v>
      </c>
      <c r="S481" s="37" t="s">
        <v>357</v>
      </c>
      <c r="T481" s="37" t="s">
        <v>236</v>
      </c>
      <c r="U481" s="37" t="s">
        <v>337</v>
      </c>
    </row>
    <row r="482" spans="8:21" x14ac:dyDescent="0.25">
      <c r="H482">
        <v>467</v>
      </c>
      <c r="I482" t="s">
        <v>640</v>
      </c>
      <c r="J482" t="s">
        <v>238</v>
      </c>
      <c r="K482" t="s">
        <v>634</v>
      </c>
      <c r="R482">
        <v>231</v>
      </c>
      <c r="S482" s="37" t="s">
        <v>108</v>
      </c>
      <c r="T482" s="37" t="s">
        <v>238</v>
      </c>
      <c r="U482" s="37" t="s">
        <v>337</v>
      </c>
    </row>
    <row r="483" spans="8:21" x14ac:dyDescent="0.25">
      <c r="H483">
        <v>472</v>
      </c>
      <c r="I483" t="s">
        <v>641</v>
      </c>
      <c r="J483" t="s">
        <v>238</v>
      </c>
      <c r="K483" t="s">
        <v>634</v>
      </c>
      <c r="R483">
        <v>231</v>
      </c>
      <c r="S483" s="37" t="s">
        <v>108</v>
      </c>
      <c r="T483" s="37" t="s">
        <v>238</v>
      </c>
      <c r="U483" s="37" t="s">
        <v>337</v>
      </c>
    </row>
    <row r="484" spans="8:21" x14ac:dyDescent="0.25">
      <c r="H484">
        <v>474</v>
      </c>
      <c r="I484" t="s">
        <v>642</v>
      </c>
      <c r="J484" t="s">
        <v>238</v>
      </c>
      <c r="K484" t="s">
        <v>634</v>
      </c>
      <c r="R484">
        <v>232</v>
      </c>
      <c r="S484" s="37" t="s">
        <v>346</v>
      </c>
      <c r="T484" s="37" t="s">
        <v>235</v>
      </c>
      <c r="U484" s="37" t="s">
        <v>337</v>
      </c>
    </row>
    <row r="485" spans="8:21" x14ac:dyDescent="0.25">
      <c r="H485">
        <v>475</v>
      </c>
      <c r="I485" t="s">
        <v>175</v>
      </c>
      <c r="J485" t="s">
        <v>238</v>
      </c>
      <c r="K485" t="s">
        <v>634</v>
      </c>
      <c r="R485">
        <v>232</v>
      </c>
      <c r="S485" s="37" t="s">
        <v>346</v>
      </c>
      <c r="T485" s="37" t="s">
        <v>235</v>
      </c>
      <c r="U485" s="37" t="s">
        <v>337</v>
      </c>
    </row>
    <row r="486" spans="8:21" x14ac:dyDescent="0.25">
      <c r="H486">
        <v>476</v>
      </c>
      <c r="I486" t="s">
        <v>643</v>
      </c>
      <c r="J486" t="s">
        <v>238</v>
      </c>
      <c r="K486" t="s">
        <v>634</v>
      </c>
      <c r="R486">
        <v>582</v>
      </c>
      <c r="S486" s="37" t="s">
        <v>206</v>
      </c>
      <c r="T486" s="37" t="s">
        <v>238</v>
      </c>
      <c r="U486" s="37" t="s">
        <v>337</v>
      </c>
    </row>
    <row r="487" spans="8:21" x14ac:dyDescent="0.25">
      <c r="H487">
        <v>477</v>
      </c>
      <c r="I487" t="s">
        <v>142</v>
      </c>
      <c r="J487" t="s">
        <v>238</v>
      </c>
      <c r="K487" t="s">
        <v>634</v>
      </c>
      <c r="R487">
        <v>582</v>
      </c>
      <c r="S487" s="37" t="s">
        <v>206</v>
      </c>
      <c r="T487" s="37" t="s">
        <v>238</v>
      </c>
      <c r="U487" s="37" t="s">
        <v>337</v>
      </c>
    </row>
    <row r="488" spans="8:21" x14ac:dyDescent="0.25">
      <c r="H488">
        <v>453</v>
      </c>
      <c r="I488" t="s">
        <v>644</v>
      </c>
      <c r="J488" t="s">
        <v>235</v>
      </c>
      <c r="K488" t="s">
        <v>634</v>
      </c>
      <c r="R488">
        <v>234</v>
      </c>
      <c r="S488" s="37" t="s">
        <v>124</v>
      </c>
      <c r="T488" s="37" t="s">
        <v>238</v>
      </c>
      <c r="U488" s="37" t="s">
        <v>337</v>
      </c>
    </row>
    <row r="489" spans="8:21" x14ac:dyDescent="0.25">
      <c r="H489">
        <v>468</v>
      </c>
      <c r="I489" t="s">
        <v>645</v>
      </c>
      <c r="J489" t="s">
        <v>235</v>
      </c>
      <c r="K489" t="s">
        <v>634</v>
      </c>
      <c r="R489">
        <v>234</v>
      </c>
      <c r="S489" s="37" t="s">
        <v>124</v>
      </c>
      <c r="T489" s="37" t="s">
        <v>238</v>
      </c>
      <c r="U489" s="37" t="s">
        <v>337</v>
      </c>
    </row>
    <row r="490" spans="8:21" x14ac:dyDescent="0.25">
      <c r="H490">
        <v>470</v>
      </c>
      <c r="I490" t="s">
        <v>646</v>
      </c>
      <c r="J490" t="s">
        <v>235</v>
      </c>
      <c r="K490" t="s">
        <v>634</v>
      </c>
      <c r="R490">
        <v>235</v>
      </c>
      <c r="S490" s="37" t="s">
        <v>33</v>
      </c>
      <c r="T490" s="37" t="s">
        <v>315</v>
      </c>
      <c r="U490" s="37" t="s">
        <v>337</v>
      </c>
    </row>
    <row r="491" spans="8:21" x14ac:dyDescent="0.25">
      <c r="H491">
        <v>473</v>
      </c>
      <c r="I491" t="s">
        <v>647</v>
      </c>
      <c r="J491" t="s">
        <v>235</v>
      </c>
      <c r="K491" t="s">
        <v>634</v>
      </c>
      <c r="R491">
        <v>235</v>
      </c>
      <c r="S491" s="37" t="s">
        <v>33</v>
      </c>
      <c r="T491" s="37" t="s">
        <v>315</v>
      </c>
      <c r="U491" s="37" t="s">
        <v>337</v>
      </c>
    </row>
    <row r="492" spans="8:21" x14ac:dyDescent="0.25">
      <c r="H492">
        <v>454</v>
      </c>
      <c r="I492" t="s">
        <v>648</v>
      </c>
      <c r="J492" t="s">
        <v>315</v>
      </c>
      <c r="K492" t="s">
        <v>634</v>
      </c>
      <c r="R492">
        <v>236</v>
      </c>
      <c r="S492" s="37" t="s">
        <v>105</v>
      </c>
      <c r="T492" s="37" t="s">
        <v>238</v>
      </c>
      <c r="U492" s="37" t="s">
        <v>337</v>
      </c>
    </row>
    <row r="493" spans="8:21" x14ac:dyDescent="0.25">
      <c r="H493">
        <v>465</v>
      </c>
      <c r="I493" t="s">
        <v>649</v>
      </c>
      <c r="J493" t="s">
        <v>315</v>
      </c>
      <c r="K493" t="s">
        <v>634</v>
      </c>
      <c r="R493">
        <v>236</v>
      </c>
      <c r="S493" s="37" t="s">
        <v>105</v>
      </c>
      <c r="T493" s="37" t="s">
        <v>238</v>
      </c>
      <c r="U493" s="37" t="s">
        <v>337</v>
      </c>
    </row>
    <row r="494" spans="8:21" x14ac:dyDescent="0.25">
      <c r="H494">
        <v>466</v>
      </c>
      <c r="I494" t="s">
        <v>650</v>
      </c>
      <c r="J494" t="s">
        <v>315</v>
      </c>
      <c r="K494" t="s">
        <v>634</v>
      </c>
      <c r="R494">
        <v>237</v>
      </c>
      <c r="S494" s="37" t="s">
        <v>539</v>
      </c>
      <c r="T494" s="37" t="s">
        <v>235</v>
      </c>
      <c r="U494" s="37" t="s">
        <v>337</v>
      </c>
    </row>
    <row r="495" spans="8:21" x14ac:dyDescent="0.25">
      <c r="H495">
        <v>469</v>
      </c>
      <c r="I495" t="s">
        <v>651</v>
      </c>
      <c r="J495" t="s">
        <v>315</v>
      </c>
      <c r="K495" t="s">
        <v>634</v>
      </c>
      <c r="R495">
        <v>237</v>
      </c>
      <c r="S495" s="37" t="s">
        <v>539</v>
      </c>
      <c r="T495" s="37" t="s">
        <v>235</v>
      </c>
      <c r="U495" s="37" t="s">
        <v>337</v>
      </c>
    </row>
    <row r="496" spans="8:21" x14ac:dyDescent="0.25">
      <c r="H496">
        <v>450</v>
      </c>
      <c r="I496" t="s">
        <v>652</v>
      </c>
      <c r="J496" t="s">
        <v>236</v>
      </c>
      <c r="K496" t="s">
        <v>634</v>
      </c>
      <c r="R496">
        <v>238</v>
      </c>
      <c r="S496" s="37" t="s">
        <v>398</v>
      </c>
      <c r="T496" s="37" t="s">
        <v>238</v>
      </c>
      <c r="U496" s="37" t="s">
        <v>337</v>
      </c>
    </row>
    <row r="497" spans="8:21" x14ac:dyDescent="0.25">
      <c r="H497">
        <v>451</v>
      </c>
      <c r="I497" t="s">
        <v>653</v>
      </c>
      <c r="J497" t="s">
        <v>236</v>
      </c>
      <c r="K497" t="s">
        <v>634</v>
      </c>
      <c r="R497">
        <v>238</v>
      </c>
      <c r="S497" s="37" t="s">
        <v>398</v>
      </c>
      <c r="T497" s="37" t="s">
        <v>238</v>
      </c>
      <c r="U497" s="37" t="s">
        <v>337</v>
      </c>
    </row>
    <row r="498" spans="8:21" x14ac:dyDescent="0.25">
      <c r="H498">
        <v>452</v>
      </c>
      <c r="I498" t="s">
        <v>654</v>
      </c>
      <c r="J498" t="s">
        <v>236</v>
      </c>
      <c r="K498" t="s">
        <v>634</v>
      </c>
      <c r="R498">
        <v>239</v>
      </c>
      <c r="S498" s="37" t="s">
        <v>547</v>
      </c>
      <c r="T498" s="37" t="s">
        <v>236</v>
      </c>
      <c r="U498" s="37" t="s">
        <v>329</v>
      </c>
    </row>
    <row r="499" spans="8:21" x14ac:dyDescent="0.25">
      <c r="H499">
        <v>584</v>
      </c>
      <c r="I499" t="s">
        <v>711</v>
      </c>
      <c r="J499" t="s">
        <v>236</v>
      </c>
      <c r="K499" t="s">
        <v>634</v>
      </c>
      <c r="R499">
        <v>239</v>
      </c>
      <c r="S499" s="37" t="s">
        <v>547</v>
      </c>
      <c r="T499" s="37" t="s">
        <v>236</v>
      </c>
      <c r="U499" s="37" t="s">
        <v>329</v>
      </c>
    </row>
    <row r="500" spans="8:21" x14ac:dyDescent="0.25">
      <c r="H500">
        <v>584</v>
      </c>
      <c r="I500" t="s">
        <v>743</v>
      </c>
      <c r="J500" t="s">
        <v>236</v>
      </c>
      <c r="K500" t="s">
        <v>634</v>
      </c>
      <c r="R500">
        <v>240</v>
      </c>
      <c r="S500" s="37" t="s">
        <v>81</v>
      </c>
      <c r="T500" s="37" t="s">
        <v>236</v>
      </c>
      <c r="U500" s="37" t="s">
        <v>329</v>
      </c>
    </row>
    <row r="501" spans="8:21" x14ac:dyDescent="0.25">
      <c r="H501">
        <v>458</v>
      </c>
      <c r="I501" t="s">
        <v>410</v>
      </c>
      <c r="J501" t="s">
        <v>236</v>
      </c>
      <c r="K501" t="s">
        <v>634</v>
      </c>
      <c r="R501">
        <v>240</v>
      </c>
      <c r="S501" s="37" t="s">
        <v>81</v>
      </c>
      <c r="T501" s="37" t="s">
        <v>236</v>
      </c>
      <c r="U501" s="37" t="s">
        <v>329</v>
      </c>
    </row>
    <row r="502" spans="8:21" x14ac:dyDescent="0.25">
      <c r="H502">
        <v>518</v>
      </c>
      <c r="I502" t="s">
        <v>183</v>
      </c>
      <c r="J502" t="s">
        <v>236</v>
      </c>
      <c r="K502" t="s">
        <v>634</v>
      </c>
      <c r="R502">
        <v>241</v>
      </c>
      <c r="S502" s="37" t="s">
        <v>472</v>
      </c>
      <c r="T502" s="37" t="s">
        <v>238</v>
      </c>
      <c r="U502" s="37" t="s">
        <v>329</v>
      </c>
    </row>
    <row r="503" spans="8:21" x14ac:dyDescent="0.25">
      <c r="H503">
        <v>459</v>
      </c>
      <c r="I503" t="s">
        <v>655</v>
      </c>
      <c r="J503" t="s">
        <v>236</v>
      </c>
      <c r="K503" t="s">
        <v>634</v>
      </c>
      <c r="R503">
        <v>241</v>
      </c>
      <c r="S503" s="37" t="s">
        <v>472</v>
      </c>
      <c r="T503" s="37" t="s">
        <v>238</v>
      </c>
      <c r="U503" s="37" t="s">
        <v>329</v>
      </c>
    </row>
    <row r="504" spans="8:21" x14ac:dyDescent="0.25">
      <c r="H504">
        <v>462</v>
      </c>
      <c r="I504" t="s">
        <v>656</v>
      </c>
      <c r="J504" t="s">
        <v>236</v>
      </c>
      <c r="K504" t="s">
        <v>634</v>
      </c>
      <c r="R504">
        <v>242</v>
      </c>
      <c r="S504" s="37" t="s">
        <v>546</v>
      </c>
      <c r="T504" s="37" t="s">
        <v>315</v>
      </c>
      <c r="U504" s="37" t="s">
        <v>329</v>
      </c>
    </row>
    <row r="505" spans="8:21" x14ac:dyDescent="0.25">
      <c r="H505">
        <v>463</v>
      </c>
      <c r="I505" t="s">
        <v>195</v>
      </c>
      <c r="J505" t="s">
        <v>236</v>
      </c>
      <c r="K505" t="s">
        <v>634</v>
      </c>
      <c r="R505">
        <v>242</v>
      </c>
      <c r="S505" s="37" t="s">
        <v>546</v>
      </c>
      <c r="T505" s="37" t="s">
        <v>315</v>
      </c>
      <c r="U505" s="37" t="s">
        <v>329</v>
      </c>
    </row>
    <row r="506" spans="8:21" x14ac:dyDescent="0.25">
      <c r="H506">
        <v>471</v>
      </c>
      <c r="I506" t="s">
        <v>657</v>
      </c>
      <c r="J506" t="s">
        <v>236</v>
      </c>
      <c r="K506" t="s">
        <v>634</v>
      </c>
      <c r="R506">
        <v>243</v>
      </c>
      <c r="S506" s="37" t="s">
        <v>96</v>
      </c>
      <c r="T506" s="37" t="s">
        <v>236</v>
      </c>
      <c r="U506" s="37" t="s">
        <v>329</v>
      </c>
    </row>
    <row r="507" spans="8:21" x14ac:dyDescent="0.25">
      <c r="H507">
        <v>478</v>
      </c>
      <c r="I507" t="s">
        <v>658</v>
      </c>
      <c r="J507" t="s">
        <v>238</v>
      </c>
      <c r="K507" t="s">
        <v>451</v>
      </c>
      <c r="R507">
        <v>243</v>
      </c>
      <c r="S507" s="37" t="s">
        <v>96</v>
      </c>
      <c r="T507" s="37" t="s">
        <v>236</v>
      </c>
      <c r="U507" s="37" t="s">
        <v>329</v>
      </c>
    </row>
    <row r="508" spans="8:21" x14ac:dyDescent="0.25">
      <c r="H508">
        <v>484</v>
      </c>
      <c r="I508" t="s">
        <v>169</v>
      </c>
      <c r="J508" t="s">
        <v>238</v>
      </c>
      <c r="K508" t="s">
        <v>451</v>
      </c>
      <c r="R508">
        <v>244</v>
      </c>
      <c r="S508" s="37" t="s">
        <v>542</v>
      </c>
      <c r="T508" s="37" t="s">
        <v>238</v>
      </c>
      <c r="U508" s="37" t="s">
        <v>329</v>
      </c>
    </row>
    <row r="509" spans="8:21" x14ac:dyDescent="0.25">
      <c r="H509">
        <v>486</v>
      </c>
      <c r="I509" t="s">
        <v>659</v>
      </c>
      <c r="J509" t="s">
        <v>238</v>
      </c>
      <c r="K509" t="s">
        <v>451</v>
      </c>
      <c r="R509">
        <v>244</v>
      </c>
      <c r="S509" s="37" t="s">
        <v>542</v>
      </c>
      <c r="T509" s="37" t="s">
        <v>238</v>
      </c>
      <c r="U509" s="37" t="s">
        <v>329</v>
      </c>
    </row>
    <row r="510" spans="8:21" x14ac:dyDescent="0.25">
      <c r="H510">
        <v>487</v>
      </c>
      <c r="I510" t="s">
        <v>431</v>
      </c>
      <c r="J510" t="s">
        <v>238</v>
      </c>
      <c r="K510" t="s">
        <v>451</v>
      </c>
      <c r="R510">
        <v>245</v>
      </c>
      <c r="S510" s="37" t="s">
        <v>172</v>
      </c>
      <c r="T510" s="37" t="s">
        <v>238</v>
      </c>
      <c r="U510" s="37" t="s">
        <v>329</v>
      </c>
    </row>
    <row r="511" spans="8:21" x14ac:dyDescent="0.25">
      <c r="H511">
        <v>495</v>
      </c>
      <c r="I511" t="s">
        <v>423</v>
      </c>
      <c r="J511" t="s">
        <v>238</v>
      </c>
      <c r="K511" t="s">
        <v>451</v>
      </c>
      <c r="R511">
        <v>245</v>
      </c>
      <c r="S511" s="37" t="s">
        <v>172</v>
      </c>
      <c r="T511" s="37" t="s">
        <v>238</v>
      </c>
      <c r="U511" s="37" t="s">
        <v>329</v>
      </c>
    </row>
    <row r="512" spans="8:21" x14ac:dyDescent="0.25">
      <c r="H512">
        <v>496</v>
      </c>
      <c r="I512" t="s">
        <v>194</v>
      </c>
      <c r="J512" t="s">
        <v>238</v>
      </c>
      <c r="K512" t="s">
        <v>451</v>
      </c>
      <c r="R512">
        <v>246</v>
      </c>
      <c r="S512" s="37" t="s">
        <v>548</v>
      </c>
      <c r="T512" s="37" t="s">
        <v>236</v>
      </c>
      <c r="U512" s="37" t="s">
        <v>329</v>
      </c>
    </row>
    <row r="513" spans="8:21" x14ac:dyDescent="0.25">
      <c r="H513">
        <v>498</v>
      </c>
      <c r="I513" t="s">
        <v>41</v>
      </c>
      <c r="J513" t="s">
        <v>238</v>
      </c>
      <c r="K513" t="s">
        <v>451</v>
      </c>
      <c r="R513">
        <v>246</v>
      </c>
      <c r="S513" s="37" t="s">
        <v>548</v>
      </c>
      <c r="T513" s="37" t="s">
        <v>236</v>
      </c>
      <c r="U513" s="37" t="s">
        <v>329</v>
      </c>
    </row>
    <row r="514" spans="8:21" x14ac:dyDescent="0.25">
      <c r="H514">
        <v>504</v>
      </c>
      <c r="I514" t="s">
        <v>162</v>
      </c>
      <c r="J514" t="s">
        <v>238</v>
      </c>
      <c r="K514" t="s">
        <v>451</v>
      </c>
      <c r="R514">
        <v>247</v>
      </c>
      <c r="S514" s="37" t="s">
        <v>97</v>
      </c>
      <c r="T514" s="37" t="s">
        <v>236</v>
      </c>
      <c r="U514" s="37" t="s">
        <v>329</v>
      </c>
    </row>
    <row r="515" spans="8:21" x14ac:dyDescent="0.25">
      <c r="H515">
        <v>505</v>
      </c>
      <c r="I515" t="s">
        <v>427</v>
      </c>
      <c r="J515" t="s">
        <v>238</v>
      </c>
      <c r="K515" t="s">
        <v>451</v>
      </c>
      <c r="R515">
        <v>247</v>
      </c>
      <c r="S515" s="37" t="s">
        <v>97</v>
      </c>
      <c r="T515" s="37" t="s">
        <v>236</v>
      </c>
      <c r="U515" s="37" t="s">
        <v>329</v>
      </c>
    </row>
    <row r="516" spans="8:21" x14ac:dyDescent="0.25">
      <c r="H516">
        <v>506</v>
      </c>
      <c r="I516" t="s">
        <v>660</v>
      </c>
      <c r="J516" t="s">
        <v>238</v>
      </c>
      <c r="K516" t="s">
        <v>451</v>
      </c>
      <c r="R516">
        <v>586</v>
      </c>
      <c r="S516" s="37" t="s">
        <v>740</v>
      </c>
      <c r="T516" s="37" t="s">
        <v>238</v>
      </c>
      <c r="U516" s="37" t="s">
        <v>329</v>
      </c>
    </row>
    <row r="517" spans="8:21" x14ac:dyDescent="0.25">
      <c r="H517">
        <v>497</v>
      </c>
      <c r="I517" t="s">
        <v>107</v>
      </c>
      <c r="J517" t="s">
        <v>235</v>
      </c>
      <c r="K517" t="s">
        <v>451</v>
      </c>
      <c r="R517">
        <v>586</v>
      </c>
      <c r="S517" s="37" t="s">
        <v>740</v>
      </c>
      <c r="T517" s="37" t="s">
        <v>238</v>
      </c>
      <c r="U517" s="37" t="s">
        <v>329</v>
      </c>
    </row>
    <row r="518" spans="8:21" x14ac:dyDescent="0.25">
      <c r="H518">
        <v>500</v>
      </c>
      <c r="I518" t="s">
        <v>661</v>
      </c>
      <c r="J518" t="s">
        <v>235</v>
      </c>
      <c r="K518" t="s">
        <v>451</v>
      </c>
      <c r="R518">
        <v>248</v>
      </c>
      <c r="S518" s="37" t="s">
        <v>213</v>
      </c>
      <c r="T518" s="37" t="s">
        <v>315</v>
      </c>
      <c r="U518" s="37" t="s">
        <v>329</v>
      </c>
    </row>
    <row r="519" spans="8:21" x14ac:dyDescent="0.25">
      <c r="H519">
        <v>82</v>
      </c>
      <c r="I519" t="s">
        <v>50</v>
      </c>
      <c r="J519" t="s">
        <v>235</v>
      </c>
      <c r="K519" t="s">
        <v>451</v>
      </c>
      <c r="R519">
        <v>248</v>
      </c>
      <c r="S519" s="37" t="s">
        <v>213</v>
      </c>
      <c r="T519" s="37" t="s">
        <v>315</v>
      </c>
      <c r="U519" s="37" t="s">
        <v>329</v>
      </c>
    </row>
    <row r="520" spans="8:21" x14ac:dyDescent="0.25">
      <c r="H520">
        <v>507</v>
      </c>
      <c r="I520" t="s">
        <v>662</v>
      </c>
      <c r="J520" t="s">
        <v>235</v>
      </c>
      <c r="K520" t="s">
        <v>451</v>
      </c>
      <c r="R520">
        <v>249</v>
      </c>
      <c r="S520" s="37" t="s">
        <v>403</v>
      </c>
      <c r="T520" s="37" t="s">
        <v>236</v>
      </c>
      <c r="U520" s="37" t="s">
        <v>329</v>
      </c>
    </row>
    <row r="521" spans="8:21" x14ac:dyDescent="0.25">
      <c r="H521">
        <v>479</v>
      </c>
      <c r="I521" t="s">
        <v>230</v>
      </c>
      <c r="J521" t="s">
        <v>315</v>
      </c>
      <c r="K521" t="s">
        <v>451</v>
      </c>
      <c r="R521">
        <v>249</v>
      </c>
      <c r="S521" s="37" t="s">
        <v>691</v>
      </c>
      <c r="T521" s="37" t="s">
        <v>236</v>
      </c>
      <c r="U521" s="37" t="s">
        <v>329</v>
      </c>
    </row>
    <row r="522" spans="8:21" x14ac:dyDescent="0.25">
      <c r="H522">
        <v>488</v>
      </c>
      <c r="I522" t="s">
        <v>212</v>
      </c>
      <c r="J522" t="s">
        <v>315</v>
      </c>
      <c r="K522" t="s">
        <v>451</v>
      </c>
      <c r="R522">
        <v>250</v>
      </c>
      <c r="S522" s="37" t="s">
        <v>402</v>
      </c>
      <c r="T522" s="37" t="s">
        <v>238</v>
      </c>
      <c r="U522" s="37" t="s">
        <v>329</v>
      </c>
    </row>
    <row r="523" spans="8:21" x14ac:dyDescent="0.25">
      <c r="H523">
        <v>508</v>
      </c>
      <c r="I523" t="s">
        <v>422</v>
      </c>
      <c r="J523" t="s">
        <v>315</v>
      </c>
      <c r="K523" t="s">
        <v>451</v>
      </c>
      <c r="R523">
        <v>250</v>
      </c>
      <c r="S523" s="37" t="s">
        <v>402</v>
      </c>
      <c r="T523" s="37" t="s">
        <v>238</v>
      </c>
      <c r="U523" s="37" t="s">
        <v>329</v>
      </c>
    </row>
    <row r="524" spans="8:21" x14ac:dyDescent="0.25">
      <c r="H524">
        <v>510</v>
      </c>
      <c r="I524" t="s">
        <v>435</v>
      </c>
      <c r="J524" t="s">
        <v>315</v>
      </c>
      <c r="K524" t="s">
        <v>451</v>
      </c>
      <c r="R524">
        <v>251</v>
      </c>
      <c r="S524" s="37" t="s">
        <v>163</v>
      </c>
      <c r="T524" s="37" t="s">
        <v>235</v>
      </c>
      <c r="U524" s="37" t="s">
        <v>329</v>
      </c>
    </row>
    <row r="525" spans="8:21" x14ac:dyDescent="0.25">
      <c r="H525">
        <v>480</v>
      </c>
      <c r="I525" t="s">
        <v>62</v>
      </c>
      <c r="J525" t="s">
        <v>236</v>
      </c>
      <c r="K525" t="s">
        <v>451</v>
      </c>
      <c r="R525">
        <v>251</v>
      </c>
      <c r="S525" s="37" t="s">
        <v>163</v>
      </c>
      <c r="T525" s="37" t="s">
        <v>235</v>
      </c>
      <c r="U525" s="37" t="s">
        <v>329</v>
      </c>
    </row>
    <row r="526" spans="8:21" x14ac:dyDescent="0.25">
      <c r="H526">
        <v>481</v>
      </c>
      <c r="I526" t="s">
        <v>663</v>
      </c>
      <c r="J526" t="s">
        <v>236</v>
      </c>
      <c r="K526" t="s">
        <v>451</v>
      </c>
      <c r="R526">
        <v>252</v>
      </c>
      <c r="S526" s="37" t="s">
        <v>543</v>
      </c>
      <c r="T526" s="37" t="s">
        <v>235</v>
      </c>
      <c r="U526" s="37" t="s">
        <v>329</v>
      </c>
    </row>
    <row r="527" spans="8:21" x14ac:dyDescent="0.25">
      <c r="H527">
        <v>482</v>
      </c>
      <c r="I527" t="s">
        <v>126</v>
      </c>
      <c r="J527" t="s">
        <v>236</v>
      </c>
      <c r="K527" t="s">
        <v>451</v>
      </c>
      <c r="R527">
        <v>252</v>
      </c>
      <c r="S527" s="37" t="s">
        <v>719</v>
      </c>
      <c r="T527" s="37" t="s">
        <v>235</v>
      </c>
      <c r="U527" s="37" t="s">
        <v>329</v>
      </c>
    </row>
    <row r="528" spans="8:21" x14ac:dyDescent="0.25">
      <c r="H528">
        <v>483</v>
      </c>
      <c r="I528" t="s">
        <v>139</v>
      </c>
      <c r="J528" t="s">
        <v>236</v>
      </c>
      <c r="K528" t="s">
        <v>451</v>
      </c>
      <c r="R528">
        <v>253</v>
      </c>
      <c r="S528" s="37" t="s">
        <v>125</v>
      </c>
      <c r="T528" s="37" t="s">
        <v>238</v>
      </c>
      <c r="U528" s="37" t="s">
        <v>329</v>
      </c>
    </row>
    <row r="529" spans="8:21" x14ac:dyDescent="0.25">
      <c r="H529">
        <v>485</v>
      </c>
      <c r="I529" t="s">
        <v>664</v>
      </c>
      <c r="J529" t="s">
        <v>236</v>
      </c>
      <c r="K529" t="s">
        <v>451</v>
      </c>
      <c r="R529">
        <v>253</v>
      </c>
      <c r="S529" s="37" t="s">
        <v>125</v>
      </c>
      <c r="T529" s="37" t="s">
        <v>238</v>
      </c>
      <c r="U529" s="37" t="s">
        <v>329</v>
      </c>
    </row>
    <row r="530" spans="8:21" x14ac:dyDescent="0.25">
      <c r="H530">
        <v>489</v>
      </c>
      <c r="I530" t="s">
        <v>42</v>
      </c>
      <c r="J530" t="s">
        <v>236</v>
      </c>
      <c r="K530" t="s">
        <v>451</v>
      </c>
      <c r="R530">
        <v>254</v>
      </c>
      <c r="S530" s="37" t="s">
        <v>166</v>
      </c>
      <c r="T530" s="37" t="s">
        <v>236</v>
      </c>
      <c r="U530" s="37" t="s">
        <v>329</v>
      </c>
    </row>
    <row r="531" spans="8:21" x14ac:dyDescent="0.25">
      <c r="H531">
        <v>490</v>
      </c>
      <c r="I531" t="s">
        <v>153</v>
      </c>
      <c r="J531" t="s">
        <v>236</v>
      </c>
      <c r="K531" t="s">
        <v>451</v>
      </c>
      <c r="R531">
        <v>254</v>
      </c>
      <c r="S531" s="37" t="s">
        <v>166</v>
      </c>
      <c r="T531" s="37" t="s">
        <v>236</v>
      </c>
      <c r="U531" s="37" t="s">
        <v>329</v>
      </c>
    </row>
    <row r="532" spans="8:21" x14ac:dyDescent="0.25">
      <c r="H532">
        <v>491</v>
      </c>
      <c r="I532" t="s">
        <v>46</v>
      </c>
      <c r="J532" t="s">
        <v>236</v>
      </c>
      <c r="K532" t="s">
        <v>451</v>
      </c>
      <c r="R532">
        <v>255</v>
      </c>
      <c r="S532" s="37" t="s">
        <v>122</v>
      </c>
      <c r="T532" s="37" t="s">
        <v>238</v>
      </c>
      <c r="U532" s="37" t="s">
        <v>329</v>
      </c>
    </row>
    <row r="533" spans="8:21" x14ac:dyDescent="0.25">
      <c r="H533">
        <v>492</v>
      </c>
      <c r="I533" t="s">
        <v>9</v>
      </c>
      <c r="J533" t="s">
        <v>236</v>
      </c>
      <c r="K533" t="s">
        <v>451</v>
      </c>
      <c r="R533">
        <v>255</v>
      </c>
      <c r="S533" s="37" t="s">
        <v>122</v>
      </c>
      <c r="T533" s="37" t="s">
        <v>238</v>
      </c>
      <c r="U533" s="37" t="s">
        <v>329</v>
      </c>
    </row>
    <row r="534" spans="8:21" x14ac:dyDescent="0.25">
      <c r="H534">
        <v>493</v>
      </c>
      <c r="I534" t="s">
        <v>434</v>
      </c>
      <c r="J534" t="s">
        <v>236</v>
      </c>
      <c r="K534" t="s">
        <v>451</v>
      </c>
      <c r="R534">
        <v>579</v>
      </c>
      <c r="S534" s="37" t="s">
        <v>452</v>
      </c>
      <c r="T534" s="37" t="s">
        <v>238</v>
      </c>
      <c r="U534" s="37" t="s">
        <v>329</v>
      </c>
    </row>
    <row r="535" spans="8:21" x14ac:dyDescent="0.25">
      <c r="H535">
        <v>494</v>
      </c>
      <c r="I535" t="s">
        <v>23</v>
      </c>
      <c r="J535" t="s">
        <v>236</v>
      </c>
      <c r="K535" t="s">
        <v>451</v>
      </c>
      <c r="R535">
        <v>579</v>
      </c>
      <c r="S535" s="37" t="s">
        <v>452</v>
      </c>
      <c r="T535" s="37" t="s">
        <v>238</v>
      </c>
      <c r="U535" s="37" t="s">
        <v>329</v>
      </c>
    </row>
    <row r="536" spans="8:21" x14ac:dyDescent="0.25">
      <c r="H536">
        <v>499</v>
      </c>
      <c r="I536" t="s">
        <v>733</v>
      </c>
      <c r="J536" t="s">
        <v>236</v>
      </c>
      <c r="K536" t="s">
        <v>451</v>
      </c>
      <c r="R536">
        <v>19</v>
      </c>
      <c r="S536" s="37" t="s">
        <v>152</v>
      </c>
      <c r="T536" s="37" t="s">
        <v>236</v>
      </c>
      <c r="U536" s="37" t="s">
        <v>329</v>
      </c>
    </row>
    <row r="537" spans="8:21" x14ac:dyDescent="0.25">
      <c r="H537">
        <v>499</v>
      </c>
      <c r="I537" t="s">
        <v>173</v>
      </c>
      <c r="J537" t="s">
        <v>236</v>
      </c>
      <c r="K537" t="s">
        <v>451</v>
      </c>
      <c r="R537">
        <v>19</v>
      </c>
      <c r="S537" s="37" t="s">
        <v>152</v>
      </c>
      <c r="T537" s="37" t="s">
        <v>236</v>
      </c>
      <c r="U537" s="37" t="s">
        <v>329</v>
      </c>
    </row>
    <row r="538" spans="8:21" x14ac:dyDescent="0.25">
      <c r="H538">
        <v>501</v>
      </c>
      <c r="I538" t="s">
        <v>188</v>
      </c>
      <c r="J538" t="s">
        <v>236</v>
      </c>
      <c r="K538" t="s">
        <v>451</v>
      </c>
      <c r="R538">
        <v>256</v>
      </c>
      <c r="S538" s="37" t="s">
        <v>544</v>
      </c>
      <c r="T538" s="37" t="s">
        <v>235</v>
      </c>
      <c r="U538" s="37" t="s">
        <v>329</v>
      </c>
    </row>
    <row r="539" spans="8:21" x14ac:dyDescent="0.25">
      <c r="H539">
        <v>502</v>
      </c>
      <c r="I539" t="s">
        <v>432</v>
      </c>
      <c r="J539" t="s">
        <v>236</v>
      </c>
      <c r="K539" t="s">
        <v>451</v>
      </c>
      <c r="R539">
        <v>256</v>
      </c>
      <c r="S539" s="37" t="s">
        <v>544</v>
      </c>
      <c r="T539" s="37" t="s">
        <v>235</v>
      </c>
      <c r="U539" s="37" t="s">
        <v>329</v>
      </c>
    </row>
    <row r="540" spans="8:21" x14ac:dyDescent="0.25">
      <c r="H540">
        <v>503</v>
      </c>
      <c r="I540" t="s">
        <v>3</v>
      </c>
      <c r="J540" t="s">
        <v>236</v>
      </c>
      <c r="K540" t="s">
        <v>451</v>
      </c>
      <c r="R540">
        <v>257</v>
      </c>
      <c r="S540" s="37" t="s">
        <v>129</v>
      </c>
      <c r="T540" s="37" t="s">
        <v>238</v>
      </c>
      <c r="U540" s="37" t="s">
        <v>329</v>
      </c>
    </row>
    <row r="541" spans="8:21" x14ac:dyDescent="0.25">
      <c r="H541">
        <v>509</v>
      </c>
      <c r="I541" t="s">
        <v>665</v>
      </c>
      <c r="J541" t="s">
        <v>236</v>
      </c>
      <c r="K541" t="s">
        <v>451</v>
      </c>
      <c r="R541">
        <v>257</v>
      </c>
      <c r="S541" s="37" t="s">
        <v>129</v>
      </c>
      <c r="T541" s="37" t="s">
        <v>238</v>
      </c>
      <c r="U541" s="37" t="s">
        <v>329</v>
      </c>
    </row>
    <row r="542" spans="8:21" x14ac:dyDescent="0.25">
      <c r="H542">
        <v>516</v>
      </c>
      <c r="I542" t="s">
        <v>118</v>
      </c>
      <c r="J542" t="s">
        <v>238</v>
      </c>
      <c r="K542" t="s">
        <v>334</v>
      </c>
      <c r="R542">
        <v>258</v>
      </c>
      <c r="S542" s="37" t="s">
        <v>545</v>
      </c>
      <c r="T542" s="37" t="s">
        <v>235</v>
      </c>
      <c r="U542" s="37" t="s">
        <v>329</v>
      </c>
    </row>
    <row r="543" spans="8:21" x14ac:dyDescent="0.25">
      <c r="H543">
        <v>517</v>
      </c>
      <c r="I543" t="s">
        <v>64</v>
      </c>
      <c r="J543" t="s">
        <v>238</v>
      </c>
      <c r="K543" t="s">
        <v>334</v>
      </c>
      <c r="R543">
        <v>258</v>
      </c>
      <c r="S543" s="37" t="s">
        <v>545</v>
      </c>
      <c r="T543" s="37" t="s">
        <v>235</v>
      </c>
      <c r="U543" s="37" t="s">
        <v>329</v>
      </c>
    </row>
    <row r="544" spans="8:21" x14ac:dyDescent="0.25">
      <c r="H544">
        <v>520</v>
      </c>
      <c r="I544" t="s">
        <v>397</v>
      </c>
      <c r="J544" t="s">
        <v>238</v>
      </c>
      <c r="K544" t="s">
        <v>334</v>
      </c>
      <c r="R544">
        <v>259</v>
      </c>
      <c r="S544" s="37" t="s">
        <v>26</v>
      </c>
      <c r="T544" s="37" t="s">
        <v>236</v>
      </c>
      <c r="U544" s="37" t="s">
        <v>329</v>
      </c>
    </row>
    <row r="545" spans="8:21" x14ac:dyDescent="0.25">
      <c r="H545">
        <v>524</v>
      </c>
      <c r="I545" t="s">
        <v>193</v>
      </c>
      <c r="J545" t="s">
        <v>238</v>
      </c>
      <c r="K545" t="s">
        <v>334</v>
      </c>
      <c r="R545">
        <v>259</v>
      </c>
      <c r="S545" s="37" t="s">
        <v>26</v>
      </c>
      <c r="T545" s="37" t="s">
        <v>236</v>
      </c>
      <c r="U545" s="37" t="s">
        <v>329</v>
      </c>
    </row>
    <row r="546" spans="8:21" x14ac:dyDescent="0.25">
      <c r="H546">
        <v>528</v>
      </c>
      <c r="I546" t="s">
        <v>666</v>
      </c>
      <c r="J546" t="s">
        <v>238</v>
      </c>
      <c r="K546" t="s">
        <v>334</v>
      </c>
      <c r="R546">
        <v>260</v>
      </c>
      <c r="S546" s="37" t="s">
        <v>558</v>
      </c>
      <c r="T546" s="37" t="s">
        <v>235</v>
      </c>
      <c r="U546" s="37" t="s">
        <v>550</v>
      </c>
    </row>
    <row r="547" spans="8:21" x14ac:dyDescent="0.25">
      <c r="H547">
        <v>529</v>
      </c>
      <c r="I547" t="s">
        <v>368</v>
      </c>
      <c r="J547" t="s">
        <v>238</v>
      </c>
      <c r="K547" t="s">
        <v>334</v>
      </c>
      <c r="R547">
        <v>260</v>
      </c>
      <c r="S547" s="37" t="s">
        <v>558</v>
      </c>
      <c r="T547" s="37" t="s">
        <v>235</v>
      </c>
      <c r="U547" s="37" t="s">
        <v>550</v>
      </c>
    </row>
    <row r="548" spans="8:21" x14ac:dyDescent="0.25">
      <c r="H548">
        <v>591</v>
      </c>
      <c r="I548" s="37" t="s">
        <v>747</v>
      </c>
      <c r="J548" s="37" t="s">
        <v>238</v>
      </c>
      <c r="K548" s="37" t="s">
        <v>334</v>
      </c>
      <c r="R548">
        <v>261</v>
      </c>
      <c r="S548" s="37" t="s">
        <v>549</v>
      </c>
      <c r="T548" s="37" t="s">
        <v>238</v>
      </c>
      <c r="U548" s="37" t="s">
        <v>550</v>
      </c>
    </row>
    <row r="549" spans="8:21" x14ac:dyDescent="0.25">
      <c r="H549">
        <v>388</v>
      </c>
      <c r="I549" s="36" t="s">
        <v>174</v>
      </c>
      <c r="J549" s="36" t="s">
        <v>238</v>
      </c>
      <c r="K549" s="36" t="s">
        <v>334</v>
      </c>
      <c r="R549">
        <v>261</v>
      </c>
      <c r="S549" s="37" t="s">
        <v>549</v>
      </c>
      <c r="T549" s="37" t="s">
        <v>238</v>
      </c>
      <c r="U549" s="37" t="s">
        <v>550</v>
      </c>
    </row>
    <row r="550" spans="8:21" x14ac:dyDescent="0.25">
      <c r="H550">
        <v>532</v>
      </c>
      <c r="I550" t="s">
        <v>91</v>
      </c>
      <c r="J550" t="s">
        <v>238</v>
      </c>
      <c r="K550" t="s">
        <v>334</v>
      </c>
      <c r="R550">
        <v>262</v>
      </c>
      <c r="S550" s="37" t="s">
        <v>563</v>
      </c>
      <c r="T550" s="37" t="s">
        <v>236</v>
      </c>
      <c r="U550" s="37" t="s">
        <v>550</v>
      </c>
    </row>
    <row r="551" spans="8:21" x14ac:dyDescent="0.25">
      <c r="H551">
        <v>512</v>
      </c>
      <c r="I551" t="s">
        <v>24</v>
      </c>
      <c r="J551" t="s">
        <v>235</v>
      </c>
      <c r="K551" t="s">
        <v>334</v>
      </c>
      <c r="R551">
        <v>262</v>
      </c>
      <c r="S551" s="37" t="s">
        <v>563</v>
      </c>
      <c r="T551" s="37" t="s">
        <v>236</v>
      </c>
      <c r="U551" s="37" t="s">
        <v>550</v>
      </c>
    </row>
    <row r="552" spans="8:21" x14ac:dyDescent="0.25">
      <c r="H552">
        <v>589</v>
      </c>
      <c r="I552" t="s">
        <v>735</v>
      </c>
      <c r="J552" t="s">
        <v>235</v>
      </c>
      <c r="K552" t="s">
        <v>334</v>
      </c>
      <c r="R552">
        <v>263</v>
      </c>
      <c r="S552" s="37" t="s">
        <v>551</v>
      </c>
      <c r="T552" s="37" t="s">
        <v>238</v>
      </c>
      <c r="U552" s="37" t="s">
        <v>550</v>
      </c>
    </row>
    <row r="553" spans="8:21" x14ac:dyDescent="0.25">
      <c r="H553">
        <v>589</v>
      </c>
      <c r="I553" t="s">
        <v>744</v>
      </c>
      <c r="J553" t="s">
        <v>235</v>
      </c>
      <c r="K553" t="s">
        <v>334</v>
      </c>
      <c r="R553">
        <v>263</v>
      </c>
      <c r="S553" s="37" t="s">
        <v>551</v>
      </c>
      <c r="T553" s="37" t="s">
        <v>238</v>
      </c>
      <c r="U553" s="37" t="s">
        <v>550</v>
      </c>
    </row>
    <row r="554" spans="8:21" x14ac:dyDescent="0.25">
      <c r="H554">
        <v>523</v>
      </c>
      <c r="I554" t="s">
        <v>115</v>
      </c>
      <c r="J554" t="s">
        <v>235</v>
      </c>
      <c r="K554" t="s">
        <v>334</v>
      </c>
      <c r="R554">
        <v>264</v>
      </c>
      <c r="S554" s="37" t="s">
        <v>564</v>
      </c>
      <c r="T554" s="37" t="s">
        <v>236</v>
      </c>
      <c r="U554" s="37" t="s">
        <v>550</v>
      </c>
    </row>
    <row r="555" spans="8:21" x14ac:dyDescent="0.25">
      <c r="H555">
        <v>513</v>
      </c>
      <c r="I555" t="s">
        <v>217</v>
      </c>
      <c r="J555" t="s">
        <v>315</v>
      </c>
      <c r="K555" t="s">
        <v>334</v>
      </c>
      <c r="R555">
        <v>264</v>
      </c>
      <c r="S555" s="37" t="s">
        <v>564</v>
      </c>
      <c r="T555" s="37" t="s">
        <v>236</v>
      </c>
      <c r="U555" s="37" t="s">
        <v>550</v>
      </c>
    </row>
    <row r="556" spans="8:21" x14ac:dyDescent="0.25">
      <c r="H556">
        <v>521</v>
      </c>
      <c r="I556" t="s">
        <v>38</v>
      </c>
      <c r="J556" t="s">
        <v>315</v>
      </c>
      <c r="K556" t="s">
        <v>334</v>
      </c>
      <c r="R556">
        <v>265</v>
      </c>
      <c r="S556" s="37" t="s">
        <v>565</v>
      </c>
      <c r="T556" s="37" t="s">
        <v>236</v>
      </c>
      <c r="U556" s="37" t="s">
        <v>550</v>
      </c>
    </row>
    <row r="557" spans="8:21" x14ac:dyDescent="0.25">
      <c r="H557">
        <v>522</v>
      </c>
      <c r="I557" t="s">
        <v>347</v>
      </c>
      <c r="J557" t="s">
        <v>315</v>
      </c>
      <c r="K557" t="s">
        <v>334</v>
      </c>
      <c r="R557">
        <v>265</v>
      </c>
      <c r="S557" s="37" t="s">
        <v>565</v>
      </c>
      <c r="T557" s="37" t="s">
        <v>236</v>
      </c>
      <c r="U557" s="37" t="s">
        <v>550</v>
      </c>
    </row>
    <row r="558" spans="8:21" x14ac:dyDescent="0.25">
      <c r="H558">
        <v>511</v>
      </c>
      <c r="I558" t="s">
        <v>168</v>
      </c>
      <c r="J558" t="s">
        <v>236</v>
      </c>
      <c r="K558" t="s">
        <v>334</v>
      </c>
      <c r="R558">
        <v>266</v>
      </c>
      <c r="S558" s="37" t="s">
        <v>552</v>
      </c>
      <c r="T558" s="37" t="s">
        <v>238</v>
      </c>
      <c r="U558" s="37" t="s">
        <v>550</v>
      </c>
    </row>
    <row r="559" spans="8:21" x14ac:dyDescent="0.25">
      <c r="H559">
        <v>514</v>
      </c>
      <c r="I559" t="s">
        <v>15</v>
      </c>
      <c r="J559" t="s">
        <v>236</v>
      </c>
      <c r="K559" t="s">
        <v>334</v>
      </c>
      <c r="R559">
        <v>266</v>
      </c>
      <c r="S559" s="37" t="s">
        <v>552</v>
      </c>
      <c r="T559" s="37" t="s">
        <v>238</v>
      </c>
      <c r="U559" s="37" t="s">
        <v>550</v>
      </c>
    </row>
    <row r="560" spans="8:21" x14ac:dyDescent="0.25">
      <c r="H560">
        <v>515</v>
      </c>
      <c r="I560" t="s">
        <v>401</v>
      </c>
      <c r="J560" t="s">
        <v>236</v>
      </c>
      <c r="K560" t="s">
        <v>334</v>
      </c>
      <c r="R560">
        <v>267</v>
      </c>
      <c r="S560" s="37" t="s">
        <v>202</v>
      </c>
      <c r="T560" s="37" t="s">
        <v>238</v>
      </c>
      <c r="U560" s="37" t="s">
        <v>550</v>
      </c>
    </row>
    <row r="561" spans="8:21" x14ac:dyDescent="0.25">
      <c r="H561">
        <v>519</v>
      </c>
      <c r="I561" t="s">
        <v>667</v>
      </c>
      <c r="J561" t="s">
        <v>236</v>
      </c>
      <c r="K561" t="s">
        <v>334</v>
      </c>
      <c r="R561">
        <v>267</v>
      </c>
      <c r="S561" s="37" t="s">
        <v>202</v>
      </c>
      <c r="T561" s="37" t="s">
        <v>238</v>
      </c>
      <c r="U561" s="37" t="s">
        <v>550</v>
      </c>
    </row>
    <row r="562" spans="8:21" x14ac:dyDescent="0.25">
      <c r="H562">
        <v>588</v>
      </c>
      <c r="I562" t="s">
        <v>732</v>
      </c>
      <c r="J562" t="s">
        <v>236</v>
      </c>
      <c r="K562" t="s">
        <v>334</v>
      </c>
      <c r="R562">
        <v>268</v>
      </c>
      <c r="S562" s="37" t="s">
        <v>559</v>
      </c>
      <c r="T562" s="37" t="s">
        <v>235</v>
      </c>
      <c r="U562" s="37" t="s">
        <v>550</v>
      </c>
    </row>
    <row r="563" spans="8:21" x14ac:dyDescent="0.25">
      <c r="H563">
        <v>588</v>
      </c>
      <c r="I563" t="s">
        <v>745</v>
      </c>
      <c r="J563" t="s">
        <v>236</v>
      </c>
      <c r="K563" t="s">
        <v>334</v>
      </c>
      <c r="R563">
        <v>268</v>
      </c>
      <c r="S563" s="37" t="s">
        <v>559</v>
      </c>
      <c r="T563" s="37" t="s">
        <v>235</v>
      </c>
      <c r="U563" s="37" t="s">
        <v>550</v>
      </c>
    </row>
    <row r="564" spans="8:21" x14ac:dyDescent="0.25">
      <c r="H564">
        <v>576</v>
      </c>
      <c r="I564" t="s">
        <v>668</v>
      </c>
      <c r="J564" t="s">
        <v>236</v>
      </c>
      <c r="K564" t="s">
        <v>334</v>
      </c>
      <c r="R564">
        <v>269</v>
      </c>
      <c r="S564" s="37" t="s">
        <v>553</v>
      </c>
      <c r="T564" s="37" t="s">
        <v>238</v>
      </c>
      <c r="U564" s="37" t="s">
        <v>550</v>
      </c>
    </row>
    <row r="565" spans="8:21" x14ac:dyDescent="0.25">
      <c r="H565">
        <v>525</v>
      </c>
      <c r="I565" t="s">
        <v>669</v>
      </c>
      <c r="J565" t="s">
        <v>236</v>
      </c>
      <c r="K565" t="s">
        <v>334</v>
      </c>
      <c r="R565">
        <v>269</v>
      </c>
      <c r="S565" s="37" t="s">
        <v>553</v>
      </c>
      <c r="T565" s="37" t="s">
        <v>238</v>
      </c>
      <c r="U565" s="37" t="s">
        <v>550</v>
      </c>
    </row>
    <row r="566" spans="8:21" x14ac:dyDescent="0.25">
      <c r="H566">
        <v>526</v>
      </c>
      <c r="I566" t="s">
        <v>670</v>
      </c>
      <c r="J566" t="s">
        <v>236</v>
      </c>
      <c r="K566" t="s">
        <v>334</v>
      </c>
      <c r="R566">
        <v>270</v>
      </c>
      <c r="S566" s="37" t="s">
        <v>554</v>
      </c>
      <c r="T566" s="37" t="s">
        <v>238</v>
      </c>
      <c r="U566" s="37" t="s">
        <v>550</v>
      </c>
    </row>
    <row r="567" spans="8:21" x14ac:dyDescent="0.25">
      <c r="H567">
        <v>527</v>
      </c>
      <c r="I567" t="s">
        <v>671</v>
      </c>
      <c r="J567" t="s">
        <v>236</v>
      </c>
      <c r="K567" t="s">
        <v>334</v>
      </c>
      <c r="R567">
        <v>270</v>
      </c>
      <c r="S567" s="37" t="s">
        <v>554</v>
      </c>
      <c r="T567" s="37" t="s">
        <v>238</v>
      </c>
      <c r="U567" s="37" t="s">
        <v>550</v>
      </c>
    </row>
    <row r="568" spans="8:21" x14ac:dyDescent="0.25">
      <c r="H568">
        <v>530</v>
      </c>
      <c r="I568" t="s">
        <v>51</v>
      </c>
      <c r="J568" t="s">
        <v>236</v>
      </c>
      <c r="K568" t="s">
        <v>334</v>
      </c>
      <c r="R568">
        <v>271</v>
      </c>
      <c r="S568" s="37" t="s">
        <v>566</v>
      </c>
      <c r="T568" s="37" t="s">
        <v>236</v>
      </c>
      <c r="U568" s="37" t="s">
        <v>550</v>
      </c>
    </row>
    <row r="569" spans="8:21" x14ac:dyDescent="0.25">
      <c r="H569">
        <v>587</v>
      </c>
      <c r="I569" t="s">
        <v>736</v>
      </c>
      <c r="J569" t="s">
        <v>236</v>
      </c>
      <c r="K569" t="s">
        <v>334</v>
      </c>
      <c r="R569">
        <v>271</v>
      </c>
      <c r="S569" s="37" t="s">
        <v>566</v>
      </c>
      <c r="T569" s="37" t="s">
        <v>236</v>
      </c>
      <c r="U569" s="37" t="s">
        <v>550</v>
      </c>
    </row>
    <row r="570" spans="8:21" x14ac:dyDescent="0.25">
      <c r="H570">
        <v>531</v>
      </c>
      <c r="I570" t="s">
        <v>672</v>
      </c>
      <c r="J570" t="s">
        <v>236</v>
      </c>
      <c r="K570" t="s">
        <v>334</v>
      </c>
      <c r="R570">
        <v>272</v>
      </c>
      <c r="S570" s="37" t="s">
        <v>560</v>
      </c>
      <c r="T570" s="37" t="s">
        <v>235</v>
      </c>
      <c r="U570" s="37" t="s">
        <v>550</v>
      </c>
    </row>
    <row r="571" spans="8:21" x14ac:dyDescent="0.25">
      <c r="H571">
        <v>533</v>
      </c>
      <c r="I571" t="s">
        <v>453</v>
      </c>
      <c r="J571" t="s">
        <v>238</v>
      </c>
      <c r="K571" t="s">
        <v>377</v>
      </c>
      <c r="R571">
        <v>272</v>
      </c>
      <c r="S571" s="37" t="s">
        <v>560</v>
      </c>
      <c r="T571" s="37" t="s">
        <v>235</v>
      </c>
      <c r="U571" s="37" t="s">
        <v>550</v>
      </c>
    </row>
    <row r="572" spans="8:21" x14ac:dyDescent="0.25">
      <c r="H572">
        <v>542</v>
      </c>
      <c r="I572" t="s">
        <v>157</v>
      </c>
      <c r="J572" t="s">
        <v>238</v>
      </c>
      <c r="K572" t="s">
        <v>377</v>
      </c>
      <c r="R572">
        <v>273</v>
      </c>
      <c r="S572" s="37" t="s">
        <v>567</v>
      </c>
      <c r="T572" s="37" t="s">
        <v>236</v>
      </c>
      <c r="U572" s="37" t="s">
        <v>550</v>
      </c>
    </row>
    <row r="573" spans="8:21" x14ac:dyDescent="0.25">
      <c r="H573">
        <v>543</v>
      </c>
      <c r="I573" t="s">
        <v>54</v>
      </c>
      <c r="J573" t="s">
        <v>238</v>
      </c>
      <c r="K573" t="s">
        <v>377</v>
      </c>
      <c r="R573">
        <v>273</v>
      </c>
      <c r="S573" s="37" t="s">
        <v>567</v>
      </c>
      <c r="T573" s="37" t="s">
        <v>236</v>
      </c>
      <c r="U573" s="37" t="s">
        <v>550</v>
      </c>
    </row>
    <row r="574" spans="8:21" x14ac:dyDescent="0.25">
      <c r="H574">
        <v>549</v>
      </c>
      <c r="I574" t="s">
        <v>673</v>
      </c>
      <c r="J574" t="s">
        <v>238</v>
      </c>
      <c r="K574" t="s">
        <v>377</v>
      </c>
      <c r="R574">
        <v>274</v>
      </c>
      <c r="S574" s="37" t="s">
        <v>568</v>
      </c>
      <c r="T574" s="37" t="s">
        <v>236</v>
      </c>
      <c r="U574" s="37" t="s">
        <v>550</v>
      </c>
    </row>
    <row r="575" spans="8:21" x14ac:dyDescent="0.25">
      <c r="H575">
        <v>552</v>
      </c>
      <c r="I575" t="s">
        <v>419</v>
      </c>
      <c r="J575" t="s">
        <v>238</v>
      </c>
      <c r="K575" t="s">
        <v>377</v>
      </c>
      <c r="R575">
        <v>274</v>
      </c>
      <c r="S575" s="37" t="s">
        <v>568</v>
      </c>
      <c r="T575" s="37" t="s">
        <v>236</v>
      </c>
      <c r="U575" s="37" t="s">
        <v>550</v>
      </c>
    </row>
    <row r="576" spans="8:21" x14ac:dyDescent="0.25">
      <c r="H576">
        <v>558</v>
      </c>
      <c r="I576" t="s">
        <v>674</v>
      </c>
      <c r="J576" t="s">
        <v>238</v>
      </c>
      <c r="K576" t="s">
        <v>377</v>
      </c>
      <c r="R576">
        <v>275</v>
      </c>
      <c r="S576" s="37" t="s">
        <v>46</v>
      </c>
      <c r="T576" s="37" t="s">
        <v>238</v>
      </c>
      <c r="U576" s="37" t="s">
        <v>550</v>
      </c>
    </row>
    <row r="577" spans="8:21" x14ac:dyDescent="0.25">
      <c r="H577">
        <v>559</v>
      </c>
      <c r="I577" t="s">
        <v>382</v>
      </c>
      <c r="J577" t="s">
        <v>238</v>
      </c>
      <c r="K577" t="s">
        <v>377</v>
      </c>
      <c r="R577">
        <v>275</v>
      </c>
      <c r="S577" s="37" t="s">
        <v>46</v>
      </c>
      <c r="T577" s="37" t="s">
        <v>238</v>
      </c>
      <c r="U577" s="37" t="s">
        <v>550</v>
      </c>
    </row>
    <row r="578" spans="8:21" x14ac:dyDescent="0.25">
      <c r="H578">
        <v>561</v>
      </c>
      <c r="I578" t="s">
        <v>675</v>
      </c>
      <c r="J578" t="s">
        <v>238</v>
      </c>
      <c r="K578" t="s">
        <v>377</v>
      </c>
      <c r="R578">
        <v>276</v>
      </c>
      <c r="S578" s="37" t="s">
        <v>561</v>
      </c>
      <c r="T578" s="37" t="s">
        <v>235</v>
      </c>
      <c r="U578" s="37" t="s">
        <v>550</v>
      </c>
    </row>
    <row r="579" spans="8:21" x14ac:dyDescent="0.25">
      <c r="H579">
        <v>564</v>
      </c>
      <c r="I579" t="s">
        <v>676</v>
      </c>
      <c r="J579" t="s">
        <v>238</v>
      </c>
      <c r="K579" t="s">
        <v>377</v>
      </c>
      <c r="R579">
        <v>276</v>
      </c>
      <c r="S579" s="37" t="s">
        <v>561</v>
      </c>
      <c r="T579" s="37" t="s">
        <v>235</v>
      </c>
      <c r="U579" s="37" t="s">
        <v>550</v>
      </c>
    </row>
    <row r="580" spans="8:21" x14ac:dyDescent="0.25">
      <c r="H580">
        <v>567</v>
      </c>
      <c r="I580" t="s">
        <v>123</v>
      </c>
      <c r="J580" t="s">
        <v>238</v>
      </c>
      <c r="K580" t="s">
        <v>377</v>
      </c>
      <c r="R580">
        <v>277</v>
      </c>
      <c r="S580" s="37" t="s">
        <v>569</v>
      </c>
      <c r="T580" s="37" t="s">
        <v>236</v>
      </c>
      <c r="U580" s="37" t="s">
        <v>550</v>
      </c>
    </row>
    <row r="581" spans="8:21" x14ac:dyDescent="0.25">
      <c r="H581">
        <v>539</v>
      </c>
      <c r="I581" t="s">
        <v>677</v>
      </c>
      <c r="J581" t="s">
        <v>235</v>
      </c>
      <c r="K581" t="s">
        <v>377</v>
      </c>
      <c r="R581">
        <v>277</v>
      </c>
      <c r="S581" s="37" t="s">
        <v>569</v>
      </c>
      <c r="T581" s="37" t="s">
        <v>236</v>
      </c>
      <c r="U581" s="37" t="s">
        <v>550</v>
      </c>
    </row>
    <row r="582" spans="8:21" x14ac:dyDescent="0.25">
      <c r="H582">
        <v>541</v>
      </c>
      <c r="I582" t="s">
        <v>421</v>
      </c>
      <c r="J582" t="s">
        <v>235</v>
      </c>
      <c r="K582" t="s">
        <v>377</v>
      </c>
      <c r="R582">
        <v>278</v>
      </c>
      <c r="S582" s="37" t="s">
        <v>570</v>
      </c>
      <c r="T582" s="37" t="s">
        <v>236</v>
      </c>
      <c r="U582" s="37" t="s">
        <v>550</v>
      </c>
    </row>
    <row r="583" spans="8:21" x14ac:dyDescent="0.25">
      <c r="H583">
        <v>545</v>
      </c>
      <c r="I583" t="s">
        <v>428</v>
      </c>
      <c r="J583" t="s">
        <v>235</v>
      </c>
      <c r="K583" t="s">
        <v>377</v>
      </c>
      <c r="R583">
        <v>278</v>
      </c>
      <c r="S583" s="37" t="s">
        <v>570</v>
      </c>
      <c r="T583" s="37" t="s">
        <v>236</v>
      </c>
      <c r="U583" s="37" t="s">
        <v>550</v>
      </c>
    </row>
    <row r="584" spans="8:21" x14ac:dyDescent="0.25">
      <c r="H584">
        <v>546</v>
      </c>
      <c r="I584" t="s">
        <v>73</v>
      </c>
      <c r="J584" t="s">
        <v>235</v>
      </c>
      <c r="K584" t="s">
        <v>377</v>
      </c>
      <c r="R584">
        <v>568</v>
      </c>
      <c r="S584" s="37" t="s">
        <v>356</v>
      </c>
      <c r="T584" s="37" t="s">
        <v>315</v>
      </c>
      <c r="U584" s="37" t="s">
        <v>550</v>
      </c>
    </row>
    <row r="585" spans="8:21" x14ac:dyDescent="0.25">
      <c r="H585">
        <v>555</v>
      </c>
      <c r="I585" t="s">
        <v>430</v>
      </c>
      <c r="J585" t="s">
        <v>235</v>
      </c>
      <c r="K585" t="s">
        <v>377</v>
      </c>
      <c r="R585">
        <v>568</v>
      </c>
      <c r="S585" s="37" t="s">
        <v>356</v>
      </c>
      <c r="T585" s="37" t="s">
        <v>315</v>
      </c>
      <c r="U585" s="37" t="s">
        <v>550</v>
      </c>
    </row>
    <row r="586" spans="8:21" x14ac:dyDescent="0.25">
      <c r="H586">
        <v>566</v>
      </c>
      <c r="I586" t="s">
        <v>678</v>
      </c>
      <c r="J586" t="s">
        <v>235</v>
      </c>
      <c r="K586" t="s">
        <v>377</v>
      </c>
      <c r="R586">
        <v>279</v>
      </c>
      <c r="S586" s="37" t="s">
        <v>555</v>
      </c>
      <c r="T586" s="37" t="s">
        <v>238</v>
      </c>
      <c r="U586" s="37" t="s">
        <v>550</v>
      </c>
    </row>
    <row r="587" spans="8:21" x14ac:dyDescent="0.25">
      <c r="H587">
        <v>536</v>
      </c>
      <c r="I587" t="s">
        <v>417</v>
      </c>
      <c r="J587" t="s">
        <v>315</v>
      </c>
      <c r="K587" t="s">
        <v>377</v>
      </c>
      <c r="R587">
        <v>279</v>
      </c>
      <c r="S587" s="37" t="s">
        <v>555</v>
      </c>
      <c r="T587" s="37" t="s">
        <v>238</v>
      </c>
      <c r="U587" s="37" t="s">
        <v>550</v>
      </c>
    </row>
    <row r="588" spans="8:21" x14ac:dyDescent="0.25">
      <c r="H588">
        <v>554</v>
      </c>
      <c r="I588" t="s">
        <v>679</v>
      </c>
      <c r="J588" t="s">
        <v>315</v>
      </c>
      <c r="K588" t="s">
        <v>377</v>
      </c>
      <c r="R588">
        <v>280</v>
      </c>
      <c r="S588" s="37" t="s">
        <v>562</v>
      </c>
      <c r="T588" s="37" t="s">
        <v>315</v>
      </c>
      <c r="U588" s="37" t="s">
        <v>550</v>
      </c>
    </row>
    <row r="589" spans="8:21" x14ac:dyDescent="0.25">
      <c r="H589">
        <v>556</v>
      </c>
      <c r="I589" t="s">
        <v>418</v>
      </c>
      <c r="J589" t="s">
        <v>315</v>
      </c>
      <c r="K589" t="s">
        <v>377</v>
      </c>
      <c r="R589">
        <v>280</v>
      </c>
      <c r="S589" s="37" t="s">
        <v>562</v>
      </c>
      <c r="T589" s="37" t="s">
        <v>315</v>
      </c>
      <c r="U589" s="37" t="s">
        <v>550</v>
      </c>
    </row>
    <row r="590" spans="8:21" x14ac:dyDescent="0.25">
      <c r="H590">
        <v>534</v>
      </c>
      <c r="I590" t="s">
        <v>680</v>
      </c>
      <c r="J590" t="s">
        <v>236</v>
      </c>
      <c r="K590" t="s">
        <v>377</v>
      </c>
      <c r="R590">
        <v>281</v>
      </c>
      <c r="S590" s="37" t="s">
        <v>175</v>
      </c>
      <c r="T590" s="37" t="s">
        <v>236</v>
      </c>
      <c r="U590" s="37" t="s">
        <v>550</v>
      </c>
    </row>
    <row r="591" spans="8:21" x14ac:dyDescent="0.25">
      <c r="H591">
        <v>535</v>
      </c>
      <c r="I591" t="s">
        <v>681</v>
      </c>
      <c r="J591" t="s">
        <v>236</v>
      </c>
      <c r="K591" t="s">
        <v>377</v>
      </c>
      <c r="R591">
        <v>281</v>
      </c>
      <c r="S591" s="37" t="s">
        <v>175</v>
      </c>
      <c r="T591" s="37" t="s">
        <v>236</v>
      </c>
      <c r="U591" s="37" t="s">
        <v>550</v>
      </c>
    </row>
    <row r="592" spans="8:21" x14ac:dyDescent="0.25">
      <c r="H592">
        <v>537</v>
      </c>
      <c r="I592" t="s">
        <v>233</v>
      </c>
      <c r="J592" t="s">
        <v>236</v>
      </c>
      <c r="K592" t="s">
        <v>377</v>
      </c>
      <c r="R592">
        <v>583</v>
      </c>
      <c r="S592" s="37" t="s">
        <v>705</v>
      </c>
      <c r="T592" s="37" t="s">
        <v>238</v>
      </c>
      <c r="U592" s="37" t="s">
        <v>550</v>
      </c>
    </row>
    <row r="593" spans="8:21" x14ac:dyDescent="0.25">
      <c r="H593">
        <v>538</v>
      </c>
      <c r="I593" t="s">
        <v>682</v>
      </c>
      <c r="J593" t="s">
        <v>236</v>
      </c>
      <c r="K593" t="s">
        <v>377</v>
      </c>
      <c r="R593">
        <v>583</v>
      </c>
      <c r="S593" s="37" t="s">
        <v>705</v>
      </c>
      <c r="T593" s="37" t="s">
        <v>238</v>
      </c>
      <c r="U593" s="37" t="s">
        <v>550</v>
      </c>
    </row>
    <row r="594" spans="8:21" x14ac:dyDescent="0.25">
      <c r="H594">
        <v>540</v>
      </c>
      <c r="I594" t="s">
        <v>207</v>
      </c>
      <c r="J594" t="s">
        <v>236</v>
      </c>
      <c r="K594" t="s">
        <v>377</v>
      </c>
      <c r="R594">
        <v>282</v>
      </c>
      <c r="S594" s="37" t="s">
        <v>556</v>
      </c>
      <c r="T594" s="37" t="s">
        <v>238</v>
      </c>
      <c r="U594" s="37" t="s">
        <v>550</v>
      </c>
    </row>
    <row r="595" spans="8:21" x14ac:dyDescent="0.25">
      <c r="H595">
        <v>544</v>
      </c>
      <c r="I595" t="s">
        <v>411</v>
      </c>
      <c r="J595" t="s">
        <v>236</v>
      </c>
      <c r="K595" t="s">
        <v>377</v>
      </c>
      <c r="R595">
        <v>282</v>
      </c>
      <c r="S595" s="37" t="s">
        <v>556</v>
      </c>
      <c r="T595" s="37" t="s">
        <v>238</v>
      </c>
      <c r="U595" s="37" t="s">
        <v>550</v>
      </c>
    </row>
    <row r="596" spans="8:21" x14ac:dyDescent="0.25">
      <c r="H596">
        <v>547</v>
      </c>
      <c r="I596" t="s">
        <v>683</v>
      </c>
      <c r="J596" t="s">
        <v>236</v>
      </c>
      <c r="K596" t="s">
        <v>377</v>
      </c>
      <c r="R596">
        <v>283</v>
      </c>
      <c r="S596" s="37" t="s">
        <v>406</v>
      </c>
      <c r="T596" s="37" t="s">
        <v>315</v>
      </c>
      <c r="U596" s="37" t="s">
        <v>550</v>
      </c>
    </row>
    <row r="597" spans="8:21" x14ac:dyDescent="0.25">
      <c r="H597">
        <v>548</v>
      </c>
      <c r="I597" t="s">
        <v>399</v>
      </c>
      <c r="J597" t="s">
        <v>236</v>
      </c>
      <c r="K597" t="s">
        <v>377</v>
      </c>
      <c r="R597">
        <v>283</v>
      </c>
      <c r="S597" s="37" t="s">
        <v>406</v>
      </c>
      <c r="T597" s="37" t="s">
        <v>315</v>
      </c>
      <c r="U597" s="37" t="s">
        <v>550</v>
      </c>
    </row>
    <row r="598" spans="8:21" x14ac:dyDescent="0.25">
      <c r="H598">
        <v>550</v>
      </c>
      <c r="I598" t="s">
        <v>380</v>
      </c>
      <c r="J598" t="s">
        <v>236</v>
      </c>
      <c r="K598" t="s">
        <v>377</v>
      </c>
      <c r="R598">
        <v>284</v>
      </c>
      <c r="S598" s="37" t="s">
        <v>557</v>
      </c>
      <c r="T598" s="37" t="s">
        <v>238</v>
      </c>
      <c r="U598" s="37" t="s">
        <v>550</v>
      </c>
    </row>
    <row r="599" spans="8:21" x14ac:dyDescent="0.25">
      <c r="H599">
        <v>551</v>
      </c>
      <c r="I599" t="s">
        <v>407</v>
      </c>
      <c r="J599" t="s">
        <v>236</v>
      </c>
      <c r="K599" t="s">
        <v>377</v>
      </c>
      <c r="R599">
        <v>284</v>
      </c>
      <c r="S599" s="37" t="s">
        <v>557</v>
      </c>
      <c r="T599" s="37" t="s">
        <v>238</v>
      </c>
      <c r="U599" s="37" t="s">
        <v>550</v>
      </c>
    </row>
    <row r="600" spans="8:21" x14ac:dyDescent="0.25">
      <c r="H600">
        <v>553</v>
      </c>
      <c r="I600" t="s">
        <v>684</v>
      </c>
      <c r="J600" t="s">
        <v>236</v>
      </c>
      <c r="K600" t="s">
        <v>377</v>
      </c>
      <c r="R600">
        <v>570</v>
      </c>
      <c r="S600" s="37" t="s">
        <v>586</v>
      </c>
      <c r="T600" s="37" t="s">
        <v>236</v>
      </c>
      <c r="U600" s="37" t="s">
        <v>572</v>
      </c>
    </row>
    <row r="601" spans="8:21" x14ac:dyDescent="0.25">
      <c r="H601">
        <v>557</v>
      </c>
      <c r="I601" t="s">
        <v>685</v>
      </c>
      <c r="J601" t="s">
        <v>236</v>
      </c>
      <c r="K601" t="s">
        <v>377</v>
      </c>
      <c r="R601">
        <v>570</v>
      </c>
      <c r="S601" s="37" t="s">
        <v>586</v>
      </c>
      <c r="T601" s="37" t="s">
        <v>236</v>
      </c>
      <c r="U601" s="37" t="s">
        <v>572</v>
      </c>
    </row>
    <row r="602" spans="8:21" x14ac:dyDescent="0.25">
      <c r="H602">
        <v>562</v>
      </c>
      <c r="I602" t="s">
        <v>47</v>
      </c>
      <c r="J602" t="s">
        <v>236</v>
      </c>
      <c r="K602" t="s">
        <v>377</v>
      </c>
      <c r="R602">
        <v>285</v>
      </c>
      <c r="S602" s="37" t="s">
        <v>587</v>
      </c>
      <c r="T602" s="37" t="s">
        <v>236</v>
      </c>
      <c r="U602" s="37" t="s">
        <v>572</v>
      </c>
    </row>
    <row r="603" spans="8:21" x14ac:dyDescent="0.25">
      <c r="H603">
        <v>563</v>
      </c>
      <c r="I603" t="s">
        <v>686</v>
      </c>
      <c r="J603" t="s">
        <v>236</v>
      </c>
      <c r="K603" t="s">
        <v>377</v>
      </c>
      <c r="R603">
        <v>285</v>
      </c>
      <c r="S603" s="37" t="s">
        <v>731</v>
      </c>
      <c r="T603" s="37" t="s">
        <v>236</v>
      </c>
      <c r="U603" s="37" t="s">
        <v>572</v>
      </c>
    </row>
    <row r="604" spans="8:21" x14ac:dyDescent="0.25">
      <c r="H604">
        <v>565</v>
      </c>
      <c r="I604" t="s">
        <v>420</v>
      </c>
      <c r="J604" t="s">
        <v>236</v>
      </c>
      <c r="K604" t="s">
        <v>377</v>
      </c>
      <c r="R604">
        <v>117</v>
      </c>
      <c r="S604" s="37" t="s">
        <v>354</v>
      </c>
      <c r="T604" s="37" t="s">
        <v>236</v>
      </c>
      <c r="U604" s="37" t="s">
        <v>572</v>
      </c>
    </row>
    <row r="605" spans="8:21" x14ac:dyDescent="0.25">
      <c r="R605">
        <v>117</v>
      </c>
      <c r="S605" s="37" t="s">
        <v>354</v>
      </c>
      <c r="T605" s="37" t="s">
        <v>236</v>
      </c>
      <c r="U605" s="37" t="s">
        <v>572</v>
      </c>
    </row>
    <row r="606" spans="8:21" x14ac:dyDescent="0.25">
      <c r="R606">
        <v>286</v>
      </c>
      <c r="S606" s="37" t="s">
        <v>580</v>
      </c>
      <c r="T606" s="37" t="s">
        <v>235</v>
      </c>
      <c r="U606" s="37" t="s">
        <v>572</v>
      </c>
    </row>
    <row r="607" spans="8:21" x14ac:dyDescent="0.25">
      <c r="R607">
        <v>286</v>
      </c>
      <c r="S607" s="37" t="s">
        <v>580</v>
      </c>
      <c r="T607" s="37" t="s">
        <v>235</v>
      </c>
      <c r="U607" s="37" t="s">
        <v>572</v>
      </c>
    </row>
    <row r="608" spans="8:21" x14ac:dyDescent="0.25">
      <c r="R608">
        <v>287</v>
      </c>
      <c r="S608" s="37" t="s">
        <v>588</v>
      </c>
      <c r="T608" s="37" t="s">
        <v>236</v>
      </c>
      <c r="U608" s="37" t="s">
        <v>572</v>
      </c>
    </row>
    <row r="609" spans="18:21" x14ac:dyDescent="0.25">
      <c r="R609">
        <v>287</v>
      </c>
      <c r="S609" s="37" t="s">
        <v>588</v>
      </c>
      <c r="T609" s="37" t="s">
        <v>236</v>
      </c>
      <c r="U609" s="37" t="s">
        <v>572</v>
      </c>
    </row>
    <row r="610" spans="18:21" x14ac:dyDescent="0.25">
      <c r="R610">
        <v>288</v>
      </c>
      <c r="S610" s="37" t="s">
        <v>571</v>
      </c>
      <c r="T610" s="37" t="s">
        <v>238</v>
      </c>
      <c r="U610" s="37" t="s">
        <v>572</v>
      </c>
    </row>
    <row r="611" spans="18:21" x14ac:dyDescent="0.25">
      <c r="R611">
        <v>288</v>
      </c>
      <c r="S611" s="37" t="s">
        <v>571</v>
      </c>
      <c r="T611" s="37" t="s">
        <v>238</v>
      </c>
      <c r="U611" s="37" t="s">
        <v>572</v>
      </c>
    </row>
    <row r="612" spans="18:21" x14ac:dyDescent="0.25">
      <c r="R612">
        <v>289</v>
      </c>
      <c r="S612" s="37" t="s">
        <v>581</v>
      </c>
      <c r="T612" s="37" t="s">
        <v>235</v>
      </c>
      <c r="U612" s="37" t="s">
        <v>572</v>
      </c>
    </row>
    <row r="613" spans="18:21" x14ac:dyDescent="0.25">
      <c r="R613">
        <v>289</v>
      </c>
      <c r="S613" s="37" t="s">
        <v>581</v>
      </c>
      <c r="T613" s="37" t="s">
        <v>235</v>
      </c>
      <c r="U613" s="37" t="s">
        <v>572</v>
      </c>
    </row>
    <row r="614" spans="18:21" x14ac:dyDescent="0.25">
      <c r="R614">
        <v>290</v>
      </c>
      <c r="S614" s="37" t="s">
        <v>85</v>
      </c>
      <c r="T614" s="37" t="s">
        <v>236</v>
      </c>
      <c r="U614" s="37" t="s">
        <v>572</v>
      </c>
    </row>
    <row r="615" spans="18:21" x14ac:dyDescent="0.25">
      <c r="R615">
        <v>290</v>
      </c>
      <c r="S615" s="37" t="s">
        <v>85</v>
      </c>
      <c r="T615" s="37" t="s">
        <v>236</v>
      </c>
      <c r="U615" s="37" t="s">
        <v>572</v>
      </c>
    </row>
    <row r="616" spans="18:21" x14ac:dyDescent="0.25">
      <c r="R616">
        <v>291</v>
      </c>
      <c r="S616" s="37" t="s">
        <v>573</v>
      </c>
      <c r="T616" s="37" t="s">
        <v>238</v>
      </c>
      <c r="U616" s="37" t="s">
        <v>572</v>
      </c>
    </row>
    <row r="617" spans="18:21" x14ac:dyDescent="0.25">
      <c r="R617">
        <v>291</v>
      </c>
      <c r="S617" s="37" t="s">
        <v>573</v>
      </c>
      <c r="T617" s="37" t="s">
        <v>238</v>
      </c>
      <c r="U617" s="37" t="s">
        <v>572</v>
      </c>
    </row>
    <row r="618" spans="18:21" x14ac:dyDescent="0.25">
      <c r="R618">
        <v>292</v>
      </c>
      <c r="S618" s="37" t="s">
        <v>589</v>
      </c>
      <c r="T618" s="37" t="s">
        <v>236</v>
      </c>
      <c r="U618" s="37" t="s">
        <v>572</v>
      </c>
    </row>
    <row r="619" spans="18:21" x14ac:dyDescent="0.25">
      <c r="R619">
        <v>292</v>
      </c>
      <c r="S619" s="37" t="s">
        <v>589</v>
      </c>
      <c r="T619" s="37" t="s">
        <v>236</v>
      </c>
      <c r="U619" s="37" t="s">
        <v>572</v>
      </c>
    </row>
    <row r="620" spans="18:21" x14ac:dyDescent="0.25">
      <c r="R620">
        <v>293</v>
      </c>
      <c r="S620" s="37" t="s">
        <v>583</v>
      </c>
      <c r="T620" s="37" t="s">
        <v>315</v>
      </c>
      <c r="U620" s="37" t="s">
        <v>572</v>
      </c>
    </row>
    <row r="621" spans="18:21" x14ac:dyDescent="0.25">
      <c r="R621">
        <v>293</v>
      </c>
      <c r="S621" s="37" t="s">
        <v>583</v>
      </c>
      <c r="T621" s="37" t="s">
        <v>315</v>
      </c>
      <c r="U621" s="37" t="s">
        <v>572</v>
      </c>
    </row>
    <row r="622" spans="18:21" x14ac:dyDescent="0.25">
      <c r="R622">
        <v>294</v>
      </c>
      <c r="S622" s="37" t="s">
        <v>584</v>
      </c>
      <c r="T622" s="37" t="s">
        <v>315</v>
      </c>
      <c r="U622" s="37" t="s">
        <v>572</v>
      </c>
    </row>
    <row r="623" spans="18:21" x14ac:dyDescent="0.25">
      <c r="R623">
        <v>294</v>
      </c>
      <c r="S623" s="37" t="s">
        <v>584</v>
      </c>
      <c r="T623" s="37" t="s">
        <v>315</v>
      </c>
      <c r="U623" s="37" t="s">
        <v>572</v>
      </c>
    </row>
    <row r="624" spans="18:21" x14ac:dyDescent="0.25">
      <c r="R624">
        <v>295</v>
      </c>
      <c r="S624" s="37" t="s">
        <v>574</v>
      </c>
      <c r="T624" s="37" t="s">
        <v>238</v>
      </c>
      <c r="U624" s="37" t="s">
        <v>572</v>
      </c>
    </row>
    <row r="625" spans="18:21" x14ac:dyDescent="0.25">
      <c r="R625">
        <v>295</v>
      </c>
      <c r="S625" s="37" t="s">
        <v>574</v>
      </c>
      <c r="T625" s="37" t="s">
        <v>238</v>
      </c>
      <c r="U625" s="37" t="s">
        <v>572</v>
      </c>
    </row>
    <row r="626" spans="18:21" x14ac:dyDescent="0.25">
      <c r="R626">
        <v>296</v>
      </c>
      <c r="S626" s="37" t="s">
        <v>575</v>
      </c>
      <c r="T626" s="37" t="s">
        <v>238</v>
      </c>
      <c r="U626" s="37" t="s">
        <v>572</v>
      </c>
    </row>
    <row r="627" spans="18:21" x14ac:dyDescent="0.25">
      <c r="R627">
        <v>296</v>
      </c>
      <c r="S627" s="37" t="s">
        <v>575</v>
      </c>
      <c r="T627" s="37" t="s">
        <v>238</v>
      </c>
      <c r="U627" s="37" t="s">
        <v>572</v>
      </c>
    </row>
    <row r="628" spans="18:21" x14ac:dyDescent="0.25">
      <c r="R628">
        <v>297</v>
      </c>
      <c r="S628" s="37" t="s">
        <v>590</v>
      </c>
      <c r="T628" s="37" t="s">
        <v>236</v>
      </c>
      <c r="U628" s="37" t="s">
        <v>572</v>
      </c>
    </row>
    <row r="629" spans="18:21" x14ac:dyDescent="0.25">
      <c r="R629">
        <v>297</v>
      </c>
      <c r="S629" s="37" t="s">
        <v>590</v>
      </c>
      <c r="T629" s="37" t="s">
        <v>236</v>
      </c>
      <c r="U629" s="37" t="s">
        <v>572</v>
      </c>
    </row>
    <row r="630" spans="18:21" x14ac:dyDescent="0.25">
      <c r="R630">
        <v>298</v>
      </c>
      <c r="S630" s="37" t="s">
        <v>591</v>
      </c>
      <c r="T630" s="37" t="s">
        <v>236</v>
      </c>
      <c r="U630" s="37" t="s">
        <v>572</v>
      </c>
    </row>
    <row r="631" spans="18:21" x14ac:dyDescent="0.25">
      <c r="R631">
        <v>298</v>
      </c>
      <c r="S631" s="37" t="s">
        <v>591</v>
      </c>
      <c r="T631" s="37" t="s">
        <v>236</v>
      </c>
      <c r="U631" s="37" t="s">
        <v>572</v>
      </c>
    </row>
    <row r="632" spans="18:21" x14ac:dyDescent="0.25">
      <c r="R632">
        <v>299</v>
      </c>
      <c r="S632" s="37" t="s">
        <v>592</v>
      </c>
      <c r="T632" s="37" t="s">
        <v>236</v>
      </c>
      <c r="U632" s="37" t="s">
        <v>572</v>
      </c>
    </row>
    <row r="633" spans="18:21" x14ac:dyDescent="0.25">
      <c r="R633">
        <v>299</v>
      </c>
      <c r="S633" s="37" t="s">
        <v>592</v>
      </c>
      <c r="T633" s="37" t="s">
        <v>236</v>
      </c>
      <c r="U633" s="37" t="s">
        <v>572</v>
      </c>
    </row>
    <row r="634" spans="18:21" x14ac:dyDescent="0.25">
      <c r="R634">
        <v>300</v>
      </c>
      <c r="S634" s="37" t="s">
        <v>593</v>
      </c>
      <c r="T634" s="37" t="s">
        <v>236</v>
      </c>
      <c r="U634" s="37" t="s">
        <v>572</v>
      </c>
    </row>
    <row r="635" spans="18:21" x14ac:dyDescent="0.25">
      <c r="R635">
        <v>300</v>
      </c>
      <c r="S635" s="37" t="s">
        <v>593</v>
      </c>
      <c r="T635" s="37" t="s">
        <v>236</v>
      </c>
      <c r="U635" s="37" t="s">
        <v>572</v>
      </c>
    </row>
    <row r="636" spans="18:21" x14ac:dyDescent="0.25">
      <c r="R636">
        <v>301</v>
      </c>
      <c r="S636" s="37" t="s">
        <v>576</v>
      </c>
      <c r="T636" s="37" t="s">
        <v>238</v>
      </c>
      <c r="U636" s="37" t="s">
        <v>572</v>
      </c>
    </row>
    <row r="637" spans="18:21" x14ac:dyDescent="0.25">
      <c r="R637">
        <v>301</v>
      </c>
      <c r="S637" s="37" t="s">
        <v>576</v>
      </c>
      <c r="T637" s="37" t="s">
        <v>238</v>
      </c>
      <c r="U637" s="37" t="s">
        <v>572</v>
      </c>
    </row>
    <row r="638" spans="18:21" x14ac:dyDescent="0.25">
      <c r="R638">
        <v>302</v>
      </c>
      <c r="S638" s="37" t="s">
        <v>577</v>
      </c>
      <c r="T638" s="37" t="s">
        <v>238</v>
      </c>
      <c r="U638" s="37" t="s">
        <v>572</v>
      </c>
    </row>
    <row r="639" spans="18:21" x14ac:dyDescent="0.25">
      <c r="R639">
        <v>302</v>
      </c>
      <c r="S639" s="37" t="s">
        <v>577</v>
      </c>
      <c r="T639" s="37" t="s">
        <v>238</v>
      </c>
      <c r="U639" s="37" t="s">
        <v>572</v>
      </c>
    </row>
    <row r="640" spans="18:21" x14ac:dyDescent="0.25">
      <c r="R640">
        <v>303</v>
      </c>
      <c r="S640" s="37" t="s">
        <v>578</v>
      </c>
      <c r="T640" s="37" t="s">
        <v>238</v>
      </c>
      <c r="U640" s="37" t="s">
        <v>572</v>
      </c>
    </row>
    <row r="641" spans="18:21" x14ac:dyDescent="0.25">
      <c r="R641">
        <v>303</v>
      </c>
      <c r="S641" s="37" t="s">
        <v>578</v>
      </c>
      <c r="T641" s="37" t="s">
        <v>238</v>
      </c>
      <c r="U641" s="37" t="s">
        <v>572</v>
      </c>
    </row>
    <row r="642" spans="18:21" x14ac:dyDescent="0.25">
      <c r="R642">
        <v>304</v>
      </c>
      <c r="S642" s="37" t="s">
        <v>585</v>
      </c>
      <c r="T642" s="37" t="s">
        <v>315</v>
      </c>
      <c r="U642" s="37" t="s">
        <v>572</v>
      </c>
    </row>
    <row r="643" spans="18:21" x14ac:dyDescent="0.25">
      <c r="R643">
        <v>304</v>
      </c>
      <c r="S643" s="37" t="s">
        <v>585</v>
      </c>
      <c r="T643" s="37" t="s">
        <v>315</v>
      </c>
      <c r="U643" s="37" t="s">
        <v>572</v>
      </c>
    </row>
    <row r="644" spans="18:21" x14ac:dyDescent="0.25">
      <c r="R644">
        <v>305</v>
      </c>
      <c r="S644" s="37" t="s">
        <v>178</v>
      </c>
      <c r="T644" s="37" t="s">
        <v>238</v>
      </c>
      <c r="U644" s="37" t="s">
        <v>572</v>
      </c>
    </row>
    <row r="645" spans="18:21" x14ac:dyDescent="0.25">
      <c r="R645">
        <v>305</v>
      </c>
      <c r="S645" s="37" t="s">
        <v>178</v>
      </c>
      <c r="T645" s="37" t="s">
        <v>238</v>
      </c>
      <c r="U645" s="37" t="s">
        <v>572</v>
      </c>
    </row>
    <row r="646" spans="18:21" x14ac:dyDescent="0.25">
      <c r="R646">
        <v>306</v>
      </c>
      <c r="S646" s="37" t="s">
        <v>582</v>
      </c>
      <c r="T646" s="37" t="s">
        <v>235</v>
      </c>
      <c r="U646" s="37" t="s">
        <v>572</v>
      </c>
    </row>
    <row r="647" spans="18:21" x14ac:dyDescent="0.25">
      <c r="R647">
        <v>306</v>
      </c>
      <c r="S647" s="37" t="s">
        <v>582</v>
      </c>
      <c r="T647" s="37" t="s">
        <v>235</v>
      </c>
      <c r="U647" s="37" t="s">
        <v>572</v>
      </c>
    </row>
    <row r="648" spans="18:21" x14ac:dyDescent="0.25">
      <c r="R648">
        <v>307</v>
      </c>
      <c r="S648" s="37" t="s">
        <v>579</v>
      </c>
      <c r="T648" s="37" t="s">
        <v>238</v>
      </c>
      <c r="U648" s="37" t="s">
        <v>572</v>
      </c>
    </row>
    <row r="649" spans="18:21" x14ac:dyDescent="0.25">
      <c r="R649">
        <v>307</v>
      </c>
      <c r="S649" s="37" t="s">
        <v>579</v>
      </c>
      <c r="T649" s="37" t="s">
        <v>238</v>
      </c>
      <c r="U649" s="37" t="s">
        <v>572</v>
      </c>
    </row>
    <row r="650" spans="18:21" x14ac:dyDescent="0.25">
      <c r="R650">
        <v>308</v>
      </c>
      <c r="S650" s="37" t="s">
        <v>151</v>
      </c>
      <c r="T650" s="37" t="s">
        <v>315</v>
      </c>
      <c r="U650" s="37" t="s">
        <v>572</v>
      </c>
    </row>
    <row r="651" spans="18:21" x14ac:dyDescent="0.25">
      <c r="R651">
        <v>308</v>
      </c>
      <c r="S651" s="37" t="s">
        <v>151</v>
      </c>
      <c r="T651" s="37" t="s">
        <v>315</v>
      </c>
      <c r="U651" s="37" t="s">
        <v>572</v>
      </c>
    </row>
    <row r="652" spans="18:21" x14ac:dyDescent="0.25">
      <c r="R652">
        <v>309</v>
      </c>
      <c r="S652" s="37" t="s">
        <v>594</v>
      </c>
      <c r="T652" s="37" t="s">
        <v>236</v>
      </c>
      <c r="U652" s="37" t="s">
        <v>572</v>
      </c>
    </row>
    <row r="653" spans="18:21" x14ac:dyDescent="0.25">
      <c r="R653">
        <v>309</v>
      </c>
      <c r="S653" s="37" t="s">
        <v>594</v>
      </c>
      <c r="T653" s="37" t="s">
        <v>236</v>
      </c>
      <c r="U653" s="37" t="s">
        <v>572</v>
      </c>
    </row>
    <row r="654" spans="18:21" x14ac:dyDescent="0.25">
      <c r="R654">
        <v>310</v>
      </c>
      <c r="S654" s="37" t="s">
        <v>599</v>
      </c>
      <c r="T654" s="37" t="s">
        <v>315</v>
      </c>
      <c r="U654" s="37" t="s">
        <v>321</v>
      </c>
    </row>
    <row r="655" spans="18:21" x14ac:dyDescent="0.25">
      <c r="R655">
        <v>310</v>
      </c>
      <c r="S655" s="37" t="s">
        <v>599</v>
      </c>
      <c r="T655" s="37" t="s">
        <v>315</v>
      </c>
      <c r="U655" s="37" t="s">
        <v>321</v>
      </c>
    </row>
    <row r="656" spans="18:21" x14ac:dyDescent="0.25">
      <c r="R656">
        <v>311</v>
      </c>
      <c r="S656" s="37" t="s">
        <v>4</v>
      </c>
      <c r="T656" s="37" t="s">
        <v>238</v>
      </c>
      <c r="U656" s="37" t="s">
        <v>321</v>
      </c>
    </row>
    <row r="657" spans="18:21" x14ac:dyDescent="0.25">
      <c r="R657">
        <v>311</v>
      </c>
      <c r="S657" s="37" t="s">
        <v>4</v>
      </c>
      <c r="T657" s="37" t="s">
        <v>238</v>
      </c>
      <c r="U657" s="37" t="s">
        <v>321</v>
      </c>
    </row>
    <row r="658" spans="18:21" x14ac:dyDescent="0.25">
      <c r="R658">
        <v>312</v>
      </c>
      <c r="S658" s="37" t="s">
        <v>405</v>
      </c>
      <c r="T658" s="37" t="s">
        <v>236</v>
      </c>
      <c r="U658" s="37" t="s">
        <v>321</v>
      </c>
    </row>
    <row r="659" spans="18:21" x14ac:dyDescent="0.25">
      <c r="R659">
        <v>312</v>
      </c>
      <c r="S659" s="37" t="s">
        <v>405</v>
      </c>
      <c r="T659" s="37" t="s">
        <v>236</v>
      </c>
      <c r="U659" s="37" t="s">
        <v>321</v>
      </c>
    </row>
    <row r="660" spans="18:21" x14ac:dyDescent="0.25">
      <c r="R660">
        <v>313</v>
      </c>
      <c r="S660" s="37" t="s">
        <v>595</v>
      </c>
      <c r="T660" s="37" t="s">
        <v>238</v>
      </c>
      <c r="U660" s="37" t="s">
        <v>321</v>
      </c>
    </row>
    <row r="661" spans="18:21" x14ac:dyDescent="0.25">
      <c r="R661">
        <v>313</v>
      </c>
      <c r="S661" s="37" t="s">
        <v>595</v>
      </c>
      <c r="T661" s="37" t="s">
        <v>238</v>
      </c>
      <c r="U661" s="37" t="s">
        <v>321</v>
      </c>
    </row>
    <row r="662" spans="18:21" x14ac:dyDescent="0.25">
      <c r="R662">
        <v>315</v>
      </c>
      <c r="S662" s="37" t="s">
        <v>381</v>
      </c>
      <c r="T662" s="37" t="s">
        <v>236</v>
      </c>
      <c r="U662" s="37" t="s">
        <v>321</v>
      </c>
    </row>
    <row r="663" spans="18:21" x14ac:dyDescent="0.25">
      <c r="R663">
        <v>315</v>
      </c>
      <c r="S663" s="37" t="s">
        <v>381</v>
      </c>
      <c r="T663" s="37" t="s">
        <v>236</v>
      </c>
      <c r="U663" s="37" t="s">
        <v>321</v>
      </c>
    </row>
    <row r="664" spans="18:21" x14ac:dyDescent="0.25">
      <c r="R664">
        <v>316</v>
      </c>
      <c r="S664" s="37" t="s">
        <v>11</v>
      </c>
      <c r="T664" s="37" t="s">
        <v>235</v>
      </c>
      <c r="U664" s="37" t="s">
        <v>321</v>
      </c>
    </row>
    <row r="665" spans="18:21" x14ac:dyDescent="0.25">
      <c r="R665">
        <v>316</v>
      </c>
      <c r="S665" s="37" t="s">
        <v>11</v>
      </c>
      <c r="T665" s="37" t="s">
        <v>235</v>
      </c>
      <c r="U665" s="37" t="s">
        <v>321</v>
      </c>
    </row>
    <row r="666" spans="18:21" x14ac:dyDescent="0.25">
      <c r="R666">
        <v>317</v>
      </c>
      <c r="S666" s="37" t="s">
        <v>371</v>
      </c>
      <c r="T666" s="37" t="s">
        <v>236</v>
      </c>
      <c r="U666" s="37" t="s">
        <v>321</v>
      </c>
    </row>
    <row r="667" spans="18:21" x14ac:dyDescent="0.25">
      <c r="R667">
        <v>317</v>
      </c>
      <c r="S667" s="37" t="s">
        <v>371</v>
      </c>
      <c r="T667" s="37" t="s">
        <v>236</v>
      </c>
      <c r="U667" s="37" t="s">
        <v>321</v>
      </c>
    </row>
    <row r="668" spans="18:21" x14ac:dyDescent="0.25">
      <c r="R668">
        <v>318</v>
      </c>
      <c r="S668" s="37" t="s">
        <v>601</v>
      </c>
      <c r="T668" s="37" t="s">
        <v>236</v>
      </c>
      <c r="U668" s="37" t="s">
        <v>321</v>
      </c>
    </row>
    <row r="669" spans="18:21" x14ac:dyDescent="0.25">
      <c r="R669">
        <v>318</v>
      </c>
      <c r="S669" s="37" t="s">
        <v>601</v>
      </c>
      <c r="T669" s="37" t="s">
        <v>236</v>
      </c>
      <c r="U669" s="37" t="s">
        <v>321</v>
      </c>
    </row>
    <row r="670" spans="18:21" x14ac:dyDescent="0.25">
      <c r="R670">
        <v>319</v>
      </c>
      <c r="S670" s="37" t="s">
        <v>180</v>
      </c>
      <c r="T670" s="37" t="s">
        <v>236</v>
      </c>
      <c r="U670" s="37" t="s">
        <v>321</v>
      </c>
    </row>
    <row r="671" spans="18:21" x14ac:dyDescent="0.25">
      <c r="R671">
        <v>319</v>
      </c>
      <c r="S671" s="37" t="s">
        <v>180</v>
      </c>
      <c r="T671" s="37" t="s">
        <v>236</v>
      </c>
      <c r="U671" s="37" t="s">
        <v>321</v>
      </c>
    </row>
    <row r="672" spans="18:21" x14ac:dyDescent="0.25">
      <c r="R672">
        <v>320</v>
      </c>
      <c r="S672" s="37" t="s">
        <v>602</v>
      </c>
      <c r="T672" s="37" t="s">
        <v>236</v>
      </c>
      <c r="U672" s="37" t="s">
        <v>321</v>
      </c>
    </row>
    <row r="673" spans="18:21" x14ac:dyDescent="0.25">
      <c r="R673">
        <v>320</v>
      </c>
      <c r="S673" s="37" t="s">
        <v>602</v>
      </c>
      <c r="T673" s="37" t="s">
        <v>236</v>
      </c>
      <c r="U673" s="37" t="s">
        <v>321</v>
      </c>
    </row>
    <row r="674" spans="18:21" x14ac:dyDescent="0.25">
      <c r="R674">
        <v>321</v>
      </c>
      <c r="S674" s="37" t="s">
        <v>365</v>
      </c>
      <c r="T674" s="37" t="s">
        <v>235</v>
      </c>
      <c r="U674" s="37" t="s">
        <v>321</v>
      </c>
    </row>
    <row r="675" spans="18:21" x14ac:dyDescent="0.25">
      <c r="R675">
        <v>321</v>
      </c>
      <c r="S675" s="37" t="s">
        <v>365</v>
      </c>
      <c r="T675" s="37" t="s">
        <v>235</v>
      </c>
      <c r="U675" s="37" t="s">
        <v>321</v>
      </c>
    </row>
    <row r="676" spans="18:21" x14ac:dyDescent="0.25">
      <c r="R676">
        <v>322</v>
      </c>
      <c r="S676" s="37" t="s">
        <v>190</v>
      </c>
      <c r="T676" s="37" t="s">
        <v>238</v>
      </c>
      <c r="U676" s="37" t="s">
        <v>321</v>
      </c>
    </row>
    <row r="677" spans="18:21" x14ac:dyDescent="0.25">
      <c r="R677">
        <v>322</v>
      </c>
      <c r="S677" s="37" t="s">
        <v>190</v>
      </c>
      <c r="T677" s="37" t="s">
        <v>238</v>
      </c>
      <c r="U677" s="37" t="s">
        <v>321</v>
      </c>
    </row>
    <row r="678" spans="18:21" x14ac:dyDescent="0.25">
      <c r="R678">
        <v>323</v>
      </c>
      <c r="S678" s="37" t="s">
        <v>603</v>
      </c>
      <c r="T678" s="37" t="s">
        <v>236</v>
      </c>
      <c r="U678" s="37" t="s">
        <v>321</v>
      </c>
    </row>
    <row r="679" spans="18:21" x14ac:dyDescent="0.25">
      <c r="R679">
        <v>323</v>
      </c>
      <c r="S679" s="37" t="s">
        <v>603</v>
      </c>
      <c r="T679" s="37" t="s">
        <v>236</v>
      </c>
      <c r="U679" s="37" t="s">
        <v>321</v>
      </c>
    </row>
    <row r="680" spans="18:21" x14ac:dyDescent="0.25">
      <c r="R680">
        <v>324</v>
      </c>
      <c r="S680" s="37" t="s">
        <v>182</v>
      </c>
      <c r="T680" s="37" t="s">
        <v>236</v>
      </c>
      <c r="U680" s="37" t="s">
        <v>321</v>
      </c>
    </row>
    <row r="681" spans="18:21" x14ac:dyDescent="0.25">
      <c r="R681">
        <v>324</v>
      </c>
      <c r="S681" s="37" t="s">
        <v>182</v>
      </c>
      <c r="T681" s="37" t="s">
        <v>236</v>
      </c>
      <c r="U681" s="37" t="s">
        <v>321</v>
      </c>
    </row>
    <row r="682" spans="18:21" x14ac:dyDescent="0.25">
      <c r="R682">
        <v>325</v>
      </c>
      <c r="S682" s="37" t="s">
        <v>209</v>
      </c>
      <c r="T682" s="37" t="s">
        <v>315</v>
      </c>
      <c r="U682" s="37" t="s">
        <v>321</v>
      </c>
    </row>
    <row r="683" spans="18:21" x14ac:dyDescent="0.25">
      <c r="R683">
        <v>325</v>
      </c>
      <c r="S683" s="37" t="s">
        <v>209</v>
      </c>
      <c r="T683" s="37" t="s">
        <v>315</v>
      </c>
      <c r="U683" s="37" t="s">
        <v>321</v>
      </c>
    </row>
    <row r="684" spans="18:21" x14ac:dyDescent="0.25">
      <c r="R684">
        <v>326</v>
      </c>
      <c r="S684" s="37" t="s">
        <v>156</v>
      </c>
      <c r="T684" s="37" t="s">
        <v>238</v>
      </c>
      <c r="U684" s="37" t="s">
        <v>321</v>
      </c>
    </row>
    <row r="685" spans="18:21" x14ac:dyDescent="0.25">
      <c r="R685">
        <v>326</v>
      </c>
      <c r="S685" s="37" t="s">
        <v>698</v>
      </c>
      <c r="T685" s="37" t="s">
        <v>238</v>
      </c>
      <c r="U685" s="37" t="s">
        <v>321</v>
      </c>
    </row>
    <row r="686" spans="18:21" x14ac:dyDescent="0.25">
      <c r="R686">
        <v>327</v>
      </c>
      <c r="S686" s="37" t="s">
        <v>8</v>
      </c>
      <c r="T686" s="37" t="s">
        <v>236</v>
      </c>
      <c r="U686" s="37" t="s">
        <v>321</v>
      </c>
    </row>
    <row r="687" spans="18:21" x14ac:dyDescent="0.25">
      <c r="R687">
        <v>327</v>
      </c>
      <c r="S687" s="37" t="s">
        <v>688</v>
      </c>
      <c r="T687" s="37" t="s">
        <v>236</v>
      </c>
      <c r="U687" s="37" t="s">
        <v>321</v>
      </c>
    </row>
    <row r="688" spans="18:21" x14ac:dyDescent="0.25">
      <c r="R688">
        <v>328</v>
      </c>
      <c r="S688" s="37" t="s">
        <v>604</v>
      </c>
      <c r="T688" s="37" t="s">
        <v>236</v>
      </c>
      <c r="U688" s="37" t="s">
        <v>321</v>
      </c>
    </row>
    <row r="689" spans="18:21" x14ac:dyDescent="0.25">
      <c r="R689">
        <v>328</v>
      </c>
      <c r="S689" s="37" t="s">
        <v>604</v>
      </c>
      <c r="T689" s="37" t="s">
        <v>236</v>
      </c>
      <c r="U689" s="37" t="s">
        <v>321</v>
      </c>
    </row>
    <row r="690" spans="18:21" x14ac:dyDescent="0.25">
      <c r="R690">
        <v>329</v>
      </c>
      <c r="S690" s="37" t="s">
        <v>52</v>
      </c>
      <c r="T690" s="37" t="s">
        <v>236</v>
      </c>
      <c r="U690" s="37" t="s">
        <v>321</v>
      </c>
    </row>
    <row r="691" spans="18:21" x14ac:dyDescent="0.25">
      <c r="R691">
        <v>329</v>
      </c>
      <c r="S691" s="37" t="s">
        <v>52</v>
      </c>
      <c r="T691" s="37" t="s">
        <v>236</v>
      </c>
      <c r="U691" s="37" t="s">
        <v>321</v>
      </c>
    </row>
    <row r="692" spans="18:21" x14ac:dyDescent="0.25">
      <c r="R692">
        <v>330</v>
      </c>
      <c r="S692" s="37" t="s">
        <v>605</v>
      </c>
      <c r="T692" s="37" t="s">
        <v>236</v>
      </c>
      <c r="U692" s="37" t="s">
        <v>321</v>
      </c>
    </row>
    <row r="693" spans="18:21" x14ac:dyDescent="0.25">
      <c r="R693">
        <v>330</v>
      </c>
      <c r="S693" s="37" t="s">
        <v>605</v>
      </c>
      <c r="T693" s="37" t="s">
        <v>236</v>
      </c>
      <c r="U693" s="37" t="s">
        <v>321</v>
      </c>
    </row>
    <row r="694" spans="18:21" x14ac:dyDescent="0.25">
      <c r="R694">
        <v>331</v>
      </c>
      <c r="S694" s="37" t="s">
        <v>606</v>
      </c>
      <c r="T694" s="37" t="s">
        <v>236</v>
      </c>
      <c r="U694" s="37" t="s">
        <v>321</v>
      </c>
    </row>
    <row r="695" spans="18:21" x14ac:dyDescent="0.25">
      <c r="R695">
        <v>331</v>
      </c>
      <c r="S695" s="37" t="s">
        <v>606</v>
      </c>
      <c r="T695" s="37" t="s">
        <v>236</v>
      </c>
      <c r="U695" s="37" t="s">
        <v>321</v>
      </c>
    </row>
    <row r="696" spans="18:21" x14ac:dyDescent="0.25">
      <c r="R696">
        <v>332</v>
      </c>
      <c r="S696" s="37" t="s">
        <v>596</v>
      </c>
      <c r="T696" s="37" t="s">
        <v>238</v>
      </c>
      <c r="U696" s="37" t="s">
        <v>321</v>
      </c>
    </row>
    <row r="697" spans="18:21" x14ac:dyDescent="0.25">
      <c r="R697">
        <v>332</v>
      </c>
      <c r="S697" s="37" t="s">
        <v>596</v>
      </c>
      <c r="T697" s="37" t="s">
        <v>238</v>
      </c>
      <c r="U697" s="37" t="s">
        <v>321</v>
      </c>
    </row>
    <row r="698" spans="18:21" x14ac:dyDescent="0.25">
      <c r="R698">
        <v>333</v>
      </c>
      <c r="S698" s="37" t="s">
        <v>597</v>
      </c>
      <c r="T698" s="37" t="s">
        <v>238</v>
      </c>
      <c r="U698" s="37" t="s">
        <v>321</v>
      </c>
    </row>
    <row r="699" spans="18:21" x14ac:dyDescent="0.25">
      <c r="R699">
        <v>333</v>
      </c>
      <c r="S699" s="37" t="s">
        <v>597</v>
      </c>
      <c r="T699" s="37" t="s">
        <v>238</v>
      </c>
      <c r="U699" s="37" t="s">
        <v>321</v>
      </c>
    </row>
    <row r="700" spans="18:21" x14ac:dyDescent="0.25">
      <c r="R700">
        <v>334</v>
      </c>
      <c r="S700" s="37" t="s">
        <v>598</v>
      </c>
      <c r="T700" s="37" t="s">
        <v>238</v>
      </c>
      <c r="U700" s="37" t="s">
        <v>321</v>
      </c>
    </row>
    <row r="701" spans="18:21" x14ac:dyDescent="0.25">
      <c r="R701">
        <v>334</v>
      </c>
      <c r="S701" s="37" t="s">
        <v>598</v>
      </c>
      <c r="T701" s="37" t="s">
        <v>238</v>
      </c>
      <c r="U701" s="37" t="s">
        <v>321</v>
      </c>
    </row>
    <row r="702" spans="18:21" x14ac:dyDescent="0.25">
      <c r="R702">
        <v>335</v>
      </c>
      <c r="S702" s="37" t="s">
        <v>10</v>
      </c>
      <c r="T702" s="37" t="s">
        <v>238</v>
      </c>
      <c r="U702" s="37" t="s">
        <v>321</v>
      </c>
    </row>
    <row r="703" spans="18:21" x14ac:dyDescent="0.25">
      <c r="R703">
        <v>335</v>
      </c>
      <c r="S703" s="37" t="s">
        <v>10</v>
      </c>
      <c r="T703" s="37" t="s">
        <v>238</v>
      </c>
      <c r="U703" s="37" t="s">
        <v>321</v>
      </c>
    </row>
    <row r="704" spans="18:21" x14ac:dyDescent="0.25">
      <c r="R704">
        <v>336</v>
      </c>
      <c r="S704" s="37" t="s">
        <v>342</v>
      </c>
      <c r="T704" s="37" t="s">
        <v>236</v>
      </c>
      <c r="U704" s="37" t="s">
        <v>321</v>
      </c>
    </row>
    <row r="705" spans="18:21" x14ac:dyDescent="0.25">
      <c r="R705">
        <v>336</v>
      </c>
      <c r="S705" s="37" t="s">
        <v>342</v>
      </c>
      <c r="T705" s="37" t="s">
        <v>236</v>
      </c>
      <c r="U705" s="37" t="s">
        <v>321</v>
      </c>
    </row>
    <row r="706" spans="18:21" x14ac:dyDescent="0.25">
      <c r="R706">
        <v>337</v>
      </c>
      <c r="S706" s="37" t="s">
        <v>187</v>
      </c>
      <c r="T706" s="37" t="s">
        <v>238</v>
      </c>
      <c r="U706" s="37" t="s">
        <v>321</v>
      </c>
    </row>
    <row r="707" spans="18:21" x14ac:dyDescent="0.25">
      <c r="R707">
        <v>337</v>
      </c>
      <c r="S707" s="37" t="s">
        <v>187</v>
      </c>
      <c r="T707" s="37" t="s">
        <v>238</v>
      </c>
      <c r="U707" s="37" t="s">
        <v>321</v>
      </c>
    </row>
    <row r="708" spans="18:21" x14ac:dyDescent="0.25">
      <c r="R708">
        <v>338</v>
      </c>
      <c r="S708" s="37" t="s">
        <v>223</v>
      </c>
      <c r="T708" s="37" t="s">
        <v>238</v>
      </c>
      <c r="U708" s="37" t="s">
        <v>321</v>
      </c>
    </row>
    <row r="709" spans="18:21" x14ac:dyDescent="0.25">
      <c r="R709">
        <v>338</v>
      </c>
      <c r="S709" s="37" t="s">
        <v>223</v>
      </c>
      <c r="T709" s="37" t="s">
        <v>238</v>
      </c>
      <c r="U709" s="37" t="s">
        <v>321</v>
      </c>
    </row>
    <row r="710" spans="18:21" x14ac:dyDescent="0.25">
      <c r="R710">
        <v>339</v>
      </c>
      <c r="S710" s="37" t="s">
        <v>351</v>
      </c>
      <c r="T710" s="37" t="s">
        <v>238</v>
      </c>
      <c r="U710" s="37" t="s">
        <v>321</v>
      </c>
    </row>
    <row r="711" spans="18:21" x14ac:dyDescent="0.25">
      <c r="R711">
        <v>339</v>
      </c>
      <c r="S711" s="37" t="s">
        <v>351</v>
      </c>
      <c r="T711" s="37" t="s">
        <v>238</v>
      </c>
      <c r="U711" s="37" t="s">
        <v>321</v>
      </c>
    </row>
    <row r="712" spans="18:21" x14ac:dyDescent="0.25">
      <c r="R712">
        <v>340</v>
      </c>
      <c r="S712" s="37" t="s">
        <v>360</v>
      </c>
      <c r="T712" s="37" t="s">
        <v>238</v>
      </c>
      <c r="U712" s="37" t="s">
        <v>319</v>
      </c>
    </row>
    <row r="713" spans="18:21" x14ac:dyDescent="0.25">
      <c r="R713">
        <v>340</v>
      </c>
      <c r="S713" s="37" t="s">
        <v>360</v>
      </c>
      <c r="T713" s="37" t="s">
        <v>238</v>
      </c>
      <c r="U713" s="37" t="s">
        <v>319</v>
      </c>
    </row>
    <row r="714" spans="18:21" x14ac:dyDescent="0.25">
      <c r="R714">
        <v>341</v>
      </c>
      <c r="S714" s="37" t="s">
        <v>48</v>
      </c>
      <c r="T714" s="37" t="s">
        <v>238</v>
      </c>
      <c r="U714" s="37" t="s">
        <v>319</v>
      </c>
    </row>
    <row r="715" spans="18:21" x14ac:dyDescent="0.25">
      <c r="R715">
        <v>341</v>
      </c>
      <c r="S715" s="37" t="s">
        <v>694</v>
      </c>
      <c r="T715" s="37" t="s">
        <v>238</v>
      </c>
      <c r="U715" s="37" t="s">
        <v>319</v>
      </c>
    </row>
    <row r="716" spans="18:21" x14ac:dyDescent="0.25">
      <c r="R716">
        <v>342</v>
      </c>
      <c r="S716" s="37" t="s">
        <v>22</v>
      </c>
      <c r="T716" s="37" t="s">
        <v>236</v>
      </c>
      <c r="U716" s="37" t="s">
        <v>319</v>
      </c>
    </row>
    <row r="717" spans="18:21" x14ac:dyDescent="0.25">
      <c r="R717">
        <v>342</v>
      </c>
      <c r="S717" s="37" t="s">
        <v>22</v>
      </c>
      <c r="T717" s="37" t="s">
        <v>236</v>
      </c>
      <c r="U717" s="37" t="s">
        <v>319</v>
      </c>
    </row>
    <row r="718" spans="18:21" x14ac:dyDescent="0.25">
      <c r="R718">
        <v>343</v>
      </c>
      <c r="S718" s="37" t="s">
        <v>409</v>
      </c>
      <c r="T718" s="37" t="s">
        <v>236</v>
      </c>
      <c r="U718" s="37" t="s">
        <v>319</v>
      </c>
    </row>
    <row r="719" spans="18:21" x14ac:dyDescent="0.25">
      <c r="R719">
        <v>343</v>
      </c>
      <c r="S719" s="37" t="s">
        <v>409</v>
      </c>
      <c r="T719" s="37" t="s">
        <v>236</v>
      </c>
      <c r="U719" s="37" t="s">
        <v>319</v>
      </c>
    </row>
    <row r="720" spans="18:21" x14ac:dyDescent="0.25">
      <c r="R720">
        <v>344</v>
      </c>
      <c r="S720" s="37" t="s">
        <v>229</v>
      </c>
      <c r="T720" s="37" t="s">
        <v>315</v>
      </c>
      <c r="U720" s="37" t="s">
        <v>319</v>
      </c>
    </row>
    <row r="721" spans="18:21" x14ac:dyDescent="0.25">
      <c r="R721">
        <v>344</v>
      </c>
      <c r="S721" s="37" t="s">
        <v>229</v>
      </c>
      <c r="T721" s="37" t="s">
        <v>315</v>
      </c>
      <c r="U721" s="37" t="s">
        <v>319</v>
      </c>
    </row>
    <row r="722" spans="18:21" x14ac:dyDescent="0.25">
      <c r="R722">
        <v>345</v>
      </c>
      <c r="S722" s="37" t="s">
        <v>1</v>
      </c>
      <c r="T722" s="37" t="s">
        <v>236</v>
      </c>
      <c r="U722" s="37" t="s">
        <v>319</v>
      </c>
    </row>
    <row r="723" spans="18:21" x14ac:dyDescent="0.25">
      <c r="R723">
        <v>345</v>
      </c>
      <c r="S723" s="37" t="s">
        <v>1</v>
      </c>
      <c r="T723" s="37" t="s">
        <v>236</v>
      </c>
      <c r="U723" s="37" t="s">
        <v>319</v>
      </c>
    </row>
    <row r="724" spans="18:21" x14ac:dyDescent="0.25">
      <c r="R724">
        <v>346</v>
      </c>
      <c r="S724" s="37" t="s">
        <v>610</v>
      </c>
      <c r="T724" s="37" t="s">
        <v>236</v>
      </c>
      <c r="U724" s="37" t="s">
        <v>319</v>
      </c>
    </row>
    <row r="725" spans="18:21" x14ac:dyDescent="0.25">
      <c r="R725">
        <v>346</v>
      </c>
      <c r="S725" s="37" t="s">
        <v>610</v>
      </c>
      <c r="T725" s="37" t="s">
        <v>236</v>
      </c>
      <c r="U725" s="37" t="s">
        <v>319</v>
      </c>
    </row>
    <row r="726" spans="18:21" x14ac:dyDescent="0.25">
      <c r="R726">
        <v>347</v>
      </c>
      <c r="S726" s="37" t="s">
        <v>333</v>
      </c>
      <c r="T726" s="37" t="s">
        <v>315</v>
      </c>
      <c r="U726" s="37" t="s">
        <v>319</v>
      </c>
    </row>
    <row r="727" spans="18:21" x14ac:dyDescent="0.25">
      <c r="R727">
        <v>347</v>
      </c>
      <c r="S727" s="37" t="s">
        <v>333</v>
      </c>
      <c r="T727" s="37" t="s">
        <v>315</v>
      </c>
      <c r="U727" s="37" t="s">
        <v>319</v>
      </c>
    </row>
    <row r="728" spans="18:21" x14ac:dyDescent="0.25">
      <c r="R728">
        <v>348</v>
      </c>
      <c r="S728" s="37" t="s">
        <v>6</v>
      </c>
      <c r="T728" s="37" t="s">
        <v>236</v>
      </c>
      <c r="U728" s="37" t="s">
        <v>319</v>
      </c>
    </row>
    <row r="729" spans="18:21" x14ac:dyDescent="0.25">
      <c r="R729">
        <v>348</v>
      </c>
      <c r="S729" s="37" t="s">
        <v>6</v>
      </c>
      <c r="T729" s="37" t="s">
        <v>236</v>
      </c>
      <c r="U729" s="37" t="s">
        <v>319</v>
      </c>
    </row>
    <row r="730" spans="18:21" x14ac:dyDescent="0.25">
      <c r="R730">
        <v>349</v>
      </c>
      <c r="S730" s="37" t="s">
        <v>87</v>
      </c>
      <c r="T730" s="37" t="s">
        <v>236</v>
      </c>
      <c r="U730" s="37" t="s">
        <v>319</v>
      </c>
    </row>
    <row r="731" spans="18:21" x14ac:dyDescent="0.25">
      <c r="R731">
        <v>349</v>
      </c>
      <c r="S731" s="37" t="s">
        <v>87</v>
      </c>
      <c r="T731" s="37" t="s">
        <v>236</v>
      </c>
      <c r="U731" s="37" t="s">
        <v>319</v>
      </c>
    </row>
    <row r="732" spans="18:21" x14ac:dyDescent="0.25">
      <c r="R732">
        <v>350</v>
      </c>
      <c r="S732" s="37" t="s">
        <v>607</v>
      </c>
      <c r="T732" s="37" t="s">
        <v>238</v>
      </c>
      <c r="U732" s="37" t="s">
        <v>319</v>
      </c>
    </row>
    <row r="733" spans="18:21" x14ac:dyDescent="0.25">
      <c r="R733">
        <v>350</v>
      </c>
      <c r="S733" s="37" t="s">
        <v>607</v>
      </c>
      <c r="T733" s="37" t="s">
        <v>238</v>
      </c>
      <c r="U733" s="37" t="s">
        <v>319</v>
      </c>
    </row>
    <row r="734" spans="18:21" x14ac:dyDescent="0.25">
      <c r="R734">
        <v>351</v>
      </c>
      <c r="S734" s="37" t="s">
        <v>2</v>
      </c>
      <c r="T734" s="37" t="s">
        <v>235</v>
      </c>
      <c r="U734" s="37" t="s">
        <v>319</v>
      </c>
    </row>
    <row r="735" spans="18:21" x14ac:dyDescent="0.25">
      <c r="R735">
        <v>351</v>
      </c>
      <c r="S735" s="37" t="s">
        <v>2</v>
      </c>
      <c r="T735" s="37" t="s">
        <v>235</v>
      </c>
      <c r="U735" s="37" t="s">
        <v>319</v>
      </c>
    </row>
    <row r="736" spans="18:21" x14ac:dyDescent="0.25">
      <c r="R736">
        <v>352</v>
      </c>
      <c r="S736" s="37" t="s">
        <v>445</v>
      </c>
      <c r="T736" s="37" t="s">
        <v>235</v>
      </c>
      <c r="U736" s="37" t="s">
        <v>319</v>
      </c>
    </row>
    <row r="737" spans="18:21" x14ac:dyDescent="0.25">
      <c r="R737">
        <v>352</v>
      </c>
      <c r="S737" s="37" t="s">
        <v>445</v>
      </c>
      <c r="T737" s="37" t="s">
        <v>235</v>
      </c>
      <c r="U737" s="37" t="s">
        <v>319</v>
      </c>
    </row>
    <row r="738" spans="18:21" x14ac:dyDescent="0.25">
      <c r="R738">
        <v>353</v>
      </c>
      <c r="S738" s="37" t="s">
        <v>608</v>
      </c>
      <c r="T738" s="37" t="s">
        <v>238</v>
      </c>
      <c r="U738" s="37" t="s">
        <v>319</v>
      </c>
    </row>
    <row r="739" spans="18:21" x14ac:dyDescent="0.25">
      <c r="R739">
        <v>353</v>
      </c>
      <c r="S739" s="37" t="s">
        <v>723</v>
      </c>
      <c r="T739" s="37" t="s">
        <v>238</v>
      </c>
      <c r="U739" s="37" t="s">
        <v>319</v>
      </c>
    </row>
    <row r="740" spans="18:21" x14ac:dyDescent="0.25">
      <c r="R740">
        <v>354</v>
      </c>
      <c r="S740" s="37" t="s">
        <v>99</v>
      </c>
      <c r="T740" s="37" t="s">
        <v>236</v>
      </c>
      <c r="U740" s="37" t="s">
        <v>319</v>
      </c>
    </row>
    <row r="741" spans="18:21" x14ac:dyDescent="0.25">
      <c r="R741">
        <v>354</v>
      </c>
      <c r="S741" s="37" t="s">
        <v>696</v>
      </c>
      <c r="T741" s="37" t="s">
        <v>236</v>
      </c>
      <c r="U741" s="37" t="s">
        <v>319</v>
      </c>
    </row>
    <row r="742" spans="18:21" x14ac:dyDescent="0.25">
      <c r="R742">
        <v>355</v>
      </c>
      <c r="S742" s="37" t="s">
        <v>609</v>
      </c>
      <c r="T742" s="37" t="s">
        <v>238</v>
      </c>
      <c r="U742" s="37" t="s">
        <v>319</v>
      </c>
    </row>
    <row r="743" spans="18:21" x14ac:dyDescent="0.25">
      <c r="R743">
        <v>355</v>
      </c>
      <c r="S743" s="37" t="s">
        <v>609</v>
      </c>
      <c r="T743" s="37" t="s">
        <v>238</v>
      </c>
      <c r="U743" s="37" t="s">
        <v>319</v>
      </c>
    </row>
    <row r="744" spans="18:21" x14ac:dyDescent="0.25">
      <c r="R744">
        <v>356</v>
      </c>
      <c r="S744" s="37" t="s">
        <v>383</v>
      </c>
      <c r="T744" s="37" t="s">
        <v>236</v>
      </c>
      <c r="U744" s="37" t="s">
        <v>319</v>
      </c>
    </row>
    <row r="745" spans="18:21" x14ac:dyDescent="0.25">
      <c r="R745">
        <v>356</v>
      </c>
      <c r="S745" s="37" t="s">
        <v>383</v>
      </c>
      <c r="T745" s="37" t="s">
        <v>236</v>
      </c>
      <c r="U745" s="37" t="s">
        <v>319</v>
      </c>
    </row>
    <row r="746" spans="18:21" x14ac:dyDescent="0.25">
      <c r="R746">
        <v>357</v>
      </c>
      <c r="S746" s="37" t="s">
        <v>224</v>
      </c>
      <c r="T746" s="37" t="s">
        <v>236</v>
      </c>
      <c r="U746" s="37" t="s">
        <v>319</v>
      </c>
    </row>
    <row r="747" spans="18:21" x14ac:dyDescent="0.25">
      <c r="R747">
        <v>357</v>
      </c>
      <c r="S747" s="37" t="s">
        <v>224</v>
      </c>
      <c r="T747" s="37" t="s">
        <v>236</v>
      </c>
      <c r="U747" s="37" t="s">
        <v>319</v>
      </c>
    </row>
    <row r="748" spans="18:21" x14ac:dyDescent="0.25">
      <c r="R748">
        <v>358</v>
      </c>
      <c r="S748" s="37" t="s">
        <v>408</v>
      </c>
      <c r="T748" s="37" t="s">
        <v>315</v>
      </c>
      <c r="U748" s="37" t="s">
        <v>319</v>
      </c>
    </row>
    <row r="749" spans="18:21" x14ac:dyDescent="0.25">
      <c r="R749">
        <v>358</v>
      </c>
      <c r="S749" s="37" t="s">
        <v>408</v>
      </c>
      <c r="T749" s="37" t="s">
        <v>315</v>
      </c>
      <c r="U749" s="37" t="s">
        <v>319</v>
      </c>
    </row>
    <row r="750" spans="18:21" x14ac:dyDescent="0.25">
      <c r="R750">
        <v>359</v>
      </c>
      <c r="S750" s="37" t="s">
        <v>148</v>
      </c>
      <c r="T750" s="37" t="s">
        <v>236</v>
      </c>
      <c r="U750" s="37" t="s">
        <v>319</v>
      </c>
    </row>
    <row r="751" spans="18:21" x14ac:dyDescent="0.25">
      <c r="R751">
        <v>359</v>
      </c>
      <c r="S751" s="37" t="s">
        <v>148</v>
      </c>
      <c r="T751" s="37" t="s">
        <v>236</v>
      </c>
      <c r="U751" s="37" t="s">
        <v>319</v>
      </c>
    </row>
    <row r="752" spans="18:21" x14ac:dyDescent="0.25">
      <c r="R752">
        <v>360</v>
      </c>
      <c r="S752" s="37" t="s">
        <v>138</v>
      </c>
      <c r="T752" s="37" t="s">
        <v>236</v>
      </c>
      <c r="U752" s="37" t="s">
        <v>319</v>
      </c>
    </row>
    <row r="753" spans="18:21" x14ac:dyDescent="0.25">
      <c r="R753">
        <v>360</v>
      </c>
      <c r="S753" s="37" t="s">
        <v>138</v>
      </c>
      <c r="T753" s="37" t="s">
        <v>236</v>
      </c>
      <c r="U753" s="37" t="s">
        <v>319</v>
      </c>
    </row>
    <row r="754" spans="18:21" x14ac:dyDescent="0.25">
      <c r="R754">
        <v>361</v>
      </c>
      <c r="S754" s="37" t="s">
        <v>425</v>
      </c>
      <c r="T754" s="37" t="s">
        <v>238</v>
      </c>
      <c r="U754" s="37" t="s">
        <v>319</v>
      </c>
    </row>
    <row r="755" spans="18:21" x14ac:dyDescent="0.25">
      <c r="R755">
        <v>361</v>
      </c>
      <c r="S755" s="37" t="s">
        <v>689</v>
      </c>
      <c r="T755" s="37" t="s">
        <v>238</v>
      </c>
      <c r="U755" s="37" t="s">
        <v>319</v>
      </c>
    </row>
    <row r="756" spans="18:21" x14ac:dyDescent="0.25">
      <c r="R756">
        <v>571</v>
      </c>
      <c r="S756" s="37" t="s">
        <v>611</v>
      </c>
      <c r="T756" s="37" t="s">
        <v>236</v>
      </c>
      <c r="U756" s="37" t="s">
        <v>319</v>
      </c>
    </row>
    <row r="757" spans="18:21" x14ac:dyDescent="0.25">
      <c r="R757">
        <v>362</v>
      </c>
      <c r="S757" s="37" t="s">
        <v>27</v>
      </c>
      <c r="T757" s="37" t="s">
        <v>238</v>
      </c>
      <c r="U757" s="37" t="s">
        <v>319</v>
      </c>
    </row>
    <row r="758" spans="18:21" x14ac:dyDescent="0.25">
      <c r="R758">
        <v>362</v>
      </c>
      <c r="S758" s="37" t="s">
        <v>27</v>
      </c>
      <c r="T758" s="37" t="s">
        <v>238</v>
      </c>
      <c r="U758" s="37" t="s">
        <v>319</v>
      </c>
    </row>
    <row r="759" spans="18:21" x14ac:dyDescent="0.25">
      <c r="R759">
        <v>571</v>
      </c>
      <c r="S759" s="37" t="s">
        <v>734</v>
      </c>
      <c r="T759" s="37" t="s">
        <v>236</v>
      </c>
      <c r="U759" s="37" t="s">
        <v>319</v>
      </c>
    </row>
    <row r="760" spans="18:21" x14ac:dyDescent="0.25">
      <c r="R760">
        <v>363</v>
      </c>
      <c r="S760" s="37" t="s">
        <v>32</v>
      </c>
      <c r="T760" s="37" t="s">
        <v>238</v>
      </c>
      <c r="U760" s="37" t="s">
        <v>319</v>
      </c>
    </row>
    <row r="761" spans="18:21" x14ac:dyDescent="0.25">
      <c r="R761">
        <v>363</v>
      </c>
      <c r="S761" s="37" t="s">
        <v>32</v>
      </c>
      <c r="T761" s="37" t="s">
        <v>238</v>
      </c>
      <c r="U761" s="37" t="s">
        <v>319</v>
      </c>
    </row>
    <row r="762" spans="18:21" x14ac:dyDescent="0.25">
      <c r="R762">
        <v>364</v>
      </c>
      <c r="S762" s="37" t="s">
        <v>412</v>
      </c>
      <c r="T762" s="37" t="s">
        <v>236</v>
      </c>
      <c r="U762" s="37" t="s">
        <v>322</v>
      </c>
    </row>
    <row r="763" spans="18:21" x14ac:dyDescent="0.25">
      <c r="R763">
        <v>364</v>
      </c>
      <c r="S763" s="37" t="s">
        <v>412</v>
      </c>
      <c r="T763" s="37" t="s">
        <v>236</v>
      </c>
      <c r="U763" s="37" t="s">
        <v>322</v>
      </c>
    </row>
    <row r="764" spans="18:21" x14ac:dyDescent="0.25">
      <c r="R764">
        <v>365</v>
      </c>
      <c r="S764" s="37" t="s">
        <v>349</v>
      </c>
      <c r="T764" s="37" t="s">
        <v>236</v>
      </c>
      <c r="U764" s="37" t="s">
        <v>322</v>
      </c>
    </row>
    <row r="765" spans="18:21" x14ac:dyDescent="0.25">
      <c r="R765">
        <v>365</v>
      </c>
      <c r="S765" s="37" t="s">
        <v>349</v>
      </c>
      <c r="T765" s="37" t="s">
        <v>236</v>
      </c>
      <c r="U765" s="37" t="s">
        <v>322</v>
      </c>
    </row>
    <row r="766" spans="18:21" x14ac:dyDescent="0.25">
      <c r="R766">
        <v>366</v>
      </c>
      <c r="S766" s="37" t="s">
        <v>323</v>
      </c>
      <c r="T766" s="37" t="s">
        <v>236</v>
      </c>
      <c r="U766" s="37" t="s">
        <v>322</v>
      </c>
    </row>
    <row r="767" spans="18:21" x14ac:dyDescent="0.25">
      <c r="R767">
        <v>366</v>
      </c>
      <c r="S767" s="37" t="s">
        <v>323</v>
      </c>
      <c r="T767" s="37" t="s">
        <v>236</v>
      </c>
      <c r="U767" s="37" t="s">
        <v>322</v>
      </c>
    </row>
    <row r="768" spans="18:21" x14ac:dyDescent="0.25">
      <c r="R768">
        <v>367</v>
      </c>
      <c r="S768" s="37" t="s">
        <v>616</v>
      </c>
      <c r="T768" s="37" t="s">
        <v>315</v>
      </c>
      <c r="U768" s="37" t="s">
        <v>322</v>
      </c>
    </row>
    <row r="769" spans="18:21" x14ac:dyDescent="0.25">
      <c r="R769">
        <v>367</v>
      </c>
      <c r="S769" s="37" t="s">
        <v>616</v>
      </c>
      <c r="T769" s="37" t="s">
        <v>315</v>
      </c>
      <c r="U769" s="37" t="s">
        <v>322</v>
      </c>
    </row>
    <row r="770" spans="18:21" x14ac:dyDescent="0.25">
      <c r="R770">
        <v>368</v>
      </c>
      <c r="S770" s="37" t="s">
        <v>353</v>
      </c>
      <c r="T770" s="37" t="s">
        <v>236</v>
      </c>
      <c r="U770" s="37" t="s">
        <v>322</v>
      </c>
    </row>
    <row r="771" spans="18:21" x14ac:dyDescent="0.25">
      <c r="R771">
        <v>368</v>
      </c>
      <c r="S771" s="37" t="s">
        <v>353</v>
      </c>
      <c r="T771" s="37" t="s">
        <v>236</v>
      </c>
      <c r="U771" s="37" t="s">
        <v>322</v>
      </c>
    </row>
    <row r="772" spans="18:21" x14ac:dyDescent="0.25">
      <c r="R772">
        <v>369</v>
      </c>
      <c r="S772" s="37" t="s">
        <v>95</v>
      </c>
      <c r="T772" s="37" t="s">
        <v>238</v>
      </c>
      <c r="U772" s="37" t="s">
        <v>322</v>
      </c>
    </row>
    <row r="773" spans="18:21" x14ac:dyDescent="0.25">
      <c r="R773">
        <v>369</v>
      </c>
      <c r="S773" s="37" t="s">
        <v>95</v>
      </c>
      <c r="T773" s="37" t="s">
        <v>238</v>
      </c>
      <c r="U773" s="37" t="s">
        <v>322</v>
      </c>
    </row>
    <row r="774" spans="18:21" x14ac:dyDescent="0.25">
      <c r="S774" s="37" t="s">
        <v>751</v>
      </c>
      <c r="T774" s="37" t="s">
        <v>238</v>
      </c>
      <c r="U774" s="37" t="s">
        <v>322</v>
      </c>
    </row>
    <row r="775" spans="18:21" x14ac:dyDescent="0.25">
      <c r="R775">
        <v>370</v>
      </c>
      <c r="S775" s="37" t="s">
        <v>165</v>
      </c>
      <c r="T775" s="37" t="s">
        <v>236</v>
      </c>
      <c r="U775" s="37" t="s">
        <v>322</v>
      </c>
    </row>
    <row r="776" spans="18:21" x14ac:dyDescent="0.25">
      <c r="R776">
        <v>370</v>
      </c>
      <c r="S776" s="37" t="s">
        <v>165</v>
      </c>
      <c r="T776" s="37" t="s">
        <v>236</v>
      </c>
      <c r="U776" s="37" t="s">
        <v>322</v>
      </c>
    </row>
    <row r="777" spans="18:21" x14ac:dyDescent="0.25">
      <c r="R777">
        <v>371</v>
      </c>
      <c r="S777" s="37" t="s">
        <v>612</v>
      </c>
      <c r="T777" s="37" t="s">
        <v>238</v>
      </c>
      <c r="U777" s="37" t="s">
        <v>322</v>
      </c>
    </row>
    <row r="778" spans="18:21" x14ac:dyDescent="0.25">
      <c r="R778">
        <v>371</v>
      </c>
      <c r="S778" s="37" t="s">
        <v>612</v>
      </c>
      <c r="T778" s="37" t="s">
        <v>238</v>
      </c>
      <c r="U778" s="37" t="s">
        <v>322</v>
      </c>
    </row>
    <row r="779" spans="18:21" x14ac:dyDescent="0.25">
      <c r="R779">
        <v>372</v>
      </c>
      <c r="S779" s="37" t="s">
        <v>395</v>
      </c>
      <c r="T779" s="37" t="s">
        <v>236</v>
      </c>
      <c r="U779" s="37" t="s">
        <v>322</v>
      </c>
    </row>
    <row r="780" spans="18:21" x14ac:dyDescent="0.25">
      <c r="R780">
        <v>372</v>
      </c>
      <c r="S780" s="37" t="s">
        <v>395</v>
      </c>
      <c r="T780" s="37" t="s">
        <v>236</v>
      </c>
      <c r="U780" s="37" t="s">
        <v>322</v>
      </c>
    </row>
    <row r="781" spans="18:21" x14ac:dyDescent="0.25">
      <c r="R781">
        <v>373</v>
      </c>
      <c r="S781" s="37" t="s">
        <v>413</v>
      </c>
      <c r="T781" s="37" t="s">
        <v>236</v>
      </c>
      <c r="U781" s="37" t="s">
        <v>322</v>
      </c>
    </row>
    <row r="782" spans="18:21" x14ac:dyDescent="0.25">
      <c r="R782">
        <v>373</v>
      </c>
      <c r="S782" s="37" t="s">
        <v>413</v>
      </c>
      <c r="T782" s="37" t="s">
        <v>236</v>
      </c>
      <c r="U782" s="37" t="s">
        <v>322</v>
      </c>
    </row>
    <row r="783" spans="18:21" x14ac:dyDescent="0.25">
      <c r="R783">
        <v>374</v>
      </c>
      <c r="S783" s="37" t="s">
        <v>211</v>
      </c>
      <c r="T783" s="37" t="s">
        <v>315</v>
      </c>
      <c r="U783" s="37" t="s">
        <v>322</v>
      </c>
    </row>
    <row r="784" spans="18:21" x14ac:dyDescent="0.25">
      <c r="R784">
        <v>374</v>
      </c>
      <c r="S784" s="37" t="s">
        <v>211</v>
      </c>
      <c r="T784" s="37" t="s">
        <v>315</v>
      </c>
      <c r="U784" s="37" t="s">
        <v>322</v>
      </c>
    </row>
    <row r="785" spans="18:21" x14ac:dyDescent="0.25">
      <c r="R785">
        <v>375</v>
      </c>
      <c r="S785" s="37" t="s">
        <v>614</v>
      </c>
      <c r="T785" s="37" t="s">
        <v>235</v>
      </c>
      <c r="U785" s="37" t="s">
        <v>322</v>
      </c>
    </row>
    <row r="786" spans="18:21" x14ac:dyDescent="0.25">
      <c r="R786">
        <v>375</v>
      </c>
      <c r="S786" s="37" t="s">
        <v>706</v>
      </c>
      <c r="T786" s="37" t="s">
        <v>235</v>
      </c>
      <c r="U786" s="37" t="s">
        <v>322</v>
      </c>
    </row>
    <row r="787" spans="18:21" x14ac:dyDescent="0.25">
      <c r="R787">
        <v>376</v>
      </c>
      <c r="S787" s="37" t="s">
        <v>176</v>
      </c>
      <c r="T787" s="37" t="s">
        <v>238</v>
      </c>
      <c r="U787" s="37" t="s">
        <v>322</v>
      </c>
    </row>
    <row r="788" spans="18:21" x14ac:dyDescent="0.25">
      <c r="R788">
        <v>376</v>
      </c>
      <c r="S788" s="37" t="s">
        <v>176</v>
      </c>
      <c r="T788" s="37" t="s">
        <v>238</v>
      </c>
      <c r="U788" s="37" t="s">
        <v>322</v>
      </c>
    </row>
    <row r="789" spans="18:21" x14ac:dyDescent="0.25">
      <c r="R789">
        <v>377</v>
      </c>
      <c r="S789" s="37" t="s">
        <v>74</v>
      </c>
      <c r="T789" s="37" t="s">
        <v>238</v>
      </c>
      <c r="U789" s="37" t="s">
        <v>322</v>
      </c>
    </row>
    <row r="790" spans="18:21" x14ac:dyDescent="0.25">
      <c r="R790">
        <v>377</v>
      </c>
      <c r="S790" s="37" t="s">
        <v>74</v>
      </c>
      <c r="T790" s="37" t="s">
        <v>238</v>
      </c>
      <c r="U790" s="37" t="s">
        <v>322</v>
      </c>
    </row>
    <row r="791" spans="18:21" x14ac:dyDescent="0.25">
      <c r="R791">
        <v>378</v>
      </c>
      <c r="S791" s="37" t="s">
        <v>414</v>
      </c>
      <c r="T791" s="37" t="s">
        <v>236</v>
      </c>
      <c r="U791" s="37" t="s">
        <v>322</v>
      </c>
    </row>
    <row r="792" spans="18:21" x14ac:dyDescent="0.25">
      <c r="R792">
        <v>378</v>
      </c>
      <c r="S792" s="37" t="s">
        <v>414</v>
      </c>
      <c r="T792" s="37" t="s">
        <v>236</v>
      </c>
      <c r="U792" s="37" t="s">
        <v>322</v>
      </c>
    </row>
    <row r="793" spans="18:21" x14ac:dyDescent="0.25">
      <c r="R793">
        <v>379</v>
      </c>
      <c r="S793" s="37" t="s">
        <v>155</v>
      </c>
      <c r="T793" s="37" t="s">
        <v>238</v>
      </c>
      <c r="U793" s="37" t="s">
        <v>322</v>
      </c>
    </row>
    <row r="794" spans="18:21" x14ac:dyDescent="0.25">
      <c r="R794">
        <v>379</v>
      </c>
      <c r="S794" s="37" t="s">
        <v>155</v>
      </c>
      <c r="T794" s="37" t="s">
        <v>238</v>
      </c>
      <c r="U794" s="37" t="s">
        <v>322</v>
      </c>
    </row>
    <row r="795" spans="18:21" x14ac:dyDescent="0.25">
      <c r="R795">
        <v>380</v>
      </c>
      <c r="S795" s="37" t="s">
        <v>29</v>
      </c>
      <c r="T795" s="37" t="s">
        <v>238</v>
      </c>
      <c r="U795" s="37" t="s">
        <v>322</v>
      </c>
    </row>
    <row r="796" spans="18:21" x14ac:dyDescent="0.25">
      <c r="R796">
        <v>380</v>
      </c>
      <c r="S796" s="37" t="s">
        <v>29</v>
      </c>
      <c r="T796" s="37" t="s">
        <v>238</v>
      </c>
      <c r="U796" s="37" t="s">
        <v>322</v>
      </c>
    </row>
    <row r="797" spans="18:21" x14ac:dyDescent="0.25">
      <c r="S797" s="37" t="s">
        <v>752</v>
      </c>
      <c r="T797" s="37" t="s">
        <v>238</v>
      </c>
      <c r="U797" s="37" t="s">
        <v>322</v>
      </c>
    </row>
    <row r="798" spans="18:21" x14ac:dyDescent="0.25">
      <c r="R798">
        <v>381</v>
      </c>
      <c r="S798" s="37" t="s">
        <v>114</v>
      </c>
      <c r="T798" s="37" t="s">
        <v>236</v>
      </c>
      <c r="U798" s="37" t="s">
        <v>322</v>
      </c>
    </row>
    <row r="799" spans="18:21" x14ac:dyDescent="0.25">
      <c r="R799">
        <v>381</v>
      </c>
      <c r="S799" s="37" t="s">
        <v>114</v>
      </c>
      <c r="T799" s="37" t="s">
        <v>236</v>
      </c>
      <c r="U799" s="37" t="s">
        <v>322</v>
      </c>
    </row>
    <row r="800" spans="18:21" x14ac:dyDescent="0.25">
      <c r="R800">
        <v>382</v>
      </c>
      <c r="S800" s="37" t="s">
        <v>12</v>
      </c>
      <c r="T800" s="37" t="s">
        <v>236</v>
      </c>
      <c r="U800" s="37" t="s">
        <v>322</v>
      </c>
    </row>
    <row r="801" spans="18:21" x14ac:dyDescent="0.25">
      <c r="R801">
        <v>382</v>
      </c>
      <c r="S801" s="37" t="s">
        <v>12</v>
      </c>
      <c r="T801" s="37" t="s">
        <v>236</v>
      </c>
      <c r="U801" s="37" t="s">
        <v>322</v>
      </c>
    </row>
    <row r="802" spans="18:21" x14ac:dyDescent="0.25">
      <c r="R802">
        <v>383</v>
      </c>
      <c r="S802" s="37" t="s">
        <v>400</v>
      </c>
      <c r="T802" s="37" t="s">
        <v>315</v>
      </c>
      <c r="U802" s="37" t="s">
        <v>322</v>
      </c>
    </row>
    <row r="803" spans="18:21" x14ac:dyDescent="0.25">
      <c r="R803">
        <v>383</v>
      </c>
      <c r="S803" s="37" t="s">
        <v>400</v>
      </c>
      <c r="T803" s="37" t="s">
        <v>315</v>
      </c>
      <c r="U803" s="37" t="s">
        <v>322</v>
      </c>
    </row>
    <row r="804" spans="18:21" x14ac:dyDescent="0.25">
      <c r="R804">
        <v>384</v>
      </c>
      <c r="S804" s="37" t="s">
        <v>205</v>
      </c>
      <c r="T804" s="37" t="s">
        <v>236</v>
      </c>
      <c r="U804" s="37" t="s">
        <v>322</v>
      </c>
    </row>
    <row r="805" spans="18:21" x14ac:dyDescent="0.25">
      <c r="R805">
        <v>384</v>
      </c>
      <c r="S805" s="37" t="s">
        <v>205</v>
      </c>
      <c r="T805" s="37" t="s">
        <v>236</v>
      </c>
      <c r="U805" s="37" t="s">
        <v>322</v>
      </c>
    </row>
    <row r="806" spans="18:21" x14ac:dyDescent="0.25">
      <c r="R806">
        <v>385</v>
      </c>
      <c r="S806" s="37" t="s">
        <v>31</v>
      </c>
      <c r="T806" s="37" t="s">
        <v>236</v>
      </c>
      <c r="U806" s="37" t="s">
        <v>322</v>
      </c>
    </row>
    <row r="807" spans="18:21" x14ac:dyDescent="0.25">
      <c r="R807">
        <v>385</v>
      </c>
      <c r="S807" s="37" t="s">
        <v>31</v>
      </c>
      <c r="T807" s="37" t="s">
        <v>236</v>
      </c>
      <c r="U807" s="37" t="s">
        <v>322</v>
      </c>
    </row>
    <row r="808" spans="18:21" x14ac:dyDescent="0.25">
      <c r="R808">
        <v>386</v>
      </c>
      <c r="S808" s="37" t="s">
        <v>25</v>
      </c>
      <c r="T808" s="37" t="s">
        <v>236</v>
      </c>
      <c r="U808" s="37" t="s">
        <v>322</v>
      </c>
    </row>
    <row r="809" spans="18:21" x14ac:dyDescent="0.25">
      <c r="R809">
        <v>386</v>
      </c>
      <c r="S809" s="37" t="s">
        <v>25</v>
      </c>
      <c r="T809" s="37" t="s">
        <v>236</v>
      </c>
      <c r="U809" s="37" t="s">
        <v>322</v>
      </c>
    </row>
    <row r="810" spans="18:21" x14ac:dyDescent="0.25">
      <c r="R810">
        <v>387</v>
      </c>
      <c r="S810" s="37" t="s">
        <v>68</v>
      </c>
      <c r="T810" s="37" t="s">
        <v>238</v>
      </c>
      <c r="U810" s="37" t="s">
        <v>322</v>
      </c>
    </row>
    <row r="811" spans="18:21" x14ac:dyDescent="0.25">
      <c r="R811">
        <v>387</v>
      </c>
      <c r="S811" s="37" t="s">
        <v>68</v>
      </c>
      <c r="T811" s="37" t="s">
        <v>238</v>
      </c>
      <c r="U811" s="37" t="s">
        <v>322</v>
      </c>
    </row>
    <row r="812" spans="18:21" x14ac:dyDescent="0.25">
      <c r="R812">
        <v>388</v>
      </c>
      <c r="S812" s="37" t="s">
        <v>174</v>
      </c>
      <c r="T812" s="37" t="s">
        <v>238</v>
      </c>
      <c r="U812" s="37" t="s">
        <v>322</v>
      </c>
    </row>
    <row r="813" spans="18:21" x14ac:dyDescent="0.25">
      <c r="R813">
        <v>572</v>
      </c>
      <c r="S813" s="37" t="s">
        <v>613</v>
      </c>
      <c r="T813" s="37" t="s">
        <v>238</v>
      </c>
      <c r="U813" s="37" t="s">
        <v>322</v>
      </c>
    </row>
    <row r="814" spans="18:21" x14ac:dyDescent="0.25">
      <c r="R814">
        <v>572</v>
      </c>
      <c r="S814" s="37" t="s">
        <v>613</v>
      </c>
      <c r="T814" s="37" t="s">
        <v>238</v>
      </c>
      <c r="U814" s="37" t="s">
        <v>322</v>
      </c>
    </row>
    <row r="815" spans="18:21" x14ac:dyDescent="0.25">
      <c r="R815">
        <v>389</v>
      </c>
      <c r="S815" s="37" t="s">
        <v>615</v>
      </c>
      <c r="T815" s="37" t="s">
        <v>235</v>
      </c>
      <c r="U815" s="37" t="s">
        <v>322</v>
      </c>
    </row>
    <row r="816" spans="18:21" x14ac:dyDescent="0.25">
      <c r="R816">
        <v>389</v>
      </c>
      <c r="S816" s="37" t="s">
        <v>615</v>
      </c>
      <c r="T816" s="37" t="s">
        <v>235</v>
      </c>
      <c r="U816" s="37" t="s">
        <v>322</v>
      </c>
    </row>
    <row r="817" spans="18:21" x14ac:dyDescent="0.25">
      <c r="R817">
        <v>390</v>
      </c>
      <c r="S817" s="37" t="s">
        <v>617</v>
      </c>
      <c r="T817" s="37" t="s">
        <v>238</v>
      </c>
      <c r="U817" s="37" t="s">
        <v>324</v>
      </c>
    </row>
    <row r="818" spans="18:21" x14ac:dyDescent="0.25">
      <c r="R818">
        <v>390</v>
      </c>
      <c r="S818" s="37" t="s">
        <v>617</v>
      </c>
      <c r="T818" s="37" t="s">
        <v>238</v>
      </c>
      <c r="U818" s="37" t="s">
        <v>324</v>
      </c>
    </row>
    <row r="819" spans="18:21" x14ac:dyDescent="0.25">
      <c r="R819">
        <v>391</v>
      </c>
      <c r="S819" s="37" t="s">
        <v>160</v>
      </c>
      <c r="T819" s="37" t="s">
        <v>236</v>
      </c>
      <c r="U819" s="37" t="s">
        <v>324</v>
      </c>
    </row>
    <row r="820" spans="18:21" x14ac:dyDescent="0.25">
      <c r="R820">
        <v>391</v>
      </c>
      <c r="S820" s="37" t="s">
        <v>697</v>
      </c>
      <c r="T820" s="37" t="s">
        <v>236</v>
      </c>
      <c r="U820" s="37" t="s">
        <v>324</v>
      </c>
    </row>
    <row r="821" spans="18:21" x14ac:dyDescent="0.25">
      <c r="R821">
        <v>392</v>
      </c>
      <c r="S821" s="37" t="s">
        <v>468</v>
      </c>
      <c r="T821" s="37" t="s">
        <v>236</v>
      </c>
      <c r="U821" s="37" t="s">
        <v>324</v>
      </c>
    </row>
    <row r="822" spans="18:21" x14ac:dyDescent="0.25">
      <c r="R822">
        <v>392</v>
      </c>
      <c r="S822" s="37" t="s">
        <v>468</v>
      </c>
      <c r="T822" s="37" t="s">
        <v>236</v>
      </c>
      <c r="U822" s="37" t="s">
        <v>324</v>
      </c>
    </row>
    <row r="823" spans="18:21" x14ac:dyDescent="0.25">
      <c r="R823">
        <v>393</v>
      </c>
      <c r="S823" s="37" t="s">
        <v>92</v>
      </c>
      <c r="T823" s="37" t="s">
        <v>238</v>
      </c>
      <c r="U823" s="37" t="s">
        <v>324</v>
      </c>
    </row>
    <row r="824" spans="18:21" x14ac:dyDescent="0.25">
      <c r="R824">
        <v>393</v>
      </c>
      <c r="S824" s="37" t="s">
        <v>92</v>
      </c>
      <c r="T824" s="37" t="s">
        <v>238</v>
      </c>
      <c r="U824" s="37" t="s">
        <v>324</v>
      </c>
    </row>
    <row r="825" spans="18:21" x14ac:dyDescent="0.25">
      <c r="R825">
        <v>394</v>
      </c>
      <c r="S825" s="37" t="s">
        <v>447</v>
      </c>
      <c r="T825" s="37" t="s">
        <v>236</v>
      </c>
      <c r="U825" s="37" t="s">
        <v>324</v>
      </c>
    </row>
    <row r="826" spans="18:21" x14ac:dyDescent="0.25">
      <c r="R826">
        <v>394</v>
      </c>
      <c r="S826" s="37" t="s">
        <v>447</v>
      </c>
      <c r="T826" s="37" t="s">
        <v>236</v>
      </c>
      <c r="U826" s="37" t="s">
        <v>324</v>
      </c>
    </row>
    <row r="827" spans="18:21" x14ac:dyDescent="0.25">
      <c r="R827">
        <v>395</v>
      </c>
      <c r="S827" s="37" t="s">
        <v>145</v>
      </c>
      <c r="T827" s="37" t="s">
        <v>238</v>
      </c>
      <c r="U827" s="37" t="s">
        <v>324</v>
      </c>
    </row>
    <row r="828" spans="18:21" x14ac:dyDescent="0.25">
      <c r="R828">
        <v>395</v>
      </c>
      <c r="S828" s="37" t="s">
        <v>145</v>
      </c>
      <c r="T828" s="37" t="s">
        <v>238</v>
      </c>
      <c r="U828" s="37" t="s">
        <v>324</v>
      </c>
    </row>
    <row r="829" spans="18:21" x14ac:dyDescent="0.25">
      <c r="R829">
        <v>396</v>
      </c>
      <c r="S829" s="37" t="s">
        <v>220</v>
      </c>
      <c r="T829" s="37" t="s">
        <v>315</v>
      </c>
      <c r="U829" s="37" t="s">
        <v>324</v>
      </c>
    </row>
    <row r="830" spans="18:21" x14ac:dyDescent="0.25">
      <c r="R830">
        <v>396</v>
      </c>
      <c r="S830" s="37" t="s">
        <v>727</v>
      </c>
      <c r="T830" s="37" t="s">
        <v>315</v>
      </c>
      <c r="U830" s="37" t="s">
        <v>324</v>
      </c>
    </row>
    <row r="831" spans="18:21" x14ac:dyDescent="0.25">
      <c r="R831">
        <v>397</v>
      </c>
      <c r="S831" s="37" t="s">
        <v>73</v>
      </c>
      <c r="T831" s="37" t="s">
        <v>236</v>
      </c>
      <c r="U831" s="37" t="s">
        <v>324</v>
      </c>
    </row>
    <row r="832" spans="18:21" x14ac:dyDescent="0.25">
      <c r="R832">
        <v>397</v>
      </c>
      <c r="S832" s="37" t="s">
        <v>73</v>
      </c>
      <c r="T832" s="37" t="s">
        <v>236</v>
      </c>
      <c r="U832" s="37" t="s">
        <v>324</v>
      </c>
    </row>
    <row r="833" spans="18:21" x14ac:dyDescent="0.25">
      <c r="R833">
        <v>398</v>
      </c>
      <c r="S833" s="37" t="s">
        <v>44</v>
      </c>
      <c r="T833" s="37" t="s">
        <v>236</v>
      </c>
      <c r="U833" s="37" t="s">
        <v>324</v>
      </c>
    </row>
    <row r="834" spans="18:21" x14ac:dyDescent="0.25">
      <c r="R834">
        <v>398</v>
      </c>
      <c r="S834" s="37" t="s">
        <v>44</v>
      </c>
      <c r="T834" s="37" t="s">
        <v>236</v>
      </c>
      <c r="U834" s="37" t="s">
        <v>324</v>
      </c>
    </row>
    <row r="835" spans="18:21" x14ac:dyDescent="0.25">
      <c r="R835">
        <v>399</v>
      </c>
      <c r="S835" s="37" t="s">
        <v>387</v>
      </c>
      <c r="T835" s="37" t="s">
        <v>238</v>
      </c>
      <c r="U835" s="37" t="s">
        <v>324</v>
      </c>
    </row>
    <row r="836" spans="18:21" x14ac:dyDescent="0.25">
      <c r="R836">
        <v>399</v>
      </c>
      <c r="S836" s="37" t="s">
        <v>387</v>
      </c>
      <c r="T836" s="37" t="s">
        <v>238</v>
      </c>
      <c r="U836" s="37" t="s">
        <v>324</v>
      </c>
    </row>
    <row r="837" spans="18:21" x14ac:dyDescent="0.25">
      <c r="R837">
        <v>400</v>
      </c>
      <c r="S837" s="37" t="s">
        <v>416</v>
      </c>
      <c r="T837" s="37" t="s">
        <v>236</v>
      </c>
      <c r="U837" s="37" t="s">
        <v>324</v>
      </c>
    </row>
    <row r="838" spans="18:21" x14ac:dyDescent="0.25">
      <c r="R838">
        <v>400</v>
      </c>
      <c r="S838" s="37" t="s">
        <v>416</v>
      </c>
      <c r="T838" s="37" t="s">
        <v>236</v>
      </c>
      <c r="U838" s="37" t="s">
        <v>324</v>
      </c>
    </row>
    <row r="839" spans="18:21" x14ac:dyDescent="0.25">
      <c r="R839">
        <v>401</v>
      </c>
      <c r="S839" s="37" t="s">
        <v>344</v>
      </c>
      <c r="T839" s="37" t="s">
        <v>235</v>
      </c>
      <c r="U839" s="37" t="s">
        <v>324</v>
      </c>
    </row>
    <row r="840" spans="18:21" x14ac:dyDescent="0.25">
      <c r="R840">
        <v>401</v>
      </c>
      <c r="S840" s="37" t="s">
        <v>344</v>
      </c>
      <c r="T840" s="37" t="s">
        <v>235</v>
      </c>
      <c r="U840" s="37" t="s">
        <v>324</v>
      </c>
    </row>
    <row r="841" spans="18:21" x14ac:dyDescent="0.25">
      <c r="R841">
        <v>402</v>
      </c>
      <c r="S841" s="37" t="s">
        <v>622</v>
      </c>
      <c r="T841" s="37" t="s">
        <v>236</v>
      </c>
      <c r="U841" s="37" t="s">
        <v>324</v>
      </c>
    </row>
    <row r="842" spans="18:21" x14ac:dyDescent="0.25">
      <c r="R842">
        <v>402</v>
      </c>
      <c r="S842" s="37" t="s">
        <v>622</v>
      </c>
      <c r="T842" s="37" t="s">
        <v>236</v>
      </c>
      <c r="U842" s="37" t="s">
        <v>324</v>
      </c>
    </row>
    <row r="843" spans="18:21" x14ac:dyDescent="0.25">
      <c r="R843">
        <v>403</v>
      </c>
      <c r="S843" s="37" t="s">
        <v>71</v>
      </c>
      <c r="T843" s="37" t="s">
        <v>236</v>
      </c>
      <c r="U843" s="37" t="s">
        <v>324</v>
      </c>
    </row>
    <row r="844" spans="18:21" x14ac:dyDescent="0.25">
      <c r="R844">
        <v>403</v>
      </c>
      <c r="S844" s="37" t="s">
        <v>71</v>
      </c>
      <c r="T844" s="37" t="s">
        <v>236</v>
      </c>
      <c r="U844" s="37" t="s">
        <v>324</v>
      </c>
    </row>
    <row r="845" spans="18:21" x14ac:dyDescent="0.25">
      <c r="R845">
        <v>404</v>
      </c>
      <c r="S845" s="37" t="s">
        <v>120</v>
      </c>
      <c r="T845" s="37" t="s">
        <v>238</v>
      </c>
      <c r="U845" s="37" t="s">
        <v>324</v>
      </c>
    </row>
    <row r="846" spans="18:21" x14ac:dyDescent="0.25">
      <c r="R846">
        <v>404</v>
      </c>
      <c r="S846" s="37" t="s">
        <v>120</v>
      </c>
      <c r="T846" s="37" t="s">
        <v>238</v>
      </c>
      <c r="U846" s="37" t="s">
        <v>324</v>
      </c>
    </row>
    <row r="847" spans="18:21" x14ac:dyDescent="0.25">
      <c r="R847">
        <v>405</v>
      </c>
      <c r="S847" s="37" t="s">
        <v>226</v>
      </c>
      <c r="T847" s="37" t="s">
        <v>238</v>
      </c>
      <c r="U847" s="37" t="s">
        <v>324</v>
      </c>
    </row>
    <row r="848" spans="18:21" x14ac:dyDescent="0.25">
      <c r="R848">
        <v>405</v>
      </c>
      <c r="S848" s="37" t="s">
        <v>226</v>
      </c>
      <c r="T848" s="37" t="s">
        <v>238</v>
      </c>
      <c r="U848" s="37" t="s">
        <v>324</v>
      </c>
    </row>
    <row r="849" spans="18:21" x14ac:dyDescent="0.25">
      <c r="R849">
        <v>406</v>
      </c>
      <c r="S849" s="37" t="s">
        <v>415</v>
      </c>
      <c r="T849" s="37" t="s">
        <v>236</v>
      </c>
      <c r="U849" s="37" t="s">
        <v>324</v>
      </c>
    </row>
    <row r="850" spans="18:21" x14ac:dyDescent="0.25">
      <c r="R850">
        <v>406</v>
      </c>
      <c r="S850" s="37" t="s">
        <v>415</v>
      </c>
      <c r="T850" s="37" t="s">
        <v>236</v>
      </c>
      <c r="U850" s="37" t="s">
        <v>324</v>
      </c>
    </row>
    <row r="851" spans="18:21" x14ac:dyDescent="0.25">
      <c r="R851">
        <v>407</v>
      </c>
      <c r="S851" s="37" t="s">
        <v>196</v>
      </c>
      <c r="T851" s="37" t="s">
        <v>238</v>
      </c>
      <c r="U851" s="37" t="s">
        <v>324</v>
      </c>
    </row>
    <row r="852" spans="18:21" x14ac:dyDescent="0.25">
      <c r="R852">
        <v>407</v>
      </c>
      <c r="S852" s="37" t="s">
        <v>196</v>
      </c>
      <c r="T852" s="37" t="s">
        <v>238</v>
      </c>
      <c r="U852" s="37" t="s">
        <v>324</v>
      </c>
    </row>
    <row r="853" spans="18:21" x14ac:dyDescent="0.25">
      <c r="R853">
        <v>408</v>
      </c>
      <c r="S853" s="37" t="s">
        <v>609</v>
      </c>
      <c r="T853" s="37" t="s">
        <v>238</v>
      </c>
      <c r="U853" s="37" t="s">
        <v>324</v>
      </c>
    </row>
    <row r="854" spans="18:21" x14ac:dyDescent="0.25">
      <c r="R854">
        <v>408</v>
      </c>
      <c r="S854" s="37" t="s">
        <v>609</v>
      </c>
      <c r="T854" s="37" t="s">
        <v>238</v>
      </c>
      <c r="U854" s="37" t="s">
        <v>324</v>
      </c>
    </row>
    <row r="855" spans="18:21" x14ac:dyDescent="0.25">
      <c r="R855">
        <v>409</v>
      </c>
      <c r="S855" s="37" t="s">
        <v>618</v>
      </c>
      <c r="T855" s="37" t="s">
        <v>238</v>
      </c>
      <c r="U855" s="37" t="s">
        <v>324</v>
      </c>
    </row>
    <row r="856" spans="18:21" x14ac:dyDescent="0.25">
      <c r="R856">
        <v>409</v>
      </c>
      <c r="S856" s="37" t="s">
        <v>618</v>
      </c>
      <c r="T856" s="37" t="s">
        <v>238</v>
      </c>
      <c r="U856" s="37" t="s">
        <v>324</v>
      </c>
    </row>
    <row r="857" spans="18:21" x14ac:dyDescent="0.25">
      <c r="R857">
        <v>410</v>
      </c>
      <c r="S857" s="37" t="s">
        <v>448</v>
      </c>
      <c r="T857" s="37" t="s">
        <v>236</v>
      </c>
      <c r="U857" s="37" t="s">
        <v>324</v>
      </c>
    </row>
    <row r="858" spans="18:21" x14ac:dyDescent="0.25">
      <c r="R858">
        <v>410</v>
      </c>
      <c r="S858" s="37" t="s">
        <v>448</v>
      </c>
      <c r="T858" s="37" t="s">
        <v>236</v>
      </c>
      <c r="U858" s="37" t="s">
        <v>324</v>
      </c>
    </row>
    <row r="859" spans="18:21" x14ac:dyDescent="0.25">
      <c r="R859">
        <v>411</v>
      </c>
      <c r="S859" s="37" t="s">
        <v>623</v>
      </c>
      <c r="T859" s="37" t="s">
        <v>236</v>
      </c>
      <c r="U859" s="37" t="s">
        <v>324</v>
      </c>
    </row>
    <row r="860" spans="18:21" x14ac:dyDescent="0.25">
      <c r="R860">
        <v>411</v>
      </c>
      <c r="S860" s="37" t="s">
        <v>623</v>
      </c>
      <c r="T860" s="37" t="s">
        <v>236</v>
      </c>
      <c r="U860" s="37" t="s">
        <v>324</v>
      </c>
    </row>
    <row r="861" spans="18:21" x14ac:dyDescent="0.25">
      <c r="R861">
        <v>412</v>
      </c>
      <c r="S861" s="37" t="s">
        <v>620</v>
      </c>
      <c r="T861" s="37" t="s">
        <v>315</v>
      </c>
      <c r="U861" s="37" t="s">
        <v>324</v>
      </c>
    </row>
    <row r="862" spans="18:21" x14ac:dyDescent="0.25">
      <c r="R862">
        <v>412</v>
      </c>
      <c r="S862" s="37" t="s">
        <v>620</v>
      </c>
      <c r="T862" s="37" t="s">
        <v>315</v>
      </c>
      <c r="U862" s="37" t="s">
        <v>324</v>
      </c>
    </row>
    <row r="863" spans="18:21" x14ac:dyDescent="0.25">
      <c r="R863">
        <v>590</v>
      </c>
      <c r="S863" s="37" t="s">
        <v>746</v>
      </c>
      <c r="T863" s="37" t="s">
        <v>235</v>
      </c>
      <c r="U863" s="37" t="s">
        <v>324</v>
      </c>
    </row>
    <row r="864" spans="18:21" x14ac:dyDescent="0.25">
      <c r="R864">
        <v>590</v>
      </c>
      <c r="S864" s="37" t="s">
        <v>746</v>
      </c>
      <c r="T864" s="37" t="s">
        <v>235</v>
      </c>
      <c r="U864" s="37" t="s">
        <v>324</v>
      </c>
    </row>
    <row r="865" spans="18:21" x14ac:dyDescent="0.25">
      <c r="R865">
        <v>574</v>
      </c>
      <c r="S865" s="37" t="s">
        <v>619</v>
      </c>
      <c r="T865" s="37" t="s">
        <v>238</v>
      </c>
      <c r="U865" s="37" t="s">
        <v>324</v>
      </c>
    </row>
    <row r="866" spans="18:21" x14ac:dyDescent="0.25">
      <c r="R866">
        <v>574</v>
      </c>
      <c r="S866" s="37" t="s">
        <v>619</v>
      </c>
      <c r="T866" s="37" t="s">
        <v>238</v>
      </c>
      <c r="U866" s="37" t="s">
        <v>324</v>
      </c>
    </row>
    <row r="867" spans="18:21" x14ac:dyDescent="0.25">
      <c r="R867">
        <v>413</v>
      </c>
      <c r="S867" s="37" t="s">
        <v>30</v>
      </c>
      <c r="T867" s="37" t="s">
        <v>315</v>
      </c>
      <c r="U867" s="37" t="s">
        <v>324</v>
      </c>
    </row>
    <row r="868" spans="18:21" x14ac:dyDescent="0.25">
      <c r="R868">
        <v>413</v>
      </c>
      <c r="S868" s="37" t="s">
        <v>30</v>
      </c>
      <c r="T868" s="37" t="s">
        <v>315</v>
      </c>
      <c r="U868" s="37" t="s">
        <v>324</v>
      </c>
    </row>
    <row r="869" spans="18:21" x14ac:dyDescent="0.25">
      <c r="R869">
        <v>414</v>
      </c>
      <c r="S869" s="37" t="s">
        <v>621</v>
      </c>
      <c r="T869" s="37" t="s">
        <v>315</v>
      </c>
      <c r="U869" s="37" t="s">
        <v>324</v>
      </c>
    </row>
    <row r="870" spans="18:21" x14ac:dyDescent="0.25">
      <c r="R870">
        <v>414</v>
      </c>
      <c r="S870" s="37" t="s">
        <v>621</v>
      </c>
      <c r="T870" s="37" t="s">
        <v>315</v>
      </c>
      <c r="U870" s="37" t="s">
        <v>324</v>
      </c>
    </row>
    <row r="871" spans="18:21" x14ac:dyDescent="0.25">
      <c r="R871">
        <v>415</v>
      </c>
      <c r="S871" s="37" t="s">
        <v>704</v>
      </c>
      <c r="T871" s="37" t="s">
        <v>238</v>
      </c>
      <c r="U871" s="37" t="s">
        <v>324</v>
      </c>
    </row>
    <row r="872" spans="18:21" x14ac:dyDescent="0.25">
      <c r="R872">
        <v>415</v>
      </c>
      <c r="S872" s="37" t="s">
        <v>446</v>
      </c>
      <c r="T872" s="37" t="s">
        <v>238</v>
      </c>
      <c r="U872" s="37" t="s">
        <v>324</v>
      </c>
    </row>
    <row r="873" spans="18:21" x14ac:dyDescent="0.25">
      <c r="R873">
        <v>416</v>
      </c>
      <c r="S873" s="37" t="s">
        <v>94</v>
      </c>
      <c r="T873" s="37" t="s">
        <v>238</v>
      </c>
      <c r="U873" s="37" t="s">
        <v>324</v>
      </c>
    </row>
    <row r="874" spans="18:21" x14ac:dyDescent="0.25">
      <c r="R874">
        <v>416</v>
      </c>
      <c r="S874" s="37" t="s">
        <v>94</v>
      </c>
      <c r="T874" s="37" t="s">
        <v>238</v>
      </c>
      <c r="U874" s="37" t="s">
        <v>324</v>
      </c>
    </row>
    <row r="875" spans="18:21" x14ac:dyDescent="0.25">
      <c r="R875">
        <v>417</v>
      </c>
      <c r="S875" s="37" t="s">
        <v>359</v>
      </c>
      <c r="T875" s="37" t="s">
        <v>236</v>
      </c>
      <c r="U875" s="37" t="s">
        <v>324</v>
      </c>
    </row>
    <row r="876" spans="18:21" x14ac:dyDescent="0.25">
      <c r="R876">
        <v>417</v>
      </c>
      <c r="S876" s="37" t="s">
        <v>359</v>
      </c>
      <c r="T876" s="37" t="s">
        <v>236</v>
      </c>
      <c r="U876" s="37" t="s">
        <v>324</v>
      </c>
    </row>
    <row r="877" spans="18:21" x14ac:dyDescent="0.25">
      <c r="R877">
        <v>418</v>
      </c>
      <c r="S877" s="37" t="s">
        <v>61</v>
      </c>
      <c r="T877" s="37" t="s">
        <v>238</v>
      </c>
      <c r="U877" s="37" t="s">
        <v>324</v>
      </c>
    </row>
    <row r="878" spans="18:21" x14ac:dyDescent="0.25">
      <c r="R878">
        <v>418</v>
      </c>
      <c r="S878" s="37" t="s">
        <v>61</v>
      </c>
      <c r="T878" s="37" t="s">
        <v>238</v>
      </c>
      <c r="U878" s="37" t="s">
        <v>324</v>
      </c>
    </row>
    <row r="879" spans="18:21" x14ac:dyDescent="0.25">
      <c r="R879">
        <v>419</v>
      </c>
      <c r="S879" s="37" t="s">
        <v>56</v>
      </c>
      <c r="T879" s="37" t="s">
        <v>236</v>
      </c>
      <c r="U879" s="37" t="s">
        <v>324</v>
      </c>
    </row>
    <row r="880" spans="18:21" x14ac:dyDescent="0.25">
      <c r="R880">
        <v>419</v>
      </c>
      <c r="S880" s="37" t="s">
        <v>56</v>
      </c>
      <c r="T880" s="37" t="s">
        <v>236</v>
      </c>
      <c r="U880" s="37" t="s">
        <v>324</v>
      </c>
    </row>
    <row r="881" spans="18:21" x14ac:dyDescent="0.25">
      <c r="R881">
        <v>420</v>
      </c>
      <c r="S881" s="37" t="s">
        <v>177</v>
      </c>
      <c r="T881" s="37" t="s">
        <v>236</v>
      </c>
      <c r="U881" s="37" t="s">
        <v>324</v>
      </c>
    </row>
    <row r="882" spans="18:21" x14ac:dyDescent="0.25">
      <c r="R882">
        <v>420</v>
      </c>
      <c r="S882" s="37" t="s">
        <v>177</v>
      </c>
      <c r="T882" s="37" t="s">
        <v>236</v>
      </c>
      <c r="U882" s="37" t="s">
        <v>324</v>
      </c>
    </row>
    <row r="883" spans="18:21" x14ac:dyDescent="0.25">
      <c r="R883">
        <v>421</v>
      </c>
      <c r="S883" s="37" t="s">
        <v>26</v>
      </c>
      <c r="T883" s="37" t="s">
        <v>235</v>
      </c>
      <c r="U883" s="37" t="s">
        <v>324</v>
      </c>
    </row>
    <row r="884" spans="18:21" x14ac:dyDescent="0.25">
      <c r="R884">
        <v>421</v>
      </c>
      <c r="S884" s="37" t="s">
        <v>26</v>
      </c>
      <c r="T884" s="37" t="s">
        <v>235</v>
      </c>
      <c r="U884" s="37" t="s">
        <v>324</v>
      </c>
    </row>
    <row r="885" spans="18:21" x14ac:dyDescent="0.25">
      <c r="R885">
        <v>422</v>
      </c>
      <c r="S885" s="37" t="s">
        <v>469</v>
      </c>
      <c r="T885" s="37" t="s">
        <v>238</v>
      </c>
      <c r="U885" s="37" t="s">
        <v>449</v>
      </c>
    </row>
    <row r="886" spans="18:21" x14ac:dyDescent="0.25">
      <c r="R886">
        <v>422</v>
      </c>
      <c r="S886" s="37" t="s">
        <v>469</v>
      </c>
      <c r="T886" s="37" t="s">
        <v>238</v>
      </c>
      <c r="U886" s="37" t="s">
        <v>449</v>
      </c>
    </row>
    <row r="887" spans="18:21" x14ac:dyDescent="0.25">
      <c r="R887">
        <v>423</v>
      </c>
      <c r="S887" s="37" t="s">
        <v>404</v>
      </c>
      <c r="T887" s="37" t="s">
        <v>236</v>
      </c>
      <c r="U887" s="37" t="s">
        <v>449</v>
      </c>
    </row>
    <row r="888" spans="18:21" x14ac:dyDescent="0.25">
      <c r="R888">
        <v>423</v>
      </c>
      <c r="S888" s="37" t="s">
        <v>404</v>
      </c>
      <c r="T888" s="37" t="s">
        <v>236</v>
      </c>
      <c r="U888" s="37" t="s">
        <v>449</v>
      </c>
    </row>
    <row r="889" spans="18:21" x14ac:dyDescent="0.25">
      <c r="R889">
        <v>424</v>
      </c>
      <c r="S889" s="37" t="s">
        <v>45</v>
      </c>
      <c r="T889" s="37" t="s">
        <v>235</v>
      </c>
      <c r="U889" s="37" t="s">
        <v>449</v>
      </c>
    </row>
    <row r="890" spans="18:21" x14ac:dyDescent="0.25">
      <c r="R890">
        <v>424</v>
      </c>
      <c r="S890" s="37" t="s">
        <v>45</v>
      </c>
      <c r="T890" s="37" t="s">
        <v>235</v>
      </c>
      <c r="U890" s="37" t="s">
        <v>449</v>
      </c>
    </row>
    <row r="891" spans="18:21" x14ac:dyDescent="0.25">
      <c r="R891">
        <v>425</v>
      </c>
      <c r="S891" s="37" t="s">
        <v>69</v>
      </c>
      <c r="T891" s="37" t="s">
        <v>238</v>
      </c>
      <c r="U891" s="37" t="s">
        <v>449</v>
      </c>
    </row>
    <row r="892" spans="18:21" x14ac:dyDescent="0.25">
      <c r="R892">
        <v>425</v>
      </c>
      <c r="S892" s="37" t="s">
        <v>69</v>
      </c>
      <c r="T892" s="37" t="s">
        <v>238</v>
      </c>
      <c r="U892" s="37" t="s">
        <v>449</v>
      </c>
    </row>
    <row r="893" spans="18:21" x14ac:dyDescent="0.25">
      <c r="R893">
        <v>426</v>
      </c>
      <c r="S893" s="37" t="s">
        <v>437</v>
      </c>
      <c r="T893" s="37" t="s">
        <v>236</v>
      </c>
      <c r="U893" s="37" t="s">
        <v>449</v>
      </c>
    </row>
    <row r="894" spans="18:21" x14ac:dyDescent="0.25">
      <c r="R894">
        <v>426</v>
      </c>
      <c r="S894" s="37" t="s">
        <v>437</v>
      </c>
      <c r="T894" s="37" t="s">
        <v>236</v>
      </c>
      <c r="U894" s="37" t="s">
        <v>449</v>
      </c>
    </row>
    <row r="895" spans="18:21" x14ac:dyDescent="0.25">
      <c r="R895">
        <v>427</v>
      </c>
      <c r="S895" s="37" t="s">
        <v>628</v>
      </c>
      <c r="T895" s="37" t="s">
        <v>315</v>
      </c>
      <c r="U895" s="37" t="s">
        <v>449</v>
      </c>
    </row>
    <row r="896" spans="18:21" x14ac:dyDescent="0.25">
      <c r="R896">
        <v>427</v>
      </c>
      <c r="S896" s="37" t="s">
        <v>628</v>
      </c>
      <c r="T896" s="37" t="s">
        <v>315</v>
      </c>
      <c r="U896" s="37" t="s">
        <v>449</v>
      </c>
    </row>
    <row r="897" spans="18:21" x14ac:dyDescent="0.25">
      <c r="R897">
        <v>428</v>
      </c>
      <c r="S897" s="37" t="s">
        <v>630</v>
      </c>
      <c r="T897" s="37" t="s">
        <v>236</v>
      </c>
      <c r="U897" s="37" t="s">
        <v>449</v>
      </c>
    </row>
    <row r="898" spans="18:21" x14ac:dyDescent="0.25">
      <c r="R898">
        <v>428</v>
      </c>
      <c r="S898" s="37" t="s">
        <v>630</v>
      </c>
      <c r="T898" s="37" t="s">
        <v>236</v>
      </c>
      <c r="U898" s="37" t="s">
        <v>449</v>
      </c>
    </row>
    <row r="899" spans="18:21" x14ac:dyDescent="0.25">
      <c r="R899">
        <v>429</v>
      </c>
      <c r="S899" s="37" t="s">
        <v>426</v>
      </c>
      <c r="T899" s="37" t="s">
        <v>236</v>
      </c>
      <c r="U899" s="37" t="s">
        <v>449</v>
      </c>
    </row>
    <row r="900" spans="18:21" x14ac:dyDescent="0.25">
      <c r="R900">
        <v>429</v>
      </c>
      <c r="S900" s="37" t="s">
        <v>426</v>
      </c>
      <c r="T900" s="37" t="s">
        <v>236</v>
      </c>
      <c r="U900" s="37" t="s">
        <v>449</v>
      </c>
    </row>
    <row r="901" spans="18:21" x14ac:dyDescent="0.25">
      <c r="R901">
        <v>430</v>
      </c>
      <c r="S901" s="37" t="s">
        <v>221</v>
      </c>
      <c r="T901" s="37" t="s">
        <v>235</v>
      </c>
      <c r="U901" s="37" t="s">
        <v>449</v>
      </c>
    </row>
    <row r="902" spans="18:21" x14ac:dyDescent="0.25">
      <c r="R902">
        <v>430</v>
      </c>
      <c r="S902" s="37" t="s">
        <v>221</v>
      </c>
      <c r="T902" s="37" t="s">
        <v>235</v>
      </c>
      <c r="U902" s="37" t="s">
        <v>449</v>
      </c>
    </row>
    <row r="903" spans="18:21" x14ac:dyDescent="0.25">
      <c r="R903">
        <v>431</v>
      </c>
      <c r="S903" s="37" t="s">
        <v>631</v>
      </c>
      <c r="T903" s="37" t="s">
        <v>236</v>
      </c>
      <c r="U903" s="37" t="s">
        <v>449</v>
      </c>
    </row>
    <row r="904" spans="18:21" x14ac:dyDescent="0.25">
      <c r="R904">
        <v>431</v>
      </c>
      <c r="S904" s="37" t="s">
        <v>631</v>
      </c>
      <c r="T904" s="37" t="s">
        <v>236</v>
      </c>
      <c r="U904" s="37" t="s">
        <v>449</v>
      </c>
    </row>
    <row r="905" spans="18:21" x14ac:dyDescent="0.25">
      <c r="R905">
        <v>432</v>
      </c>
      <c r="S905" s="37" t="s">
        <v>117</v>
      </c>
      <c r="T905" s="37" t="s">
        <v>236</v>
      </c>
      <c r="U905" s="37" t="s">
        <v>449</v>
      </c>
    </row>
    <row r="906" spans="18:21" x14ac:dyDescent="0.25">
      <c r="R906">
        <v>432</v>
      </c>
      <c r="S906" s="37" t="s">
        <v>117</v>
      </c>
      <c r="T906" s="37" t="s">
        <v>236</v>
      </c>
      <c r="U906" s="37" t="s">
        <v>449</v>
      </c>
    </row>
    <row r="907" spans="18:21" x14ac:dyDescent="0.25">
      <c r="R907">
        <v>433</v>
      </c>
      <c r="S907" s="37" t="s">
        <v>200</v>
      </c>
      <c r="T907" s="37" t="s">
        <v>236</v>
      </c>
      <c r="U907" s="37" t="s">
        <v>449</v>
      </c>
    </row>
    <row r="908" spans="18:21" x14ac:dyDescent="0.25">
      <c r="R908">
        <v>433</v>
      </c>
      <c r="S908" s="37" t="s">
        <v>200</v>
      </c>
      <c r="T908" s="37" t="s">
        <v>236</v>
      </c>
      <c r="U908" s="37" t="s">
        <v>449</v>
      </c>
    </row>
    <row r="909" spans="18:21" x14ac:dyDescent="0.25">
      <c r="R909">
        <v>434</v>
      </c>
      <c r="S909" s="37" t="s">
        <v>159</v>
      </c>
      <c r="T909" s="37" t="s">
        <v>236</v>
      </c>
      <c r="U909" s="37" t="s">
        <v>449</v>
      </c>
    </row>
    <row r="910" spans="18:21" x14ac:dyDescent="0.25">
      <c r="R910">
        <v>434</v>
      </c>
      <c r="S910" s="37" t="s">
        <v>159</v>
      </c>
      <c r="T910" s="37" t="s">
        <v>236</v>
      </c>
      <c r="U910" s="37" t="s">
        <v>449</v>
      </c>
    </row>
    <row r="911" spans="18:21" x14ac:dyDescent="0.25">
      <c r="R911">
        <v>435</v>
      </c>
      <c r="S911" s="37" t="s">
        <v>184</v>
      </c>
      <c r="T911" s="37" t="s">
        <v>236</v>
      </c>
      <c r="U911" s="37" t="s">
        <v>449</v>
      </c>
    </row>
    <row r="912" spans="18:21" x14ac:dyDescent="0.25">
      <c r="R912">
        <v>435</v>
      </c>
      <c r="S912" s="37" t="s">
        <v>184</v>
      </c>
      <c r="T912" s="37" t="s">
        <v>236</v>
      </c>
      <c r="U912" s="37" t="s">
        <v>449</v>
      </c>
    </row>
    <row r="913" spans="18:21" x14ac:dyDescent="0.25">
      <c r="R913">
        <v>573</v>
      </c>
      <c r="S913" s="37" t="s">
        <v>624</v>
      </c>
      <c r="T913" s="37" t="s">
        <v>238</v>
      </c>
      <c r="U913" s="37" t="s">
        <v>449</v>
      </c>
    </row>
    <row r="914" spans="18:21" x14ac:dyDescent="0.25">
      <c r="R914">
        <v>573</v>
      </c>
      <c r="S914" s="37" t="s">
        <v>728</v>
      </c>
      <c r="T914" s="37" t="s">
        <v>238</v>
      </c>
      <c r="U914" s="37" t="s">
        <v>449</v>
      </c>
    </row>
    <row r="915" spans="18:21" x14ac:dyDescent="0.25">
      <c r="R915">
        <v>436</v>
      </c>
      <c r="S915" s="37" t="s">
        <v>625</v>
      </c>
      <c r="T915" s="37" t="s">
        <v>238</v>
      </c>
      <c r="U915" s="37" t="s">
        <v>449</v>
      </c>
    </row>
    <row r="916" spans="18:21" x14ac:dyDescent="0.25">
      <c r="R916">
        <v>436</v>
      </c>
      <c r="S916" s="37" t="s">
        <v>625</v>
      </c>
      <c r="T916" s="37" t="s">
        <v>238</v>
      </c>
      <c r="U916" s="37" t="s">
        <v>449</v>
      </c>
    </row>
    <row r="917" spans="18:21" x14ac:dyDescent="0.25">
      <c r="R917">
        <v>437</v>
      </c>
      <c r="S917" s="37" t="s">
        <v>626</v>
      </c>
      <c r="T917" s="37" t="s">
        <v>238</v>
      </c>
      <c r="U917" s="37" t="s">
        <v>449</v>
      </c>
    </row>
    <row r="918" spans="18:21" x14ac:dyDescent="0.25">
      <c r="R918">
        <v>437</v>
      </c>
      <c r="S918" s="37" t="s">
        <v>626</v>
      </c>
      <c r="T918" s="37" t="s">
        <v>238</v>
      </c>
      <c r="U918" s="37" t="s">
        <v>449</v>
      </c>
    </row>
    <row r="919" spans="18:21" x14ac:dyDescent="0.25">
      <c r="R919">
        <v>439</v>
      </c>
      <c r="S919" s="37" t="s">
        <v>206</v>
      </c>
      <c r="T919" s="37" t="s">
        <v>236</v>
      </c>
      <c r="U919" s="37" t="s">
        <v>449</v>
      </c>
    </row>
    <row r="920" spans="18:21" x14ac:dyDescent="0.25">
      <c r="R920">
        <v>439</v>
      </c>
      <c r="S920" s="37" t="s">
        <v>206</v>
      </c>
      <c r="T920" s="37" t="s">
        <v>236</v>
      </c>
      <c r="U920" s="37" t="s">
        <v>449</v>
      </c>
    </row>
    <row r="921" spans="18:21" x14ac:dyDescent="0.25">
      <c r="R921">
        <v>438</v>
      </c>
      <c r="S921" s="37" t="s">
        <v>450</v>
      </c>
      <c r="T921" s="37" t="s">
        <v>238</v>
      </c>
      <c r="U921" s="37" t="s">
        <v>449</v>
      </c>
    </row>
    <row r="922" spans="18:21" x14ac:dyDescent="0.25">
      <c r="R922">
        <v>438</v>
      </c>
      <c r="S922" s="37" t="s">
        <v>450</v>
      </c>
      <c r="T922" s="37" t="s">
        <v>238</v>
      </c>
      <c r="U922" s="37" t="s">
        <v>449</v>
      </c>
    </row>
    <row r="923" spans="18:21" x14ac:dyDescent="0.25">
      <c r="R923">
        <v>440</v>
      </c>
      <c r="S923" s="37" t="s">
        <v>627</v>
      </c>
      <c r="T923" s="37" t="s">
        <v>238</v>
      </c>
      <c r="U923" s="37" t="s">
        <v>449</v>
      </c>
    </row>
    <row r="924" spans="18:21" x14ac:dyDescent="0.25">
      <c r="R924">
        <v>440</v>
      </c>
      <c r="S924" s="37" t="s">
        <v>627</v>
      </c>
      <c r="T924" s="37" t="s">
        <v>238</v>
      </c>
      <c r="U924" s="37" t="s">
        <v>449</v>
      </c>
    </row>
    <row r="925" spans="18:21" x14ac:dyDescent="0.25">
      <c r="R925">
        <v>441</v>
      </c>
      <c r="S925" s="37" t="s">
        <v>436</v>
      </c>
      <c r="T925" s="37" t="s">
        <v>238</v>
      </c>
      <c r="U925" s="37" t="s">
        <v>449</v>
      </c>
    </row>
    <row r="926" spans="18:21" x14ac:dyDescent="0.25">
      <c r="R926">
        <v>441</v>
      </c>
      <c r="S926" s="37" t="s">
        <v>436</v>
      </c>
      <c r="T926" s="37" t="s">
        <v>238</v>
      </c>
      <c r="U926" s="37" t="s">
        <v>449</v>
      </c>
    </row>
    <row r="927" spans="18:21" x14ac:dyDescent="0.25">
      <c r="R927">
        <v>442</v>
      </c>
      <c r="S927" s="37" t="s">
        <v>632</v>
      </c>
      <c r="T927" s="37" t="s">
        <v>236</v>
      </c>
      <c r="U927" s="37" t="s">
        <v>449</v>
      </c>
    </row>
    <row r="928" spans="18:21" x14ac:dyDescent="0.25">
      <c r="R928">
        <v>442</v>
      </c>
      <c r="S928" s="37" t="s">
        <v>710</v>
      </c>
      <c r="T928" s="37" t="s">
        <v>236</v>
      </c>
      <c r="U928" s="37" t="s">
        <v>449</v>
      </c>
    </row>
    <row r="929" spans="18:21" x14ac:dyDescent="0.25">
      <c r="R929">
        <v>443</v>
      </c>
      <c r="S929" s="37" t="s">
        <v>629</v>
      </c>
      <c r="T929" s="37" t="s">
        <v>315</v>
      </c>
      <c r="U929" s="37" t="s">
        <v>449</v>
      </c>
    </row>
    <row r="930" spans="18:21" x14ac:dyDescent="0.25">
      <c r="R930">
        <v>443</v>
      </c>
      <c r="S930" s="37" t="s">
        <v>629</v>
      </c>
      <c r="T930" s="37" t="s">
        <v>315</v>
      </c>
      <c r="U930" s="37" t="s">
        <v>449</v>
      </c>
    </row>
    <row r="931" spans="18:21" x14ac:dyDescent="0.25">
      <c r="R931">
        <v>444</v>
      </c>
      <c r="S931" s="37" t="s">
        <v>127</v>
      </c>
      <c r="T931" s="37" t="s">
        <v>238</v>
      </c>
      <c r="U931" s="37" t="s">
        <v>449</v>
      </c>
    </row>
    <row r="932" spans="18:21" x14ac:dyDescent="0.25">
      <c r="R932">
        <v>444</v>
      </c>
      <c r="S932" s="37" t="s">
        <v>127</v>
      </c>
      <c r="T932" s="37" t="s">
        <v>238</v>
      </c>
      <c r="U932" s="37" t="s">
        <v>449</v>
      </c>
    </row>
    <row r="933" spans="18:21" x14ac:dyDescent="0.25">
      <c r="R933">
        <v>445</v>
      </c>
      <c r="S933" s="37" t="s">
        <v>231</v>
      </c>
      <c r="T933" s="37" t="s">
        <v>315</v>
      </c>
      <c r="U933" s="37" t="s">
        <v>449</v>
      </c>
    </row>
    <row r="934" spans="18:21" x14ac:dyDescent="0.25">
      <c r="R934">
        <v>445</v>
      </c>
      <c r="S934" s="37" t="s">
        <v>231</v>
      </c>
      <c r="T934" s="37" t="s">
        <v>315</v>
      </c>
      <c r="U934" s="37" t="s">
        <v>449</v>
      </c>
    </row>
    <row r="935" spans="18:21" x14ac:dyDescent="0.25">
      <c r="R935">
        <v>446</v>
      </c>
      <c r="S935" s="37" t="s">
        <v>433</v>
      </c>
      <c r="T935" s="37" t="s">
        <v>235</v>
      </c>
      <c r="U935" s="37" t="s">
        <v>449</v>
      </c>
    </row>
    <row r="936" spans="18:21" x14ac:dyDescent="0.25">
      <c r="R936">
        <v>446</v>
      </c>
      <c r="S936" s="37" t="s">
        <v>433</v>
      </c>
      <c r="T936" s="37" t="s">
        <v>235</v>
      </c>
      <c r="U936" s="37" t="s">
        <v>449</v>
      </c>
    </row>
    <row r="937" spans="18:21" x14ac:dyDescent="0.25">
      <c r="R937">
        <v>447</v>
      </c>
      <c r="S937" s="37" t="s">
        <v>142</v>
      </c>
      <c r="T937" s="37" t="s">
        <v>235</v>
      </c>
      <c r="U937" s="37" t="s">
        <v>449</v>
      </c>
    </row>
    <row r="938" spans="18:21" x14ac:dyDescent="0.25">
      <c r="R938">
        <v>447</v>
      </c>
      <c r="S938" s="37" t="s">
        <v>142</v>
      </c>
      <c r="T938" s="37" t="s">
        <v>235</v>
      </c>
      <c r="U938" s="37" t="s">
        <v>449</v>
      </c>
    </row>
    <row r="939" spans="18:21" x14ac:dyDescent="0.25">
      <c r="R939">
        <v>448</v>
      </c>
      <c r="S939" s="37" t="s">
        <v>110</v>
      </c>
      <c r="T939" s="37" t="s">
        <v>238</v>
      </c>
      <c r="U939" s="37" t="s">
        <v>449</v>
      </c>
    </row>
    <row r="940" spans="18:21" x14ac:dyDescent="0.25">
      <c r="R940">
        <v>448</v>
      </c>
      <c r="S940" s="37" t="s">
        <v>110</v>
      </c>
      <c r="T940" s="37" t="s">
        <v>238</v>
      </c>
      <c r="U940" s="37" t="s">
        <v>449</v>
      </c>
    </row>
    <row r="941" spans="18:21" x14ac:dyDescent="0.25">
      <c r="R941">
        <v>449</v>
      </c>
      <c r="S941" s="37" t="s">
        <v>137</v>
      </c>
      <c r="T941" s="37" t="s">
        <v>236</v>
      </c>
      <c r="U941" s="37" t="s">
        <v>449</v>
      </c>
    </row>
    <row r="942" spans="18:21" x14ac:dyDescent="0.25">
      <c r="R942">
        <v>449</v>
      </c>
      <c r="S942" s="37" t="s">
        <v>137</v>
      </c>
      <c r="T942" s="37" t="s">
        <v>236</v>
      </c>
      <c r="U942" s="37" t="s">
        <v>449</v>
      </c>
    </row>
    <row r="943" spans="18:21" x14ac:dyDescent="0.25">
      <c r="R943">
        <v>450</v>
      </c>
      <c r="S943" s="37" t="s">
        <v>652</v>
      </c>
      <c r="T943" s="37" t="s">
        <v>236</v>
      </c>
      <c r="U943" s="37" t="s">
        <v>634</v>
      </c>
    </row>
    <row r="944" spans="18:21" x14ac:dyDescent="0.25">
      <c r="R944">
        <v>450</v>
      </c>
      <c r="S944" s="37" t="s">
        <v>652</v>
      </c>
      <c r="T944" s="37" t="s">
        <v>236</v>
      </c>
      <c r="U944" s="37" t="s">
        <v>634</v>
      </c>
    </row>
    <row r="945" spans="18:21" x14ac:dyDescent="0.25">
      <c r="R945">
        <v>451</v>
      </c>
      <c r="S945" s="37" t="s">
        <v>653</v>
      </c>
      <c r="T945" s="37" t="s">
        <v>236</v>
      </c>
      <c r="U945" s="37" t="s">
        <v>634</v>
      </c>
    </row>
    <row r="946" spans="18:21" x14ac:dyDescent="0.25">
      <c r="R946">
        <v>451</v>
      </c>
      <c r="S946" s="37" t="s">
        <v>653</v>
      </c>
      <c r="T946" s="37" t="s">
        <v>236</v>
      </c>
      <c r="U946" s="37" t="s">
        <v>634</v>
      </c>
    </row>
    <row r="947" spans="18:21" x14ac:dyDescent="0.25">
      <c r="R947">
        <v>452</v>
      </c>
      <c r="S947" s="37" t="s">
        <v>654</v>
      </c>
      <c r="T947" s="37" t="s">
        <v>236</v>
      </c>
      <c r="U947" s="37" t="s">
        <v>634</v>
      </c>
    </row>
    <row r="948" spans="18:21" x14ac:dyDescent="0.25">
      <c r="R948">
        <v>452</v>
      </c>
      <c r="S948" s="37" t="s">
        <v>654</v>
      </c>
      <c r="T948" s="37" t="s">
        <v>236</v>
      </c>
      <c r="U948" s="37" t="s">
        <v>634</v>
      </c>
    </row>
    <row r="949" spans="18:21" x14ac:dyDescent="0.25">
      <c r="R949">
        <v>453</v>
      </c>
      <c r="S949" s="37" t="s">
        <v>644</v>
      </c>
      <c r="T949" s="37" t="s">
        <v>235</v>
      </c>
      <c r="U949" s="37" t="s">
        <v>634</v>
      </c>
    </row>
    <row r="950" spans="18:21" x14ac:dyDescent="0.25">
      <c r="R950">
        <v>453</v>
      </c>
      <c r="S950" s="37" t="s">
        <v>644</v>
      </c>
      <c r="T950" s="37" t="s">
        <v>235</v>
      </c>
      <c r="U950" s="37" t="s">
        <v>634</v>
      </c>
    </row>
    <row r="951" spans="18:21" x14ac:dyDescent="0.25">
      <c r="R951">
        <v>454</v>
      </c>
      <c r="S951" s="37" t="s">
        <v>648</v>
      </c>
      <c r="T951" s="37" t="s">
        <v>315</v>
      </c>
      <c r="U951" s="37" t="s">
        <v>634</v>
      </c>
    </row>
    <row r="952" spans="18:21" x14ac:dyDescent="0.25">
      <c r="R952">
        <v>454</v>
      </c>
      <c r="S952" s="37" t="s">
        <v>648</v>
      </c>
      <c r="T952" s="37" t="s">
        <v>315</v>
      </c>
      <c r="U952" s="37" t="s">
        <v>634</v>
      </c>
    </row>
    <row r="953" spans="18:21" x14ac:dyDescent="0.25">
      <c r="R953">
        <v>455</v>
      </c>
      <c r="S953" s="37" t="s">
        <v>633</v>
      </c>
      <c r="T953" s="37" t="s">
        <v>238</v>
      </c>
      <c r="U953" s="37" t="s">
        <v>634</v>
      </c>
    </row>
    <row r="954" spans="18:21" x14ac:dyDescent="0.25">
      <c r="R954">
        <v>455</v>
      </c>
      <c r="S954" s="37" t="s">
        <v>633</v>
      </c>
      <c r="T954" s="37" t="s">
        <v>238</v>
      </c>
      <c r="U954" s="37" t="s">
        <v>634</v>
      </c>
    </row>
    <row r="955" spans="18:21" x14ac:dyDescent="0.25">
      <c r="R955">
        <v>456</v>
      </c>
      <c r="S955" s="37" t="s">
        <v>635</v>
      </c>
      <c r="T955" s="37" t="s">
        <v>238</v>
      </c>
      <c r="U955" s="37" t="s">
        <v>634</v>
      </c>
    </row>
    <row r="956" spans="18:21" x14ac:dyDescent="0.25">
      <c r="R956">
        <v>456</v>
      </c>
      <c r="S956" s="37" t="s">
        <v>635</v>
      </c>
      <c r="T956" s="37" t="s">
        <v>238</v>
      </c>
      <c r="U956" s="37" t="s">
        <v>634</v>
      </c>
    </row>
    <row r="957" spans="18:21" x14ac:dyDescent="0.25">
      <c r="R957">
        <v>457</v>
      </c>
      <c r="S957" s="37" t="s">
        <v>636</v>
      </c>
      <c r="T957" s="37" t="s">
        <v>238</v>
      </c>
      <c r="U957" s="37" t="s">
        <v>634</v>
      </c>
    </row>
    <row r="958" spans="18:21" x14ac:dyDescent="0.25">
      <c r="R958">
        <v>457</v>
      </c>
      <c r="S958" s="37" t="s">
        <v>636</v>
      </c>
      <c r="T958" s="37" t="s">
        <v>238</v>
      </c>
      <c r="U958" s="37" t="s">
        <v>634</v>
      </c>
    </row>
    <row r="959" spans="18:21" x14ac:dyDescent="0.25">
      <c r="R959">
        <v>584</v>
      </c>
      <c r="S959" s="37" t="s">
        <v>743</v>
      </c>
      <c r="T959" s="37" t="s">
        <v>236</v>
      </c>
      <c r="U959" s="37" t="s">
        <v>634</v>
      </c>
    </row>
    <row r="960" spans="18:21" x14ac:dyDescent="0.25">
      <c r="R960">
        <v>584</v>
      </c>
      <c r="S960" s="37" t="s">
        <v>711</v>
      </c>
      <c r="T960" s="37" t="s">
        <v>236</v>
      </c>
      <c r="U960" s="37" t="s">
        <v>634</v>
      </c>
    </row>
    <row r="961" spans="18:21" x14ac:dyDescent="0.25">
      <c r="R961">
        <v>458</v>
      </c>
      <c r="S961" s="37" t="s">
        <v>410</v>
      </c>
      <c r="T961" s="37" t="s">
        <v>236</v>
      </c>
      <c r="U961" s="37" t="s">
        <v>634</v>
      </c>
    </row>
    <row r="962" spans="18:21" x14ac:dyDescent="0.25">
      <c r="R962">
        <v>458</v>
      </c>
      <c r="S962" s="37" t="s">
        <v>410</v>
      </c>
      <c r="T962" s="37" t="s">
        <v>236</v>
      </c>
      <c r="U962" s="37" t="s">
        <v>634</v>
      </c>
    </row>
    <row r="963" spans="18:21" x14ac:dyDescent="0.25">
      <c r="R963">
        <v>518</v>
      </c>
      <c r="S963" s="37" t="s">
        <v>183</v>
      </c>
      <c r="T963" s="37" t="s">
        <v>236</v>
      </c>
      <c r="U963" s="37" t="s">
        <v>634</v>
      </c>
    </row>
    <row r="964" spans="18:21" x14ac:dyDescent="0.25">
      <c r="R964">
        <v>518</v>
      </c>
      <c r="S964" s="37" t="s">
        <v>183</v>
      </c>
      <c r="T964" s="37" t="s">
        <v>236</v>
      </c>
      <c r="U964" s="37" t="s">
        <v>634</v>
      </c>
    </row>
    <row r="965" spans="18:21" x14ac:dyDescent="0.25">
      <c r="R965">
        <v>459</v>
      </c>
      <c r="S965" s="37" t="s">
        <v>655</v>
      </c>
      <c r="T965" s="37" t="s">
        <v>236</v>
      </c>
      <c r="U965" s="37" t="s">
        <v>634</v>
      </c>
    </row>
    <row r="966" spans="18:21" x14ac:dyDescent="0.25">
      <c r="R966">
        <v>459</v>
      </c>
      <c r="S966" s="37" t="s">
        <v>655</v>
      </c>
      <c r="T966" s="37" t="s">
        <v>236</v>
      </c>
      <c r="U966" s="37" t="s">
        <v>634</v>
      </c>
    </row>
    <row r="967" spans="18:21" x14ac:dyDescent="0.25">
      <c r="R967">
        <v>460</v>
      </c>
      <c r="S967" s="37" t="s">
        <v>637</v>
      </c>
      <c r="T967" s="37" t="s">
        <v>238</v>
      </c>
      <c r="U967" s="37" t="s">
        <v>634</v>
      </c>
    </row>
    <row r="968" spans="18:21" x14ac:dyDescent="0.25">
      <c r="R968">
        <v>460</v>
      </c>
      <c r="S968" s="37" t="s">
        <v>637</v>
      </c>
      <c r="T968" s="37" t="s">
        <v>238</v>
      </c>
      <c r="U968" s="37" t="s">
        <v>634</v>
      </c>
    </row>
    <row r="969" spans="18:21" x14ac:dyDescent="0.25">
      <c r="R969">
        <v>461</v>
      </c>
      <c r="S969" s="37" t="s">
        <v>638</v>
      </c>
      <c r="T969" s="37" t="s">
        <v>238</v>
      </c>
      <c r="U969" s="37" t="s">
        <v>634</v>
      </c>
    </row>
    <row r="970" spans="18:21" x14ac:dyDescent="0.25">
      <c r="R970">
        <v>461</v>
      </c>
      <c r="S970" s="37" t="s">
        <v>638</v>
      </c>
      <c r="T970" s="37" t="s">
        <v>238</v>
      </c>
      <c r="U970" s="37" t="s">
        <v>634</v>
      </c>
    </row>
    <row r="971" spans="18:21" x14ac:dyDescent="0.25">
      <c r="R971">
        <v>462</v>
      </c>
      <c r="S971" s="37" t="s">
        <v>656</v>
      </c>
      <c r="T971" s="37" t="s">
        <v>236</v>
      </c>
      <c r="U971" s="37" t="s">
        <v>634</v>
      </c>
    </row>
    <row r="972" spans="18:21" x14ac:dyDescent="0.25">
      <c r="R972">
        <v>462</v>
      </c>
      <c r="S972" s="37" t="s">
        <v>656</v>
      </c>
      <c r="T972" s="37" t="s">
        <v>236</v>
      </c>
      <c r="U972" s="37" t="s">
        <v>634</v>
      </c>
    </row>
    <row r="973" spans="18:21" x14ac:dyDescent="0.25">
      <c r="R973">
        <v>463</v>
      </c>
      <c r="S973" s="37" t="s">
        <v>195</v>
      </c>
      <c r="T973" s="37" t="s">
        <v>236</v>
      </c>
      <c r="U973" s="37" t="s">
        <v>634</v>
      </c>
    </row>
    <row r="974" spans="18:21" x14ac:dyDescent="0.25">
      <c r="R974">
        <v>463</v>
      </c>
      <c r="S974" s="37" t="s">
        <v>195</v>
      </c>
      <c r="T974" s="37" t="s">
        <v>236</v>
      </c>
      <c r="U974" s="37" t="s">
        <v>634</v>
      </c>
    </row>
    <row r="975" spans="18:21" x14ac:dyDescent="0.25">
      <c r="R975">
        <v>464</v>
      </c>
      <c r="S975" s="37" t="s">
        <v>639</v>
      </c>
      <c r="T975" s="37" t="s">
        <v>238</v>
      </c>
      <c r="U975" s="37" t="s">
        <v>634</v>
      </c>
    </row>
    <row r="976" spans="18:21" x14ac:dyDescent="0.25">
      <c r="R976">
        <v>464</v>
      </c>
      <c r="S976" s="37" t="s">
        <v>639</v>
      </c>
      <c r="T976" s="37" t="s">
        <v>238</v>
      </c>
      <c r="U976" s="37" t="s">
        <v>634</v>
      </c>
    </row>
    <row r="977" spans="18:21" x14ac:dyDescent="0.25">
      <c r="R977">
        <v>465</v>
      </c>
      <c r="S977" s="37" t="s">
        <v>649</v>
      </c>
      <c r="T977" s="37" t="s">
        <v>315</v>
      </c>
      <c r="U977" s="37" t="s">
        <v>634</v>
      </c>
    </row>
    <row r="978" spans="18:21" x14ac:dyDescent="0.25">
      <c r="R978">
        <v>465</v>
      </c>
      <c r="S978" s="37" t="s">
        <v>649</v>
      </c>
      <c r="T978" s="37" t="s">
        <v>315</v>
      </c>
      <c r="U978" s="37" t="s">
        <v>634</v>
      </c>
    </row>
    <row r="979" spans="18:21" x14ac:dyDescent="0.25">
      <c r="R979">
        <v>466</v>
      </c>
      <c r="S979" s="37" t="s">
        <v>650</v>
      </c>
      <c r="T979" s="37" t="s">
        <v>315</v>
      </c>
      <c r="U979" s="37" t="s">
        <v>634</v>
      </c>
    </row>
    <row r="980" spans="18:21" x14ac:dyDescent="0.25">
      <c r="R980">
        <v>466</v>
      </c>
      <c r="S980" s="37" t="s">
        <v>650</v>
      </c>
      <c r="T980" s="37" t="s">
        <v>315</v>
      </c>
      <c r="U980" s="37" t="s">
        <v>634</v>
      </c>
    </row>
    <row r="981" spans="18:21" x14ac:dyDescent="0.25">
      <c r="R981">
        <v>467</v>
      </c>
      <c r="S981" s="37" t="s">
        <v>640</v>
      </c>
      <c r="T981" s="37" t="s">
        <v>238</v>
      </c>
      <c r="U981" s="37" t="s">
        <v>634</v>
      </c>
    </row>
    <row r="982" spans="18:21" x14ac:dyDescent="0.25">
      <c r="R982">
        <v>467</v>
      </c>
      <c r="S982" s="37" t="s">
        <v>640</v>
      </c>
      <c r="T982" s="37" t="s">
        <v>238</v>
      </c>
      <c r="U982" s="37" t="s">
        <v>634</v>
      </c>
    </row>
    <row r="983" spans="18:21" x14ac:dyDescent="0.25">
      <c r="R983">
        <v>468</v>
      </c>
      <c r="S983" s="37" t="s">
        <v>645</v>
      </c>
      <c r="T983" s="37" t="s">
        <v>235</v>
      </c>
      <c r="U983" s="37" t="s">
        <v>634</v>
      </c>
    </row>
    <row r="984" spans="18:21" x14ac:dyDescent="0.25">
      <c r="R984">
        <v>468</v>
      </c>
      <c r="S984" s="37" t="s">
        <v>645</v>
      </c>
      <c r="T984" s="37" t="s">
        <v>235</v>
      </c>
      <c r="U984" s="37" t="s">
        <v>634</v>
      </c>
    </row>
    <row r="985" spans="18:21" x14ac:dyDescent="0.25">
      <c r="R985">
        <v>469</v>
      </c>
      <c r="S985" s="37" t="s">
        <v>651</v>
      </c>
      <c r="T985" s="37" t="s">
        <v>315</v>
      </c>
      <c r="U985" s="37" t="s">
        <v>634</v>
      </c>
    </row>
    <row r="986" spans="18:21" x14ac:dyDescent="0.25">
      <c r="R986">
        <v>469</v>
      </c>
      <c r="S986" s="37" t="s">
        <v>651</v>
      </c>
      <c r="T986" s="37" t="s">
        <v>315</v>
      </c>
      <c r="U986" s="37" t="s">
        <v>634</v>
      </c>
    </row>
    <row r="987" spans="18:21" x14ac:dyDescent="0.25">
      <c r="R987">
        <v>470</v>
      </c>
      <c r="S987" s="37" t="s">
        <v>646</v>
      </c>
      <c r="T987" s="37" t="s">
        <v>235</v>
      </c>
      <c r="U987" s="37" t="s">
        <v>634</v>
      </c>
    </row>
    <row r="988" spans="18:21" x14ac:dyDescent="0.25">
      <c r="R988">
        <v>470</v>
      </c>
      <c r="S988" s="37" t="s">
        <v>646</v>
      </c>
      <c r="T988" s="37" t="s">
        <v>235</v>
      </c>
      <c r="U988" s="37" t="s">
        <v>634</v>
      </c>
    </row>
    <row r="989" spans="18:21" x14ac:dyDescent="0.25">
      <c r="R989">
        <v>471</v>
      </c>
      <c r="S989" s="37" t="s">
        <v>657</v>
      </c>
      <c r="T989" s="37" t="s">
        <v>236</v>
      </c>
      <c r="U989" s="37" t="s">
        <v>634</v>
      </c>
    </row>
    <row r="990" spans="18:21" x14ac:dyDescent="0.25">
      <c r="R990">
        <v>471</v>
      </c>
      <c r="S990" s="37" t="s">
        <v>657</v>
      </c>
      <c r="T990" s="37" t="s">
        <v>236</v>
      </c>
      <c r="U990" s="37" t="s">
        <v>634</v>
      </c>
    </row>
    <row r="991" spans="18:21" x14ac:dyDescent="0.25">
      <c r="R991">
        <v>472</v>
      </c>
      <c r="S991" s="37" t="s">
        <v>641</v>
      </c>
      <c r="T991" s="37" t="s">
        <v>238</v>
      </c>
      <c r="U991" s="37" t="s">
        <v>634</v>
      </c>
    </row>
    <row r="992" spans="18:21" x14ac:dyDescent="0.25">
      <c r="R992">
        <v>472</v>
      </c>
      <c r="S992" s="37" t="s">
        <v>641</v>
      </c>
      <c r="T992" s="37" t="s">
        <v>238</v>
      </c>
      <c r="U992" s="37" t="s">
        <v>634</v>
      </c>
    </row>
    <row r="993" spans="18:21" x14ac:dyDescent="0.25">
      <c r="R993">
        <v>473</v>
      </c>
      <c r="S993" s="37" t="s">
        <v>647</v>
      </c>
      <c r="T993" s="37" t="s">
        <v>235</v>
      </c>
      <c r="U993" s="37" t="s">
        <v>634</v>
      </c>
    </row>
    <row r="994" spans="18:21" x14ac:dyDescent="0.25">
      <c r="R994">
        <v>473</v>
      </c>
      <c r="S994" s="37" t="s">
        <v>647</v>
      </c>
      <c r="T994" s="37" t="s">
        <v>235</v>
      </c>
      <c r="U994" s="37" t="s">
        <v>634</v>
      </c>
    </row>
    <row r="995" spans="18:21" x14ac:dyDescent="0.25">
      <c r="R995">
        <v>474</v>
      </c>
      <c r="S995" s="37" t="s">
        <v>642</v>
      </c>
      <c r="T995" s="37" t="s">
        <v>238</v>
      </c>
      <c r="U995" s="37" t="s">
        <v>634</v>
      </c>
    </row>
    <row r="996" spans="18:21" x14ac:dyDescent="0.25">
      <c r="R996">
        <v>474</v>
      </c>
      <c r="S996" s="37" t="s">
        <v>642</v>
      </c>
      <c r="T996" s="37" t="s">
        <v>238</v>
      </c>
      <c r="U996" s="37" t="s">
        <v>634</v>
      </c>
    </row>
    <row r="997" spans="18:21" x14ac:dyDescent="0.25">
      <c r="R997">
        <v>475</v>
      </c>
      <c r="S997" s="37" t="s">
        <v>175</v>
      </c>
      <c r="T997" s="37" t="s">
        <v>238</v>
      </c>
      <c r="U997" s="37" t="s">
        <v>634</v>
      </c>
    </row>
    <row r="998" spans="18:21" x14ac:dyDescent="0.25">
      <c r="R998">
        <v>475</v>
      </c>
      <c r="S998" s="37" t="s">
        <v>175</v>
      </c>
      <c r="T998" s="37" t="s">
        <v>238</v>
      </c>
      <c r="U998" s="37" t="s">
        <v>634</v>
      </c>
    </row>
    <row r="999" spans="18:21" x14ac:dyDescent="0.25">
      <c r="R999">
        <v>476</v>
      </c>
      <c r="S999" s="37" t="s">
        <v>643</v>
      </c>
      <c r="T999" s="37" t="s">
        <v>238</v>
      </c>
      <c r="U999" s="37" t="s">
        <v>634</v>
      </c>
    </row>
    <row r="1000" spans="18:21" x14ac:dyDescent="0.25">
      <c r="R1000">
        <v>476</v>
      </c>
      <c r="S1000" s="37" t="s">
        <v>643</v>
      </c>
      <c r="T1000" s="37" t="s">
        <v>238</v>
      </c>
      <c r="U1000" s="37" t="s">
        <v>634</v>
      </c>
    </row>
    <row r="1001" spans="18:21" x14ac:dyDescent="0.25">
      <c r="R1001">
        <v>477</v>
      </c>
      <c r="S1001" s="37" t="s">
        <v>142</v>
      </c>
      <c r="T1001" s="37" t="s">
        <v>238</v>
      </c>
      <c r="U1001" s="37" t="s">
        <v>634</v>
      </c>
    </row>
    <row r="1002" spans="18:21" x14ac:dyDescent="0.25">
      <c r="R1002">
        <v>477</v>
      </c>
      <c r="S1002" s="37" t="s">
        <v>142</v>
      </c>
      <c r="T1002" s="37" t="s">
        <v>238</v>
      </c>
      <c r="U1002" s="37" t="s">
        <v>634</v>
      </c>
    </row>
    <row r="1003" spans="18:21" x14ac:dyDescent="0.25">
      <c r="R1003">
        <v>478</v>
      </c>
      <c r="S1003" s="37" t="s">
        <v>658</v>
      </c>
      <c r="T1003" s="37" t="s">
        <v>238</v>
      </c>
      <c r="U1003" s="37" t="s">
        <v>451</v>
      </c>
    </row>
    <row r="1004" spans="18:21" x14ac:dyDescent="0.25">
      <c r="R1004">
        <v>478</v>
      </c>
      <c r="S1004" s="37" t="s">
        <v>658</v>
      </c>
      <c r="T1004" s="37" t="s">
        <v>238</v>
      </c>
      <c r="U1004" s="37" t="s">
        <v>451</v>
      </c>
    </row>
    <row r="1005" spans="18:21" x14ac:dyDescent="0.25">
      <c r="R1005">
        <v>479</v>
      </c>
      <c r="S1005" s="37" t="s">
        <v>230</v>
      </c>
      <c r="T1005" s="37" t="s">
        <v>315</v>
      </c>
      <c r="U1005" s="37" t="s">
        <v>451</v>
      </c>
    </row>
    <row r="1006" spans="18:21" x14ac:dyDescent="0.25">
      <c r="R1006">
        <v>479</v>
      </c>
      <c r="S1006" s="37" t="s">
        <v>230</v>
      </c>
      <c r="T1006" s="37" t="s">
        <v>315</v>
      </c>
      <c r="U1006" s="37" t="s">
        <v>451</v>
      </c>
    </row>
    <row r="1007" spans="18:21" x14ac:dyDescent="0.25">
      <c r="R1007">
        <v>480</v>
      </c>
      <c r="S1007" s="37" t="s">
        <v>62</v>
      </c>
      <c r="T1007" s="37" t="s">
        <v>236</v>
      </c>
      <c r="U1007" s="37" t="s">
        <v>451</v>
      </c>
    </row>
    <row r="1008" spans="18:21" x14ac:dyDescent="0.25">
      <c r="R1008">
        <v>480</v>
      </c>
      <c r="S1008" s="37" t="s">
        <v>62</v>
      </c>
      <c r="T1008" s="37" t="s">
        <v>236</v>
      </c>
      <c r="U1008" s="37" t="s">
        <v>451</v>
      </c>
    </row>
    <row r="1009" spans="18:21" x14ac:dyDescent="0.25">
      <c r="R1009">
        <v>481</v>
      </c>
      <c r="S1009" s="37" t="s">
        <v>663</v>
      </c>
      <c r="T1009" s="37" t="s">
        <v>236</v>
      </c>
      <c r="U1009" s="37" t="s">
        <v>451</v>
      </c>
    </row>
    <row r="1010" spans="18:21" x14ac:dyDescent="0.25">
      <c r="R1010">
        <v>481</v>
      </c>
      <c r="S1010" s="37" t="s">
        <v>663</v>
      </c>
      <c r="T1010" s="37" t="s">
        <v>236</v>
      </c>
      <c r="U1010" s="37" t="s">
        <v>451</v>
      </c>
    </row>
    <row r="1011" spans="18:21" x14ac:dyDescent="0.25">
      <c r="R1011">
        <v>482</v>
      </c>
      <c r="S1011" s="37" t="s">
        <v>126</v>
      </c>
      <c r="T1011" s="37" t="s">
        <v>236</v>
      </c>
      <c r="U1011" s="37" t="s">
        <v>451</v>
      </c>
    </row>
    <row r="1012" spans="18:21" x14ac:dyDescent="0.25">
      <c r="R1012">
        <v>482</v>
      </c>
      <c r="S1012" s="37" t="s">
        <v>126</v>
      </c>
      <c r="T1012" s="37" t="s">
        <v>236</v>
      </c>
      <c r="U1012" s="37" t="s">
        <v>451</v>
      </c>
    </row>
    <row r="1013" spans="18:21" x14ac:dyDescent="0.25">
      <c r="R1013">
        <v>483</v>
      </c>
      <c r="S1013" s="37" t="s">
        <v>139</v>
      </c>
      <c r="T1013" s="37" t="s">
        <v>236</v>
      </c>
      <c r="U1013" s="37" t="s">
        <v>451</v>
      </c>
    </row>
    <row r="1014" spans="18:21" x14ac:dyDescent="0.25">
      <c r="R1014">
        <v>483</v>
      </c>
      <c r="S1014" s="37" t="s">
        <v>139</v>
      </c>
      <c r="T1014" s="37" t="s">
        <v>236</v>
      </c>
      <c r="U1014" s="37" t="s">
        <v>451</v>
      </c>
    </row>
    <row r="1015" spans="18:21" x14ac:dyDescent="0.25">
      <c r="R1015">
        <v>484</v>
      </c>
      <c r="S1015" s="37" t="s">
        <v>169</v>
      </c>
      <c r="T1015" s="37" t="s">
        <v>238</v>
      </c>
      <c r="U1015" s="37" t="s">
        <v>451</v>
      </c>
    </row>
    <row r="1016" spans="18:21" x14ac:dyDescent="0.25">
      <c r="R1016">
        <v>484</v>
      </c>
      <c r="S1016" s="37" t="s">
        <v>169</v>
      </c>
      <c r="T1016" s="37" t="s">
        <v>238</v>
      </c>
      <c r="U1016" s="37" t="s">
        <v>451</v>
      </c>
    </row>
    <row r="1017" spans="18:21" x14ac:dyDescent="0.25">
      <c r="R1017">
        <v>485</v>
      </c>
      <c r="S1017" s="37" t="s">
        <v>664</v>
      </c>
      <c r="T1017" s="37" t="s">
        <v>236</v>
      </c>
      <c r="U1017" s="37" t="s">
        <v>451</v>
      </c>
    </row>
    <row r="1018" spans="18:21" x14ac:dyDescent="0.25">
      <c r="R1018">
        <v>485</v>
      </c>
      <c r="S1018" s="37" t="s">
        <v>664</v>
      </c>
      <c r="T1018" s="37" t="s">
        <v>236</v>
      </c>
      <c r="U1018" s="37" t="s">
        <v>451</v>
      </c>
    </row>
    <row r="1019" spans="18:21" x14ac:dyDescent="0.25">
      <c r="R1019">
        <v>486</v>
      </c>
      <c r="S1019" s="37" t="s">
        <v>659</v>
      </c>
      <c r="T1019" s="37" t="s">
        <v>238</v>
      </c>
      <c r="U1019" s="37" t="s">
        <v>451</v>
      </c>
    </row>
    <row r="1020" spans="18:21" x14ac:dyDescent="0.25">
      <c r="R1020">
        <v>486</v>
      </c>
      <c r="S1020" s="37" t="s">
        <v>659</v>
      </c>
      <c r="T1020" s="37" t="s">
        <v>238</v>
      </c>
      <c r="U1020" s="37" t="s">
        <v>451</v>
      </c>
    </row>
    <row r="1021" spans="18:21" x14ac:dyDescent="0.25">
      <c r="R1021">
        <v>487</v>
      </c>
      <c r="S1021" s="37" t="s">
        <v>431</v>
      </c>
      <c r="T1021" s="37" t="s">
        <v>238</v>
      </c>
      <c r="U1021" s="37" t="s">
        <v>451</v>
      </c>
    </row>
    <row r="1022" spans="18:21" x14ac:dyDescent="0.25">
      <c r="R1022">
        <v>487</v>
      </c>
      <c r="S1022" s="37" t="s">
        <v>431</v>
      </c>
      <c r="T1022" s="37" t="s">
        <v>238</v>
      </c>
      <c r="U1022" s="37" t="s">
        <v>451</v>
      </c>
    </row>
    <row r="1023" spans="18:21" x14ac:dyDescent="0.25">
      <c r="R1023">
        <v>488</v>
      </c>
      <c r="S1023" s="37" t="s">
        <v>212</v>
      </c>
      <c r="T1023" s="37" t="s">
        <v>315</v>
      </c>
      <c r="U1023" s="37" t="s">
        <v>451</v>
      </c>
    </row>
    <row r="1024" spans="18:21" x14ac:dyDescent="0.25">
      <c r="R1024">
        <v>488</v>
      </c>
      <c r="S1024" s="37" t="s">
        <v>212</v>
      </c>
      <c r="T1024" s="37" t="s">
        <v>315</v>
      </c>
      <c r="U1024" s="37" t="s">
        <v>451</v>
      </c>
    </row>
    <row r="1025" spans="18:21" x14ac:dyDescent="0.25">
      <c r="R1025">
        <v>489</v>
      </c>
      <c r="S1025" s="37" t="s">
        <v>42</v>
      </c>
      <c r="T1025" s="37" t="s">
        <v>236</v>
      </c>
      <c r="U1025" s="37" t="s">
        <v>451</v>
      </c>
    </row>
    <row r="1026" spans="18:21" x14ac:dyDescent="0.25">
      <c r="R1026">
        <v>489</v>
      </c>
      <c r="S1026" s="37" t="s">
        <v>42</v>
      </c>
      <c r="T1026" s="37" t="s">
        <v>236</v>
      </c>
      <c r="U1026" s="37" t="s">
        <v>451</v>
      </c>
    </row>
    <row r="1027" spans="18:21" x14ac:dyDescent="0.25">
      <c r="R1027">
        <v>490</v>
      </c>
      <c r="S1027" s="37" t="s">
        <v>153</v>
      </c>
      <c r="T1027" s="37" t="s">
        <v>236</v>
      </c>
      <c r="U1027" s="37" t="s">
        <v>451</v>
      </c>
    </row>
    <row r="1028" spans="18:21" x14ac:dyDescent="0.25">
      <c r="R1028">
        <v>490</v>
      </c>
      <c r="S1028" s="37" t="s">
        <v>703</v>
      </c>
      <c r="T1028" s="37" t="s">
        <v>236</v>
      </c>
      <c r="U1028" s="37" t="s">
        <v>451</v>
      </c>
    </row>
    <row r="1029" spans="18:21" x14ac:dyDescent="0.25">
      <c r="R1029">
        <v>491</v>
      </c>
      <c r="S1029" s="37" t="s">
        <v>46</v>
      </c>
      <c r="T1029" s="37" t="s">
        <v>236</v>
      </c>
      <c r="U1029" s="37" t="s">
        <v>451</v>
      </c>
    </row>
    <row r="1030" spans="18:21" x14ac:dyDescent="0.25">
      <c r="R1030">
        <v>491</v>
      </c>
      <c r="S1030" s="37" t="s">
        <v>46</v>
      </c>
      <c r="T1030" s="37" t="s">
        <v>236</v>
      </c>
      <c r="U1030" s="37" t="s">
        <v>451</v>
      </c>
    </row>
    <row r="1031" spans="18:21" x14ac:dyDescent="0.25">
      <c r="R1031">
        <v>492</v>
      </c>
      <c r="S1031" s="37" t="s">
        <v>9</v>
      </c>
      <c r="T1031" s="37" t="s">
        <v>236</v>
      </c>
      <c r="U1031" s="37" t="s">
        <v>451</v>
      </c>
    </row>
    <row r="1032" spans="18:21" x14ac:dyDescent="0.25">
      <c r="R1032">
        <v>492</v>
      </c>
      <c r="S1032" s="37" t="s">
        <v>9</v>
      </c>
      <c r="T1032" s="37" t="s">
        <v>236</v>
      </c>
      <c r="U1032" s="37" t="s">
        <v>451</v>
      </c>
    </row>
    <row r="1033" spans="18:21" x14ac:dyDescent="0.25">
      <c r="R1033">
        <v>493</v>
      </c>
      <c r="S1033" s="37" t="s">
        <v>434</v>
      </c>
      <c r="T1033" s="37" t="s">
        <v>236</v>
      </c>
      <c r="U1033" s="37" t="s">
        <v>451</v>
      </c>
    </row>
    <row r="1034" spans="18:21" x14ac:dyDescent="0.25">
      <c r="R1034">
        <v>493</v>
      </c>
      <c r="S1034" s="37" t="s">
        <v>434</v>
      </c>
      <c r="T1034" s="37" t="s">
        <v>236</v>
      </c>
      <c r="U1034" s="37" t="s">
        <v>451</v>
      </c>
    </row>
    <row r="1035" spans="18:21" x14ac:dyDescent="0.25">
      <c r="R1035">
        <v>494</v>
      </c>
      <c r="S1035" s="37" t="s">
        <v>23</v>
      </c>
      <c r="T1035" s="37" t="s">
        <v>236</v>
      </c>
      <c r="U1035" s="37" t="s">
        <v>451</v>
      </c>
    </row>
    <row r="1036" spans="18:21" x14ac:dyDescent="0.25">
      <c r="R1036">
        <v>494</v>
      </c>
      <c r="S1036" s="37" t="s">
        <v>23</v>
      </c>
      <c r="T1036" s="37" t="s">
        <v>236</v>
      </c>
      <c r="U1036" s="37" t="s">
        <v>451</v>
      </c>
    </row>
    <row r="1037" spans="18:21" x14ac:dyDescent="0.25">
      <c r="R1037">
        <v>499</v>
      </c>
      <c r="S1037" s="37" t="s">
        <v>733</v>
      </c>
      <c r="T1037" s="37" t="s">
        <v>236</v>
      </c>
      <c r="U1037" s="37" t="s">
        <v>451</v>
      </c>
    </row>
    <row r="1038" spans="18:21" x14ac:dyDescent="0.25">
      <c r="R1038">
        <v>499</v>
      </c>
      <c r="S1038" s="37" t="s">
        <v>733</v>
      </c>
      <c r="T1038" s="37" t="s">
        <v>236</v>
      </c>
      <c r="U1038" s="37" t="s">
        <v>451</v>
      </c>
    </row>
    <row r="1039" spans="18:21" x14ac:dyDescent="0.25">
      <c r="R1039">
        <v>495</v>
      </c>
      <c r="S1039" s="37" t="s">
        <v>423</v>
      </c>
      <c r="T1039" s="37" t="s">
        <v>238</v>
      </c>
      <c r="U1039" s="37" t="s">
        <v>451</v>
      </c>
    </row>
    <row r="1040" spans="18:21" x14ac:dyDescent="0.25">
      <c r="R1040">
        <v>495</v>
      </c>
      <c r="S1040" s="37" t="s">
        <v>423</v>
      </c>
      <c r="T1040" s="37" t="s">
        <v>238</v>
      </c>
      <c r="U1040" s="37" t="s">
        <v>451</v>
      </c>
    </row>
    <row r="1041" spans="18:21" x14ac:dyDescent="0.25">
      <c r="R1041">
        <v>496</v>
      </c>
      <c r="S1041" s="37" t="s">
        <v>194</v>
      </c>
      <c r="T1041" s="37" t="s">
        <v>238</v>
      </c>
      <c r="U1041" s="37" t="s">
        <v>451</v>
      </c>
    </row>
    <row r="1042" spans="18:21" x14ac:dyDescent="0.25">
      <c r="R1042">
        <v>496</v>
      </c>
      <c r="S1042" s="37" t="s">
        <v>702</v>
      </c>
      <c r="T1042" s="37" t="s">
        <v>238</v>
      </c>
      <c r="U1042" s="37" t="s">
        <v>451</v>
      </c>
    </row>
    <row r="1043" spans="18:21" x14ac:dyDescent="0.25">
      <c r="R1043">
        <v>497</v>
      </c>
      <c r="S1043" s="37" t="s">
        <v>107</v>
      </c>
      <c r="T1043" s="37" t="s">
        <v>235</v>
      </c>
      <c r="U1043" s="37" t="s">
        <v>451</v>
      </c>
    </row>
    <row r="1044" spans="18:21" x14ac:dyDescent="0.25">
      <c r="R1044">
        <v>497</v>
      </c>
      <c r="S1044" s="37" t="s">
        <v>107</v>
      </c>
      <c r="T1044" s="37" t="s">
        <v>235</v>
      </c>
      <c r="U1044" s="37" t="s">
        <v>451</v>
      </c>
    </row>
    <row r="1045" spans="18:21" x14ac:dyDescent="0.25">
      <c r="R1045">
        <v>498</v>
      </c>
      <c r="S1045" s="37" t="s">
        <v>41</v>
      </c>
      <c r="T1045" s="37" t="s">
        <v>238</v>
      </c>
      <c r="U1045" s="37" t="s">
        <v>451</v>
      </c>
    </row>
    <row r="1046" spans="18:21" x14ac:dyDescent="0.25">
      <c r="R1046">
        <v>498</v>
      </c>
      <c r="S1046" s="37" t="s">
        <v>41</v>
      </c>
      <c r="T1046" s="37" t="s">
        <v>238</v>
      </c>
      <c r="U1046" s="37" t="s">
        <v>451</v>
      </c>
    </row>
    <row r="1047" spans="18:21" x14ac:dyDescent="0.25">
      <c r="R1047">
        <v>500</v>
      </c>
      <c r="S1047" s="37" t="s">
        <v>661</v>
      </c>
      <c r="T1047" s="37" t="s">
        <v>235</v>
      </c>
      <c r="U1047" s="37" t="s">
        <v>451</v>
      </c>
    </row>
    <row r="1048" spans="18:21" x14ac:dyDescent="0.25">
      <c r="R1048">
        <v>500</v>
      </c>
      <c r="S1048" s="37" t="s">
        <v>661</v>
      </c>
      <c r="T1048" s="37" t="s">
        <v>235</v>
      </c>
      <c r="U1048" s="37" t="s">
        <v>451</v>
      </c>
    </row>
    <row r="1049" spans="18:21" x14ac:dyDescent="0.25">
      <c r="R1049">
        <v>501</v>
      </c>
      <c r="S1049" s="37" t="s">
        <v>188</v>
      </c>
      <c r="T1049" s="37" t="s">
        <v>236</v>
      </c>
      <c r="U1049" s="37" t="s">
        <v>451</v>
      </c>
    </row>
    <row r="1050" spans="18:21" x14ac:dyDescent="0.25">
      <c r="R1050">
        <v>501</v>
      </c>
      <c r="S1050" s="37" t="s">
        <v>188</v>
      </c>
      <c r="T1050" s="37" t="s">
        <v>236</v>
      </c>
      <c r="U1050" s="37" t="s">
        <v>451</v>
      </c>
    </row>
    <row r="1051" spans="18:21" x14ac:dyDescent="0.25">
      <c r="R1051">
        <v>82</v>
      </c>
      <c r="S1051" s="37" t="s">
        <v>50</v>
      </c>
      <c r="T1051" s="37" t="s">
        <v>235</v>
      </c>
      <c r="U1051" s="37" t="s">
        <v>451</v>
      </c>
    </row>
    <row r="1052" spans="18:21" x14ac:dyDescent="0.25">
      <c r="R1052">
        <v>82</v>
      </c>
      <c r="S1052" s="37" t="s">
        <v>50</v>
      </c>
      <c r="T1052" s="37" t="s">
        <v>235</v>
      </c>
      <c r="U1052" s="37" t="s">
        <v>451</v>
      </c>
    </row>
    <row r="1053" spans="18:21" x14ac:dyDescent="0.25">
      <c r="R1053">
        <v>502</v>
      </c>
      <c r="S1053" s="37" t="s">
        <v>432</v>
      </c>
      <c r="T1053" s="37" t="s">
        <v>236</v>
      </c>
      <c r="U1053" s="37" t="s">
        <v>451</v>
      </c>
    </row>
    <row r="1054" spans="18:21" x14ac:dyDescent="0.25">
      <c r="R1054">
        <v>502</v>
      </c>
      <c r="S1054" s="37" t="s">
        <v>432</v>
      </c>
      <c r="T1054" s="37" t="s">
        <v>236</v>
      </c>
      <c r="U1054" s="37" t="s">
        <v>451</v>
      </c>
    </row>
    <row r="1055" spans="18:21" x14ac:dyDescent="0.25">
      <c r="R1055">
        <v>503</v>
      </c>
      <c r="S1055" s="37" t="s">
        <v>3</v>
      </c>
      <c r="T1055" s="37" t="s">
        <v>236</v>
      </c>
      <c r="U1055" s="37" t="s">
        <v>451</v>
      </c>
    </row>
    <row r="1056" spans="18:21" x14ac:dyDescent="0.25">
      <c r="R1056">
        <v>503</v>
      </c>
      <c r="S1056" s="37" t="s">
        <v>3</v>
      </c>
      <c r="T1056" s="37" t="s">
        <v>236</v>
      </c>
      <c r="U1056" s="37" t="s">
        <v>451</v>
      </c>
    </row>
    <row r="1057" spans="18:21" x14ac:dyDescent="0.25">
      <c r="R1057">
        <v>504</v>
      </c>
      <c r="S1057" s="37" t="s">
        <v>162</v>
      </c>
      <c r="T1057" s="37" t="s">
        <v>238</v>
      </c>
      <c r="U1057" s="37" t="s">
        <v>451</v>
      </c>
    </row>
    <row r="1058" spans="18:21" x14ac:dyDescent="0.25">
      <c r="R1058">
        <v>504</v>
      </c>
      <c r="S1058" s="37" t="s">
        <v>162</v>
      </c>
      <c r="T1058" s="37" t="s">
        <v>238</v>
      </c>
      <c r="U1058" s="37" t="s">
        <v>451</v>
      </c>
    </row>
    <row r="1059" spans="18:21" x14ac:dyDescent="0.25">
      <c r="R1059">
        <v>505</v>
      </c>
      <c r="S1059" s="37" t="s">
        <v>427</v>
      </c>
      <c r="T1059" s="37" t="s">
        <v>238</v>
      </c>
      <c r="U1059" s="37" t="s">
        <v>451</v>
      </c>
    </row>
    <row r="1060" spans="18:21" x14ac:dyDescent="0.25">
      <c r="R1060">
        <v>505</v>
      </c>
      <c r="S1060" s="37" t="s">
        <v>427</v>
      </c>
      <c r="T1060" s="37" t="s">
        <v>238</v>
      </c>
      <c r="U1060" s="37" t="s">
        <v>451</v>
      </c>
    </row>
    <row r="1061" spans="18:21" x14ac:dyDescent="0.25">
      <c r="R1061">
        <v>506</v>
      </c>
      <c r="S1061" s="37" t="s">
        <v>660</v>
      </c>
      <c r="T1061" s="37" t="s">
        <v>238</v>
      </c>
      <c r="U1061" s="37" t="s">
        <v>451</v>
      </c>
    </row>
    <row r="1062" spans="18:21" x14ac:dyDescent="0.25">
      <c r="R1062">
        <v>506</v>
      </c>
      <c r="S1062" s="37" t="s">
        <v>660</v>
      </c>
      <c r="T1062" s="37" t="s">
        <v>238</v>
      </c>
      <c r="U1062" s="37" t="s">
        <v>451</v>
      </c>
    </row>
    <row r="1063" spans="18:21" x14ac:dyDescent="0.25">
      <c r="R1063">
        <v>507</v>
      </c>
      <c r="S1063" s="37" t="s">
        <v>662</v>
      </c>
      <c r="T1063" s="37" t="s">
        <v>235</v>
      </c>
      <c r="U1063" s="37" t="s">
        <v>451</v>
      </c>
    </row>
    <row r="1064" spans="18:21" x14ac:dyDescent="0.25">
      <c r="R1064">
        <v>507</v>
      </c>
      <c r="S1064" s="37" t="s">
        <v>662</v>
      </c>
      <c r="T1064" s="37" t="s">
        <v>235</v>
      </c>
      <c r="U1064" s="37" t="s">
        <v>451</v>
      </c>
    </row>
    <row r="1065" spans="18:21" x14ac:dyDescent="0.25">
      <c r="R1065">
        <v>508</v>
      </c>
      <c r="S1065" s="37" t="s">
        <v>422</v>
      </c>
      <c r="T1065" s="37" t="s">
        <v>315</v>
      </c>
      <c r="U1065" s="37" t="s">
        <v>451</v>
      </c>
    </row>
    <row r="1066" spans="18:21" x14ac:dyDescent="0.25">
      <c r="R1066">
        <v>508</v>
      </c>
      <c r="S1066" s="37" t="s">
        <v>422</v>
      </c>
      <c r="T1066" s="37" t="s">
        <v>315</v>
      </c>
      <c r="U1066" s="37" t="s">
        <v>451</v>
      </c>
    </row>
    <row r="1067" spans="18:21" x14ac:dyDescent="0.25">
      <c r="R1067">
        <v>509</v>
      </c>
      <c r="S1067" s="37" t="s">
        <v>665</v>
      </c>
      <c r="T1067" s="37" t="s">
        <v>236</v>
      </c>
      <c r="U1067" s="37" t="s">
        <v>451</v>
      </c>
    </row>
    <row r="1068" spans="18:21" x14ac:dyDescent="0.25">
      <c r="R1068">
        <v>509</v>
      </c>
      <c r="S1068" s="37" t="s">
        <v>665</v>
      </c>
      <c r="T1068" s="37" t="s">
        <v>236</v>
      </c>
      <c r="U1068" s="37" t="s">
        <v>451</v>
      </c>
    </row>
    <row r="1069" spans="18:21" x14ac:dyDescent="0.25">
      <c r="R1069">
        <v>510</v>
      </c>
      <c r="S1069" s="37" t="s">
        <v>435</v>
      </c>
      <c r="T1069" s="37" t="s">
        <v>315</v>
      </c>
      <c r="U1069" s="37" t="s">
        <v>451</v>
      </c>
    </row>
    <row r="1070" spans="18:21" x14ac:dyDescent="0.25">
      <c r="R1070">
        <v>510</v>
      </c>
      <c r="S1070" s="37" t="s">
        <v>435</v>
      </c>
      <c r="T1070" s="37" t="s">
        <v>315</v>
      </c>
      <c r="U1070" s="37" t="s">
        <v>451</v>
      </c>
    </row>
    <row r="1071" spans="18:21" x14ac:dyDescent="0.25">
      <c r="R1071">
        <v>511</v>
      </c>
      <c r="S1071" s="37" t="s">
        <v>168</v>
      </c>
      <c r="T1071" s="37" t="s">
        <v>236</v>
      </c>
      <c r="U1071" s="37" t="s">
        <v>334</v>
      </c>
    </row>
    <row r="1072" spans="18:21" x14ac:dyDescent="0.25">
      <c r="R1072">
        <v>512</v>
      </c>
      <c r="S1072" s="37" t="s">
        <v>24</v>
      </c>
      <c r="T1072" s="37" t="s">
        <v>235</v>
      </c>
      <c r="U1072" s="37" t="s">
        <v>334</v>
      </c>
    </row>
    <row r="1073" spans="18:21" x14ac:dyDescent="0.25">
      <c r="R1073">
        <v>512</v>
      </c>
      <c r="S1073" s="37" t="s">
        <v>24</v>
      </c>
      <c r="T1073" s="37" t="s">
        <v>235</v>
      </c>
      <c r="U1073" s="37" t="s">
        <v>334</v>
      </c>
    </row>
    <row r="1074" spans="18:21" x14ac:dyDescent="0.25">
      <c r="R1074">
        <v>513</v>
      </c>
      <c r="S1074" s="37" t="s">
        <v>217</v>
      </c>
      <c r="T1074" s="37" t="s">
        <v>315</v>
      </c>
      <c r="U1074" s="37" t="s">
        <v>334</v>
      </c>
    </row>
    <row r="1075" spans="18:21" x14ac:dyDescent="0.25">
      <c r="R1075">
        <v>513</v>
      </c>
      <c r="S1075" s="37" t="s">
        <v>217</v>
      </c>
      <c r="T1075" s="37" t="s">
        <v>315</v>
      </c>
      <c r="U1075" s="37" t="s">
        <v>334</v>
      </c>
    </row>
    <row r="1076" spans="18:21" x14ac:dyDescent="0.25">
      <c r="R1076">
        <v>514</v>
      </c>
      <c r="S1076" s="37" t="s">
        <v>15</v>
      </c>
      <c r="T1076" s="37" t="s">
        <v>236</v>
      </c>
      <c r="U1076" s="37" t="s">
        <v>334</v>
      </c>
    </row>
    <row r="1077" spans="18:21" x14ac:dyDescent="0.25">
      <c r="R1077">
        <v>514</v>
      </c>
      <c r="S1077" s="37" t="s">
        <v>15</v>
      </c>
      <c r="T1077" s="37" t="s">
        <v>236</v>
      </c>
      <c r="U1077" s="37" t="s">
        <v>334</v>
      </c>
    </row>
    <row r="1078" spans="18:21" x14ac:dyDescent="0.25">
      <c r="R1078">
        <v>515</v>
      </c>
      <c r="S1078" s="37" t="s">
        <v>401</v>
      </c>
      <c r="T1078" s="37" t="s">
        <v>236</v>
      </c>
      <c r="U1078" s="37" t="s">
        <v>334</v>
      </c>
    </row>
    <row r="1079" spans="18:21" x14ac:dyDescent="0.25">
      <c r="R1079">
        <v>515</v>
      </c>
      <c r="S1079" s="37" t="s">
        <v>401</v>
      </c>
      <c r="T1079" s="37" t="s">
        <v>236</v>
      </c>
      <c r="U1079" s="37" t="s">
        <v>334</v>
      </c>
    </row>
    <row r="1080" spans="18:21" x14ac:dyDescent="0.25">
      <c r="R1080">
        <v>516</v>
      </c>
      <c r="S1080" s="37" t="s">
        <v>118</v>
      </c>
      <c r="T1080" s="37" t="s">
        <v>238</v>
      </c>
      <c r="U1080" s="37" t="s">
        <v>334</v>
      </c>
    </row>
    <row r="1081" spans="18:21" x14ac:dyDescent="0.25">
      <c r="R1081">
        <v>516</v>
      </c>
      <c r="S1081" s="37" t="s">
        <v>118</v>
      </c>
      <c r="T1081" s="37" t="s">
        <v>238</v>
      </c>
      <c r="U1081" s="37" t="s">
        <v>334</v>
      </c>
    </row>
    <row r="1082" spans="18:21" x14ac:dyDescent="0.25">
      <c r="R1082">
        <v>517</v>
      </c>
      <c r="S1082" s="37" t="s">
        <v>64</v>
      </c>
      <c r="T1082" s="37" t="s">
        <v>238</v>
      </c>
      <c r="U1082" s="37" t="s">
        <v>334</v>
      </c>
    </row>
    <row r="1083" spans="18:21" x14ac:dyDescent="0.25">
      <c r="R1083">
        <v>517</v>
      </c>
      <c r="S1083" s="37" t="s">
        <v>64</v>
      </c>
      <c r="T1083" s="37" t="s">
        <v>238</v>
      </c>
      <c r="U1083" s="37" t="s">
        <v>334</v>
      </c>
    </row>
    <row r="1084" spans="18:21" x14ac:dyDescent="0.25">
      <c r="R1084">
        <v>519</v>
      </c>
      <c r="S1084" s="37" t="s">
        <v>667</v>
      </c>
      <c r="T1084" s="37" t="s">
        <v>236</v>
      </c>
      <c r="U1084" s="37" t="s">
        <v>334</v>
      </c>
    </row>
    <row r="1085" spans="18:21" x14ac:dyDescent="0.25">
      <c r="R1085">
        <v>519</v>
      </c>
      <c r="S1085" s="37" t="s">
        <v>667</v>
      </c>
      <c r="T1085" s="37" t="s">
        <v>236</v>
      </c>
      <c r="U1085" s="37" t="s">
        <v>334</v>
      </c>
    </row>
    <row r="1086" spans="18:21" x14ac:dyDescent="0.25">
      <c r="R1086">
        <v>520</v>
      </c>
      <c r="S1086" s="37" t="s">
        <v>397</v>
      </c>
      <c r="T1086" s="37" t="s">
        <v>238</v>
      </c>
      <c r="U1086" s="37" t="s">
        <v>334</v>
      </c>
    </row>
    <row r="1087" spans="18:21" x14ac:dyDescent="0.25">
      <c r="R1087">
        <v>520</v>
      </c>
      <c r="S1087" s="37" t="s">
        <v>397</v>
      </c>
      <c r="T1087" s="37" t="s">
        <v>238</v>
      </c>
      <c r="U1087" s="37" t="s">
        <v>334</v>
      </c>
    </row>
    <row r="1088" spans="18:21" x14ac:dyDescent="0.25">
      <c r="R1088">
        <v>521</v>
      </c>
      <c r="S1088" s="37" t="s">
        <v>38</v>
      </c>
      <c r="T1088" s="37" t="s">
        <v>315</v>
      </c>
      <c r="U1088" s="37" t="s">
        <v>334</v>
      </c>
    </row>
    <row r="1089" spans="18:21" x14ac:dyDescent="0.25">
      <c r="R1089">
        <v>521</v>
      </c>
      <c r="S1089" s="37" t="s">
        <v>38</v>
      </c>
      <c r="T1089" s="37" t="s">
        <v>315</v>
      </c>
      <c r="U1089" s="37" t="s">
        <v>334</v>
      </c>
    </row>
    <row r="1090" spans="18:21" x14ac:dyDescent="0.25">
      <c r="R1090">
        <v>522</v>
      </c>
      <c r="S1090" s="37" t="s">
        <v>347</v>
      </c>
      <c r="T1090" s="37" t="s">
        <v>315</v>
      </c>
      <c r="U1090" s="37" t="s">
        <v>334</v>
      </c>
    </row>
    <row r="1091" spans="18:21" x14ac:dyDescent="0.25">
      <c r="R1091">
        <v>522</v>
      </c>
      <c r="S1091" s="37" t="s">
        <v>347</v>
      </c>
      <c r="T1091" s="37" t="s">
        <v>315</v>
      </c>
      <c r="U1091" s="37" t="s">
        <v>334</v>
      </c>
    </row>
    <row r="1092" spans="18:21" x14ac:dyDescent="0.25">
      <c r="R1092">
        <v>589</v>
      </c>
      <c r="S1092" s="37" t="s">
        <v>735</v>
      </c>
      <c r="T1092" s="37" t="s">
        <v>235</v>
      </c>
      <c r="U1092" s="37" t="s">
        <v>334</v>
      </c>
    </row>
    <row r="1093" spans="18:21" x14ac:dyDescent="0.25">
      <c r="R1093">
        <v>589</v>
      </c>
      <c r="S1093" s="37" t="s">
        <v>744</v>
      </c>
      <c r="T1093" s="37" t="s">
        <v>235</v>
      </c>
      <c r="U1093" s="37" t="s">
        <v>334</v>
      </c>
    </row>
    <row r="1094" spans="18:21" x14ac:dyDescent="0.25">
      <c r="R1094">
        <v>588</v>
      </c>
      <c r="S1094" s="37" t="s">
        <v>745</v>
      </c>
      <c r="T1094" s="37" t="s">
        <v>236</v>
      </c>
      <c r="U1094" s="37" t="s">
        <v>334</v>
      </c>
    </row>
    <row r="1095" spans="18:21" x14ac:dyDescent="0.25">
      <c r="R1095">
        <v>588</v>
      </c>
      <c r="S1095" s="37" t="s">
        <v>732</v>
      </c>
      <c r="T1095" s="37" t="s">
        <v>236</v>
      </c>
      <c r="U1095" s="37" t="s">
        <v>334</v>
      </c>
    </row>
    <row r="1096" spans="18:21" x14ac:dyDescent="0.25">
      <c r="R1096">
        <v>523</v>
      </c>
      <c r="S1096" s="37" t="s">
        <v>115</v>
      </c>
      <c r="T1096" s="37" t="s">
        <v>235</v>
      </c>
      <c r="U1096" s="37" t="s">
        <v>334</v>
      </c>
    </row>
    <row r="1097" spans="18:21" x14ac:dyDescent="0.25">
      <c r="R1097">
        <v>523</v>
      </c>
      <c r="S1097" s="37" t="s">
        <v>115</v>
      </c>
      <c r="T1097" s="37" t="s">
        <v>235</v>
      </c>
      <c r="U1097" s="37" t="s">
        <v>334</v>
      </c>
    </row>
    <row r="1098" spans="18:21" x14ac:dyDescent="0.25">
      <c r="R1098">
        <v>576</v>
      </c>
      <c r="S1098" s="37" t="s">
        <v>668</v>
      </c>
      <c r="T1098" s="37" t="s">
        <v>236</v>
      </c>
      <c r="U1098" s="37" t="s">
        <v>334</v>
      </c>
    </row>
    <row r="1099" spans="18:21" x14ac:dyDescent="0.25">
      <c r="R1099">
        <v>576</v>
      </c>
      <c r="S1099" s="37" t="s">
        <v>668</v>
      </c>
      <c r="T1099" s="37" t="s">
        <v>236</v>
      </c>
      <c r="U1099" s="37" t="s">
        <v>334</v>
      </c>
    </row>
    <row r="1100" spans="18:21" x14ac:dyDescent="0.25">
      <c r="R1100">
        <v>524</v>
      </c>
      <c r="S1100" s="37" t="s">
        <v>193</v>
      </c>
      <c r="T1100" s="37" t="s">
        <v>238</v>
      </c>
      <c r="U1100" s="37" t="s">
        <v>334</v>
      </c>
    </row>
    <row r="1101" spans="18:21" x14ac:dyDescent="0.25">
      <c r="R1101">
        <v>524</v>
      </c>
      <c r="S1101" s="37" t="s">
        <v>193</v>
      </c>
      <c r="T1101" s="37" t="s">
        <v>238</v>
      </c>
      <c r="U1101" s="37" t="s">
        <v>334</v>
      </c>
    </row>
    <row r="1102" spans="18:21" x14ac:dyDescent="0.25">
      <c r="R1102">
        <v>525</v>
      </c>
      <c r="S1102" s="37" t="s">
        <v>669</v>
      </c>
      <c r="T1102" s="37" t="s">
        <v>236</v>
      </c>
      <c r="U1102" s="37" t="s">
        <v>334</v>
      </c>
    </row>
    <row r="1103" spans="18:21" x14ac:dyDescent="0.25">
      <c r="R1103">
        <v>525</v>
      </c>
      <c r="S1103" s="37" t="s">
        <v>669</v>
      </c>
      <c r="T1103" s="37" t="s">
        <v>236</v>
      </c>
      <c r="U1103" s="37" t="s">
        <v>334</v>
      </c>
    </row>
    <row r="1104" spans="18:21" x14ac:dyDescent="0.25">
      <c r="R1104">
        <v>526</v>
      </c>
      <c r="S1104" s="37" t="s">
        <v>670</v>
      </c>
      <c r="T1104" s="37" t="s">
        <v>236</v>
      </c>
      <c r="U1104" s="37" t="s">
        <v>334</v>
      </c>
    </row>
    <row r="1105" spans="18:21" x14ac:dyDescent="0.25">
      <c r="R1105">
        <v>526</v>
      </c>
      <c r="S1105" s="37" t="s">
        <v>670</v>
      </c>
      <c r="T1105" s="37" t="s">
        <v>236</v>
      </c>
      <c r="U1105" s="37" t="s">
        <v>334</v>
      </c>
    </row>
    <row r="1106" spans="18:21" x14ac:dyDescent="0.25">
      <c r="R1106">
        <v>527</v>
      </c>
      <c r="S1106" s="37" t="s">
        <v>671</v>
      </c>
      <c r="T1106" s="37" t="s">
        <v>236</v>
      </c>
      <c r="U1106" s="37" t="s">
        <v>334</v>
      </c>
    </row>
    <row r="1107" spans="18:21" x14ac:dyDescent="0.25">
      <c r="R1107">
        <v>527</v>
      </c>
      <c r="S1107" s="37" t="s">
        <v>707</v>
      </c>
      <c r="T1107" s="37" t="s">
        <v>236</v>
      </c>
      <c r="U1107" s="37" t="s">
        <v>334</v>
      </c>
    </row>
    <row r="1108" spans="18:21" x14ac:dyDescent="0.25">
      <c r="R1108">
        <v>528</v>
      </c>
      <c r="S1108" s="37" t="s">
        <v>666</v>
      </c>
      <c r="T1108" s="37" t="s">
        <v>238</v>
      </c>
      <c r="U1108" s="37" t="s">
        <v>334</v>
      </c>
    </row>
    <row r="1109" spans="18:21" x14ac:dyDescent="0.25">
      <c r="R1109">
        <v>528</v>
      </c>
      <c r="S1109" s="37" t="s">
        <v>666</v>
      </c>
      <c r="T1109" s="37" t="s">
        <v>238</v>
      </c>
      <c r="U1109" s="37" t="s">
        <v>334</v>
      </c>
    </row>
    <row r="1110" spans="18:21" x14ac:dyDescent="0.25">
      <c r="R1110">
        <v>529</v>
      </c>
      <c r="S1110" s="37" t="s">
        <v>368</v>
      </c>
      <c r="T1110" s="37" t="s">
        <v>238</v>
      </c>
      <c r="U1110" s="37" t="s">
        <v>334</v>
      </c>
    </row>
    <row r="1111" spans="18:21" x14ac:dyDescent="0.25">
      <c r="R1111">
        <v>529</v>
      </c>
      <c r="S1111" s="37" t="s">
        <v>368</v>
      </c>
      <c r="T1111" s="37" t="s">
        <v>238</v>
      </c>
      <c r="U1111" s="37" t="s">
        <v>334</v>
      </c>
    </row>
    <row r="1112" spans="18:21" x14ac:dyDescent="0.25">
      <c r="R1112">
        <v>530</v>
      </c>
      <c r="S1112" s="37" t="s">
        <v>51</v>
      </c>
      <c r="T1112" s="37" t="s">
        <v>236</v>
      </c>
      <c r="U1112" s="37" t="s">
        <v>334</v>
      </c>
    </row>
    <row r="1113" spans="18:21" x14ac:dyDescent="0.25">
      <c r="R1113">
        <v>530</v>
      </c>
      <c r="S1113" s="37" t="s">
        <v>695</v>
      </c>
      <c r="T1113" s="37" t="s">
        <v>236</v>
      </c>
      <c r="U1113" s="37" t="s">
        <v>334</v>
      </c>
    </row>
    <row r="1114" spans="18:21" x14ac:dyDescent="0.25">
      <c r="R1114">
        <v>587</v>
      </c>
      <c r="S1114" s="37" t="s">
        <v>736</v>
      </c>
      <c r="T1114" s="37" t="s">
        <v>236</v>
      </c>
      <c r="U1114" s="37" t="s">
        <v>334</v>
      </c>
    </row>
    <row r="1115" spans="18:21" x14ac:dyDescent="0.25">
      <c r="R1115">
        <v>587</v>
      </c>
      <c r="S1115" s="37" t="s">
        <v>736</v>
      </c>
      <c r="T1115" s="37" t="s">
        <v>236</v>
      </c>
      <c r="U1115" s="37" t="s">
        <v>334</v>
      </c>
    </row>
    <row r="1116" spans="18:21" x14ac:dyDescent="0.25">
      <c r="R1116">
        <v>591</v>
      </c>
      <c r="S1116" s="37" t="s">
        <v>747</v>
      </c>
      <c r="T1116" s="37" t="s">
        <v>238</v>
      </c>
      <c r="U1116" s="37" t="s">
        <v>334</v>
      </c>
    </row>
    <row r="1117" spans="18:21" x14ac:dyDescent="0.25">
      <c r="R1117">
        <v>591</v>
      </c>
      <c r="S1117" s="37" t="s">
        <v>747</v>
      </c>
      <c r="T1117" s="37" t="s">
        <v>238</v>
      </c>
      <c r="U1117" s="37" t="s">
        <v>334</v>
      </c>
    </row>
    <row r="1118" spans="18:21" x14ac:dyDescent="0.25">
      <c r="R1118">
        <v>388</v>
      </c>
      <c r="S1118" s="37" t="s">
        <v>174</v>
      </c>
      <c r="T1118" s="37" t="s">
        <v>238</v>
      </c>
      <c r="U1118" s="37" t="s">
        <v>334</v>
      </c>
    </row>
    <row r="1119" spans="18:21" x14ac:dyDescent="0.25">
      <c r="R1119">
        <v>531</v>
      </c>
      <c r="S1119" s="37" t="s">
        <v>672</v>
      </c>
      <c r="T1119" s="37" t="s">
        <v>236</v>
      </c>
      <c r="U1119" s="37" t="s">
        <v>334</v>
      </c>
    </row>
    <row r="1120" spans="18:21" x14ac:dyDescent="0.25">
      <c r="R1120">
        <v>531</v>
      </c>
      <c r="S1120" s="37" t="s">
        <v>672</v>
      </c>
      <c r="T1120" s="37" t="s">
        <v>236</v>
      </c>
      <c r="U1120" s="37" t="s">
        <v>334</v>
      </c>
    </row>
    <row r="1121" spans="18:21" x14ac:dyDescent="0.25">
      <c r="R1121">
        <v>532</v>
      </c>
      <c r="S1121" s="37" t="s">
        <v>91</v>
      </c>
      <c r="T1121" s="37" t="s">
        <v>238</v>
      </c>
      <c r="U1121" s="37" t="s">
        <v>334</v>
      </c>
    </row>
    <row r="1122" spans="18:21" x14ac:dyDescent="0.25">
      <c r="R1122">
        <v>532</v>
      </c>
      <c r="S1122" s="37" t="s">
        <v>91</v>
      </c>
      <c r="T1122" s="37" t="s">
        <v>238</v>
      </c>
      <c r="U1122" s="37" t="s">
        <v>334</v>
      </c>
    </row>
    <row r="1123" spans="18:21" x14ac:dyDescent="0.25">
      <c r="R1123">
        <v>511</v>
      </c>
      <c r="S1123" s="37" t="s">
        <v>709</v>
      </c>
      <c r="T1123" s="37" t="s">
        <v>236</v>
      </c>
      <c r="U1123" s="37" t="s">
        <v>334</v>
      </c>
    </row>
    <row r="1124" spans="18:21" x14ac:dyDescent="0.25">
      <c r="R1124">
        <v>533</v>
      </c>
      <c r="S1124" s="37" t="s">
        <v>713</v>
      </c>
      <c r="T1124" s="37" t="s">
        <v>238</v>
      </c>
      <c r="U1124" s="37" t="s">
        <v>377</v>
      </c>
    </row>
    <row r="1125" spans="18:21" x14ac:dyDescent="0.25">
      <c r="R1125">
        <v>533</v>
      </c>
      <c r="S1125" s="37" t="s">
        <v>453</v>
      </c>
      <c r="T1125" s="37" t="s">
        <v>238</v>
      </c>
      <c r="U1125" s="37" t="s">
        <v>377</v>
      </c>
    </row>
    <row r="1126" spans="18:21" x14ac:dyDescent="0.25">
      <c r="R1126">
        <v>534</v>
      </c>
      <c r="S1126" s="37" t="s">
        <v>680</v>
      </c>
      <c r="T1126" s="37" t="s">
        <v>236</v>
      </c>
      <c r="U1126" s="37" t="s">
        <v>377</v>
      </c>
    </row>
    <row r="1127" spans="18:21" x14ac:dyDescent="0.25">
      <c r="R1127">
        <v>534</v>
      </c>
      <c r="S1127" s="37" t="s">
        <v>680</v>
      </c>
      <c r="T1127" s="37" t="s">
        <v>236</v>
      </c>
      <c r="U1127" s="37" t="s">
        <v>377</v>
      </c>
    </row>
    <row r="1128" spans="18:21" x14ac:dyDescent="0.25">
      <c r="R1128">
        <v>535</v>
      </c>
      <c r="S1128" s="37" t="s">
        <v>681</v>
      </c>
      <c r="T1128" s="37" t="s">
        <v>236</v>
      </c>
      <c r="U1128" s="37" t="s">
        <v>377</v>
      </c>
    </row>
    <row r="1129" spans="18:21" x14ac:dyDescent="0.25">
      <c r="R1129">
        <v>535</v>
      </c>
      <c r="S1129" s="37" t="s">
        <v>681</v>
      </c>
      <c r="T1129" s="37" t="s">
        <v>236</v>
      </c>
      <c r="U1129" s="37" t="s">
        <v>377</v>
      </c>
    </row>
    <row r="1130" spans="18:21" x14ac:dyDescent="0.25">
      <c r="R1130">
        <v>536</v>
      </c>
      <c r="S1130" s="37" t="s">
        <v>417</v>
      </c>
      <c r="T1130" s="37" t="s">
        <v>315</v>
      </c>
      <c r="U1130" s="37" t="s">
        <v>377</v>
      </c>
    </row>
    <row r="1131" spans="18:21" x14ac:dyDescent="0.25">
      <c r="R1131">
        <v>536</v>
      </c>
      <c r="S1131" s="37" t="s">
        <v>417</v>
      </c>
      <c r="T1131" s="37" t="s">
        <v>315</v>
      </c>
      <c r="U1131" s="37" t="s">
        <v>377</v>
      </c>
    </row>
    <row r="1132" spans="18:21" x14ac:dyDescent="0.25">
      <c r="R1132">
        <v>537</v>
      </c>
      <c r="S1132" s="37" t="s">
        <v>233</v>
      </c>
      <c r="T1132" s="37" t="s">
        <v>236</v>
      </c>
      <c r="U1132" s="37" t="s">
        <v>377</v>
      </c>
    </row>
    <row r="1133" spans="18:21" x14ac:dyDescent="0.25">
      <c r="R1133">
        <v>537</v>
      </c>
      <c r="S1133" s="37" t="s">
        <v>233</v>
      </c>
      <c r="T1133" s="37" t="s">
        <v>236</v>
      </c>
      <c r="U1133" s="37" t="s">
        <v>377</v>
      </c>
    </row>
    <row r="1134" spans="18:21" x14ac:dyDescent="0.25">
      <c r="R1134">
        <v>538</v>
      </c>
      <c r="S1134" s="37" t="s">
        <v>682</v>
      </c>
      <c r="T1134" s="37" t="s">
        <v>236</v>
      </c>
      <c r="U1134" s="37" t="s">
        <v>377</v>
      </c>
    </row>
    <row r="1135" spans="18:21" x14ac:dyDescent="0.25">
      <c r="R1135">
        <v>538</v>
      </c>
      <c r="S1135" s="37" t="s">
        <v>682</v>
      </c>
      <c r="T1135" s="37" t="s">
        <v>236</v>
      </c>
      <c r="U1135" s="37" t="s">
        <v>377</v>
      </c>
    </row>
    <row r="1136" spans="18:21" x14ac:dyDescent="0.25">
      <c r="R1136">
        <v>539</v>
      </c>
      <c r="S1136" s="37" t="s">
        <v>677</v>
      </c>
      <c r="T1136" s="37" t="s">
        <v>235</v>
      </c>
      <c r="U1136" s="37" t="s">
        <v>377</v>
      </c>
    </row>
    <row r="1137" spans="18:21" x14ac:dyDescent="0.25">
      <c r="R1137">
        <v>539</v>
      </c>
      <c r="S1137" s="37" t="s">
        <v>677</v>
      </c>
      <c r="T1137" s="37" t="s">
        <v>235</v>
      </c>
      <c r="U1137" s="37" t="s">
        <v>377</v>
      </c>
    </row>
    <row r="1138" spans="18:21" x14ac:dyDescent="0.25">
      <c r="R1138">
        <v>540</v>
      </c>
      <c r="S1138" s="37" t="s">
        <v>207</v>
      </c>
      <c r="T1138" s="37" t="s">
        <v>236</v>
      </c>
      <c r="U1138" s="37" t="s">
        <v>377</v>
      </c>
    </row>
    <row r="1139" spans="18:21" x14ac:dyDescent="0.25">
      <c r="R1139">
        <v>540</v>
      </c>
      <c r="S1139" s="37" t="s">
        <v>207</v>
      </c>
      <c r="T1139" s="37" t="s">
        <v>236</v>
      </c>
      <c r="U1139" s="37" t="s">
        <v>377</v>
      </c>
    </row>
    <row r="1140" spans="18:21" x14ac:dyDescent="0.25">
      <c r="R1140">
        <v>541</v>
      </c>
      <c r="S1140" s="37" t="s">
        <v>421</v>
      </c>
      <c r="T1140" s="37" t="s">
        <v>235</v>
      </c>
      <c r="U1140" s="37" t="s">
        <v>377</v>
      </c>
    </row>
    <row r="1141" spans="18:21" x14ac:dyDescent="0.25">
      <c r="R1141">
        <v>541</v>
      </c>
      <c r="S1141" s="37" t="s">
        <v>421</v>
      </c>
      <c r="T1141" s="37" t="s">
        <v>235</v>
      </c>
      <c r="U1141" s="37" t="s">
        <v>377</v>
      </c>
    </row>
    <row r="1142" spans="18:21" x14ac:dyDescent="0.25">
      <c r="R1142">
        <v>542</v>
      </c>
      <c r="S1142" s="37" t="s">
        <v>157</v>
      </c>
      <c r="T1142" s="37" t="s">
        <v>238</v>
      </c>
      <c r="U1142" s="37" t="s">
        <v>377</v>
      </c>
    </row>
    <row r="1143" spans="18:21" x14ac:dyDescent="0.25">
      <c r="R1143">
        <v>542</v>
      </c>
      <c r="S1143" s="37" t="s">
        <v>157</v>
      </c>
      <c r="T1143" s="37" t="s">
        <v>238</v>
      </c>
      <c r="U1143" s="37" t="s">
        <v>377</v>
      </c>
    </row>
    <row r="1144" spans="18:21" x14ac:dyDescent="0.25">
      <c r="R1144">
        <v>543</v>
      </c>
      <c r="S1144" s="37" t="s">
        <v>54</v>
      </c>
      <c r="T1144" s="37" t="s">
        <v>238</v>
      </c>
      <c r="U1144" s="37" t="s">
        <v>377</v>
      </c>
    </row>
    <row r="1145" spans="18:21" x14ac:dyDescent="0.25">
      <c r="R1145">
        <v>543</v>
      </c>
      <c r="S1145" s="37" t="s">
        <v>54</v>
      </c>
      <c r="T1145" s="37" t="s">
        <v>238</v>
      </c>
      <c r="U1145" s="37" t="s">
        <v>377</v>
      </c>
    </row>
    <row r="1146" spans="18:21" x14ac:dyDescent="0.25">
      <c r="R1146">
        <v>544</v>
      </c>
      <c r="S1146" s="37" t="s">
        <v>411</v>
      </c>
      <c r="T1146" s="37" t="s">
        <v>236</v>
      </c>
      <c r="U1146" s="37" t="s">
        <v>377</v>
      </c>
    </row>
    <row r="1147" spans="18:21" x14ac:dyDescent="0.25">
      <c r="R1147">
        <v>544</v>
      </c>
      <c r="S1147" s="37" t="s">
        <v>411</v>
      </c>
      <c r="T1147" s="37" t="s">
        <v>236</v>
      </c>
      <c r="U1147" s="37" t="s">
        <v>377</v>
      </c>
    </row>
    <row r="1148" spans="18:21" x14ac:dyDescent="0.25">
      <c r="R1148">
        <v>545</v>
      </c>
      <c r="S1148" s="37" t="s">
        <v>428</v>
      </c>
      <c r="T1148" s="37" t="s">
        <v>235</v>
      </c>
      <c r="U1148" s="37" t="s">
        <v>377</v>
      </c>
    </row>
    <row r="1149" spans="18:21" x14ac:dyDescent="0.25">
      <c r="R1149">
        <v>546</v>
      </c>
      <c r="S1149" s="37" t="s">
        <v>73</v>
      </c>
      <c r="T1149" s="37" t="s">
        <v>235</v>
      </c>
      <c r="U1149" s="37" t="s">
        <v>377</v>
      </c>
    </row>
    <row r="1150" spans="18:21" x14ac:dyDescent="0.25">
      <c r="R1150">
        <v>546</v>
      </c>
      <c r="S1150" s="37" t="s">
        <v>73</v>
      </c>
      <c r="T1150" s="37" t="s">
        <v>235</v>
      </c>
      <c r="U1150" s="37" t="s">
        <v>377</v>
      </c>
    </row>
    <row r="1151" spans="18:21" x14ac:dyDescent="0.25">
      <c r="R1151">
        <v>545</v>
      </c>
      <c r="S1151" s="37" t="s">
        <v>700</v>
      </c>
      <c r="T1151" s="37" t="s">
        <v>235</v>
      </c>
      <c r="U1151" s="37" t="s">
        <v>377</v>
      </c>
    </row>
    <row r="1152" spans="18:21" x14ac:dyDescent="0.25">
      <c r="R1152">
        <v>547</v>
      </c>
      <c r="S1152" s="37" t="s">
        <v>683</v>
      </c>
      <c r="T1152" s="37" t="s">
        <v>236</v>
      </c>
      <c r="U1152" s="37" t="s">
        <v>377</v>
      </c>
    </row>
    <row r="1153" spans="18:21" x14ac:dyDescent="0.25">
      <c r="R1153">
        <v>547</v>
      </c>
      <c r="S1153" s="37" t="s">
        <v>683</v>
      </c>
      <c r="T1153" s="37" t="s">
        <v>236</v>
      </c>
      <c r="U1153" s="37" t="s">
        <v>377</v>
      </c>
    </row>
    <row r="1154" spans="18:21" x14ac:dyDescent="0.25">
      <c r="R1154">
        <v>548</v>
      </c>
      <c r="S1154" s="37" t="s">
        <v>399</v>
      </c>
      <c r="T1154" s="37" t="s">
        <v>236</v>
      </c>
      <c r="U1154" s="37" t="s">
        <v>377</v>
      </c>
    </row>
    <row r="1155" spans="18:21" x14ac:dyDescent="0.25">
      <c r="R1155">
        <v>548</v>
      </c>
      <c r="S1155" s="37" t="s">
        <v>399</v>
      </c>
      <c r="T1155" s="37" t="s">
        <v>236</v>
      </c>
      <c r="U1155" s="37" t="s">
        <v>377</v>
      </c>
    </row>
    <row r="1156" spans="18:21" x14ac:dyDescent="0.25">
      <c r="R1156">
        <v>549</v>
      </c>
      <c r="S1156" s="37" t="s">
        <v>673</v>
      </c>
      <c r="T1156" s="37" t="s">
        <v>238</v>
      </c>
      <c r="U1156" s="37" t="s">
        <v>377</v>
      </c>
    </row>
    <row r="1157" spans="18:21" x14ac:dyDescent="0.25">
      <c r="R1157">
        <v>549</v>
      </c>
      <c r="S1157" s="37" t="s">
        <v>673</v>
      </c>
      <c r="T1157" s="37" t="s">
        <v>238</v>
      </c>
      <c r="U1157" s="37" t="s">
        <v>377</v>
      </c>
    </row>
    <row r="1158" spans="18:21" x14ac:dyDescent="0.25">
      <c r="R1158">
        <v>550</v>
      </c>
      <c r="S1158" s="37" t="s">
        <v>380</v>
      </c>
      <c r="T1158" s="37" t="s">
        <v>236</v>
      </c>
      <c r="U1158" s="37" t="s">
        <v>377</v>
      </c>
    </row>
    <row r="1159" spans="18:21" x14ac:dyDescent="0.25">
      <c r="R1159">
        <v>550</v>
      </c>
      <c r="S1159" s="37" t="s">
        <v>380</v>
      </c>
      <c r="T1159" s="37" t="s">
        <v>236</v>
      </c>
      <c r="U1159" s="37" t="s">
        <v>377</v>
      </c>
    </row>
    <row r="1160" spans="18:21" x14ac:dyDescent="0.25">
      <c r="R1160">
        <v>551</v>
      </c>
      <c r="S1160" s="37" t="s">
        <v>407</v>
      </c>
      <c r="T1160" s="37" t="s">
        <v>236</v>
      </c>
      <c r="U1160" s="37" t="s">
        <v>377</v>
      </c>
    </row>
    <row r="1161" spans="18:21" x14ac:dyDescent="0.25">
      <c r="R1161">
        <v>551</v>
      </c>
      <c r="S1161" s="37" t="s">
        <v>407</v>
      </c>
      <c r="T1161" s="37" t="s">
        <v>236</v>
      </c>
      <c r="U1161" s="37" t="s">
        <v>377</v>
      </c>
    </row>
    <row r="1162" spans="18:21" x14ac:dyDescent="0.25">
      <c r="R1162">
        <v>552</v>
      </c>
      <c r="S1162" s="37" t="s">
        <v>419</v>
      </c>
      <c r="T1162" s="37" t="s">
        <v>238</v>
      </c>
      <c r="U1162" s="37" t="s">
        <v>377</v>
      </c>
    </row>
    <row r="1163" spans="18:21" x14ac:dyDescent="0.25">
      <c r="R1163">
        <v>552</v>
      </c>
      <c r="S1163" s="37" t="s">
        <v>419</v>
      </c>
      <c r="T1163" s="37" t="s">
        <v>238</v>
      </c>
      <c r="U1163" s="37" t="s">
        <v>377</v>
      </c>
    </row>
    <row r="1164" spans="18:21" x14ac:dyDescent="0.25">
      <c r="R1164">
        <v>553</v>
      </c>
      <c r="S1164" s="37" t="s">
        <v>684</v>
      </c>
      <c r="T1164" s="37" t="s">
        <v>236</v>
      </c>
      <c r="U1164" s="37" t="s">
        <v>377</v>
      </c>
    </row>
    <row r="1165" spans="18:21" x14ac:dyDescent="0.25">
      <c r="R1165">
        <v>553</v>
      </c>
      <c r="S1165" s="37" t="s">
        <v>684</v>
      </c>
      <c r="T1165" s="37" t="s">
        <v>236</v>
      </c>
      <c r="U1165" s="37" t="s">
        <v>377</v>
      </c>
    </row>
    <row r="1166" spans="18:21" x14ac:dyDescent="0.25">
      <c r="R1166">
        <v>554</v>
      </c>
      <c r="S1166" s="37" t="s">
        <v>679</v>
      </c>
      <c r="T1166" s="37" t="s">
        <v>315</v>
      </c>
      <c r="U1166" s="37" t="s">
        <v>377</v>
      </c>
    </row>
    <row r="1167" spans="18:21" x14ac:dyDescent="0.25">
      <c r="R1167">
        <v>554</v>
      </c>
      <c r="S1167" s="37" t="s">
        <v>712</v>
      </c>
      <c r="T1167" s="37" t="s">
        <v>315</v>
      </c>
      <c r="U1167" s="37" t="s">
        <v>377</v>
      </c>
    </row>
    <row r="1168" spans="18:21" x14ac:dyDescent="0.25">
      <c r="R1168">
        <v>555</v>
      </c>
      <c r="S1168" s="37" t="s">
        <v>430</v>
      </c>
      <c r="T1168" s="37" t="s">
        <v>235</v>
      </c>
      <c r="U1168" s="37" t="s">
        <v>377</v>
      </c>
    </row>
    <row r="1169" spans="18:21" x14ac:dyDescent="0.25">
      <c r="R1169">
        <v>555</v>
      </c>
      <c r="S1169" s="37" t="s">
        <v>701</v>
      </c>
      <c r="T1169" s="37" t="s">
        <v>235</v>
      </c>
      <c r="U1169" s="37" t="s">
        <v>377</v>
      </c>
    </row>
    <row r="1170" spans="18:21" x14ac:dyDescent="0.25">
      <c r="R1170">
        <v>556</v>
      </c>
      <c r="S1170" s="37" t="s">
        <v>418</v>
      </c>
      <c r="T1170" s="37" t="s">
        <v>315</v>
      </c>
      <c r="U1170" s="37" t="s">
        <v>377</v>
      </c>
    </row>
    <row r="1171" spans="18:21" x14ac:dyDescent="0.25">
      <c r="R1171">
        <v>556</v>
      </c>
      <c r="S1171" s="37" t="s">
        <v>418</v>
      </c>
      <c r="T1171" s="37" t="s">
        <v>315</v>
      </c>
      <c r="U1171" s="37" t="s">
        <v>377</v>
      </c>
    </row>
    <row r="1172" spans="18:21" x14ac:dyDescent="0.25">
      <c r="R1172">
        <v>557</v>
      </c>
      <c r="S1172" s="37" t="s">
        <v>685</v>
      </c>
      <c r="T1172" s="37" t="s">
        <v>236</v>
      </c>
      <c r="U1172" s="37" t="s">
        <v>377</v>
      </c>
    </row>
    <row r="1173" spans="18:21" x14ac:dyDescent="0.25">
      <c r="R1173">
        <v>557</v>
      </c>
      <c r="S1173" s="37" t="s">
        <v>685</v>
      </c>
      <c r="T1173" s="37" t="s">
        <v>236</v>
      </c>
      <c r="U1173" s="37" t="s">
        <v>377</v>
      </c>
    </row>
    <row r="1174" spans="18:21" x14ac:dyDescent="0.25">
      <c r="R1174">
        <v>558</v>
      </c>
      <c r="S1174" s="37" t="s">
        <v>674</v>
      </c>
      <c r="T1174" s="37" t="s">
        <v>238</v>
      </c>
      <c r="U1174" s="37" t="s">
        <v>377</v>
      </c>
    </row>
    <row r="1175" spans="18:21" x14ac:dyDescent="0.25">
      <c r="R1175">
        <v>558</v>
      </c>
      <c r="S1175" s="37" t="s">
        <v>674</v>
      </c>
      <c r="T1175" s="37" t="s">
        <v>238</v>
      </c>
      <c r="U1175" s="37" t="s">
        <v>377</v>
      </c>
    </row>
    <row r="1176" spans="18:21" x14ac:dyDescent="0.25">
      <c r="R1176">
        <v>559</v>
      </c>
      <c r="S1176" s="37" t="s">
        <v>382</v>
      </c>
      <c r="T1176" s="37" t="s">
        <v>238</v>
      </c>
      <c r="U1176" s="37" t="s">
        <v>377</v>
      </c>
    </row>
    <row r="1177" spans="18:21" x14ac:dyDescent="0.25">
      <c r="R1177">
        <v>559</v>
      </c>
      <c r="S1177" s="37" t="s">
        <v>382</v>
      </c>
      <c r="T1177" s="37" t="s">
        <v>238</v>
      </c>
      <c r="U1177" s="37" t="s">
        <v>377</v>
      </c>
    </row>
    <row r="1178" spans="18:21" x14ac:dyDescent="0.25">
      <c r="R1178">
        <v>561</v>
      </c>
      <c r="S1178" s="37" t="s">
        <v>675</v>
      </c>
      <c r="T1178" s="37" t="s">
        <v>238</v>
      </c>
      <c r="U1178" s="37" t="s">
        <v>377</v>
      </c>
    </row>
    <row r="1179" spans="18:21" x14ac:dyDescent="0.25">
      <c r="R1179">
        <v>561</v>
      </c>
      <c r="S1179" s="37" t="s">
        <v>675</v>
      </c>
      <c r="T1179" s="37" t="s">
        <v>238</v>
      </c>
      <c r="U1179" s="37" t="s">
        <v>377</v>
      </c>
    </row>
    <row r="1180" spans="18:21" x14ac:dyDescent="0.25">
      <c r="R1180">
        <v>562</v>
      </c>
      <c r="S1180" s="37" t="s">
        <v>47</v>
      </c>
      <c r="T1180" s="37" t="s">
        <v>236</v>
      </c>
      <c r="U1180" s="37" t="s">
        <v>377</v>
      </c>
    </row>
    <row r="1181" spans="18:21" x14ac:dyDescent="0.25">
      <c r="R1181">
        <v>562</v>
      </c>
      <c r="S1181" s="37" t="s">
        <v>47</v>
      </c>
      <c r="T1181" s="37" t="s">
        <v>236</v>
      </c>
      <c r="U1181" s="37" t="s">
        <v>377</v>
      </c>
    </row>
    <row r="1182" spans="18:21" x14ac:dyDescent="0.25">
      <c r="R1182">
        <v>563</v>
      </c>
      <c r="S1182" s="37" t="s">
        <v>686</v>
      </c>
      <c r="T1182" s="37" t="s">
        <v>236</v>
      </c>
      <c r="U1182" s="37" t="s">
        <v>377</v>
      </c>
    </row>
    <row r="1183" spans="18:21" x14ac:dyDescent="0.25">
      <c r="R1183">
        <v>563</v>
      </c>
      <c r="S1183" s="37" t="s">
        <v>686</v>
      </c>
      <c r="T1183" s="37" t="s">
        <v>236</v>
      </c>
      <c r="U1183" s="37" t="s">
        <v>377</v>
      </c>
    </row>
    <row r="1184" spans="18:21" x14ac:dyDescent="0.25">
      <c r="R1184">
        <v>564</v>
      </c>
      <c r="S1184" s="37" t="s">
        <v>676</v>
      </c>
      <c r="T1184" s="37" t="s">
        <v>238</v>
      </c>
      <c r="U1184" s="37" t="s">
        <v>377</v>
      </c>
    </row>
    <row r="1185" spans="18:21" x14ac:dyDescent="0.25">
      <c r="R1185">
        <v>564</v>
      </c>
      <c r="S1185" s="37" t="s">
        <v>676</v>
      </c>
      <c r="T1185" s="37" t="s">
        <v>238</v>
      </c>
      <c r="U1185" s="37" t="s">
        <v>377</v>
      </c>
    </row>
    <row r="1186" spans="18:21" x14ac:dyDescent="0.25">
      <c r="R1186">
        <v>565</v>
      </c>
      <c r="S1186" s="37" t="s">
        <v>420</v>
      </c>
      <c r="T1186" s="37" t="s">
        <v>236</v>
      </c>
      <c r="U1186" s="37" t="s">
        <v>377</v>
      </c>
    </row>
    <row r="1187" spans="18:21" x14ac:dyDescent="0.25">
      <c r="R1187">
        <v>565</v>
      </c>
      <c r="S1187" s="37" t="s">
        <v>420</v>
      </c>
      <c r="T1187" s="37" t="s">
        <v>236</v>
      </c>
      <c r="U1187" s="37" t="s">
        <v>377</v>
      </c>
    </row>
    <row r="1188" spans="18:21" x14ac:dyDescent="0.25">
      <c r="R1188">
        <v>566</v>
      </c>
      <c r="S1188" s="37" t="s">
        <v>678</v>
      </c>
      <c r="T1188" s="37" t="s">
        <v>235</v>
      </c>
      <c r="U1188" s="37" t="s">
        <v>377</v>
      </c>
    </row>
    <row r="1189" spans="18:21" x14ac:dyDescent="0.25">
      <c r="R1189">
        <v>566</v>
      </c>
      <c r="S1189" s="37" t="s">
        <v>678</v>
      </c>
      <c r="T1189" s="37" t="s">
        <v>235</v>
      </c>
      <c r="U1189" s="37" t="s">
        <v>377</v>
      </c>
    </row>
    <row r="1190" spans="18:21" x14ac:dyDescent="0.25">
      <c r="R1190">
        <v>567</v>
      </c>
      <c r="S1190" s="37" t="s">
        <v>123</v>
      </c>
      <c r="T1190" s="37" t="s">
        <v>238</v>
      </c>
      <c r="U1190" s="37" t="s">
        <v>377</v>
      </c>
    </row>
    <row r="1191" spans="18:21" x14ac:dyDescent="0.25">
      <c r="R1191">
        <v>567</v>
      </c>
      <c r="S1191" s="37" t="s">
        <v>123</v>
      </c>
      <c r="T1191" s="37" t="s">
        <v>238</v>
      </c>
      <c r="U1191" s="37" t="s">
        <v>377</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272</v>
      </c>
      <c r="C2" s="16" t="s">
        <v>273</v>
      </c>
      <c r="D2" s="16" t="s">
        <v>266</v>
      </c>
      <c r="E2" s="16" t="s">
        <v>274</v>
      </c>
    </row>
    <row r="3" spans="1:5" ht="132" customHeight="1" x14ac:dyDescent="0.25">
      <c r="B3" s="17" t="s">
        <v>284</v>
      </c>
      <c r="C3" s="17" t="s">
        <v>286</v>
      </c>
      <c r="D3" s="17" t="s">
        <v>275</v>
      </c>
      <c r="E3" s="17" t="s">
        <v>285</v>
      </c>
    </row>
    <row r="4" spans="1:5" ht="132" customHeight="1" x14ac:dyDescent="0.25">
      <c r="B4" s="14" t="s">
        <v>280</v>
      </c>
      <c r="C4" s="14" t="s">
        <v>279</v>
      </c>
      <c r="D4" s="14" t="s">
        <v>278</v>
      </c>
      <c r="E4" s="14" t="s">
        <v>289</v>
      </c>
    </row>
    <row r="5" spans="1:5" ht="132" customHeight="1" x14ac:dyDescent="0.25">
      <c r="B5" s="17" t="s">
        <v>277</v>
      </c>
      <c r="C5" s="18" t="s">
        <v>294</v>
      </c>
      <c r="D5" s="17" t="s">
        <v>278</v>
      </c>
      <c r="E5" s="17" t="s">
        <v>291</v>
      </c>
    </row>
    <row r="6" spans="1:5" ht="132" customHeight="1" x14ac:dyDescent="0.25">
      <c r="A6" s="13"/>
      <c r="B6" s="14" t="s">
        <v>276</v>
      </c>
      <c r="C6" s="14" t="s">
        <v>292</v>
      </c>
      <c r="D6" s="14" t="s">
        <v>275</v>
      </c>
      <c r="E6" s="14" t="s">
        <v>290</v>
      </c>
    </row>
    <row r="7" spans="1:5" ht="132" customHeight="1" x14ac:dyDescent="0.25">
      <c r="B7" s="17" t="s">
        <v>282</v>
      </c>
      <c r="C7" s="17" t="s">
        <v>281</v>
      </c>
      <c r="D7" s="17" t="s">
        <v>275</v>
      </c>
      <c r="E7" s="17" t="s">
        <v>288</v>
      </c>
    </row>
    <row r="8" spans="1:5" ht="132" customHeight="1" x14ac:dyDescent="0.25">
      <c r="B8" s="15" t="s">
        <v>283</v>
      </c>
      <c r="C8" s="15" t="s">
        <v>287</v>
      </c>
      <c r="D8" s="15" t="s">
        <v>275</v>
      </c>
      <c r="E8" s="15" t="s">
        <v>293</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F g K A A B Q S w M E F A A C A A g A r T o Q 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K 0 6 E 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O h B Z P Z X h 4 1 E H A A B 0 H w A A E w A c A E Z v c m 1 1 b G F z L 1 N l Y 3 R p b 2 4 x L m 0 g o h g A K K A U A A A A A A A A A A A A A A A A A A A A A A A A A A A A 7 V n d b 9 s 2 E H 8 v 0 P + B 0 B 7 q Y K o b y 0 n 3 h T x k t r O m a 5 M 0 9 l o M j i E w E h 1 r k U W X p J o G Q f / 3 H S l S o i T K S Z s N 2 M P 6 U F n H 4 3 3 x 7 n d H h Z N I J D R D 0 + I 5 + O X p k 6 d P + A o z E q M l z g T m t + G S U n G J 0 z T k E c 1 F G G O B 0 Q F K i X j 6 B M G / K c 1 Z R I A y 4 p / 6 Y x r l a 5 K J 3 l G S k v 6 I Z g J e e M 9 7 / / P F M D x M U z Q V e L l E R z S N C e M X o z T J k g i n 6 D Q X E V 0 T j g 4 z n N 7 y h K M Z w e u L 3 Q C d M f o X G M c v d v f Q e f V m j N s w s k 4 I C 1 O C r 3 J y k W S b 3 F p 1 m B 5 y g j n N Q i 4 w E / 2 I f / J 2 / P m Y p M k 6 E Y Q d e L 7 n o x F N 8 3 X G D / b 2 f D T J I h o n 2 d X B I N g P f P Q u p 4 J M x W 1 K D q q f / R O a k c W O X w R k w + g a V u J w R b D 0 E k I z w 5 f A d V Y s v C r I v S J w P p p r O o R n C r H A j B 8 I l l f y o h X O r k C c u N 2 Q U t a M 4 Y w v K V s X t s 5 g j f e a m v 2 7 O + 8 s x b e E g V N q u y C f x R c f 3 X k y v C 3 i G e U t 2 m 8 f B o a W 5 e t L w j Q 1 c F K H T u q e k 7 r v p L 5 0 U n 9 w U n 9 0 U n 9 y U g e 7 b r L b u 4 H b v Y H b v 4 H b w Y H b w 4 H b x Y H b x 4 H b y Y H b y 8 D t Z d B x h m 4 v A 7 e X g d v L w O 1 l 4 P Y y c H s Z u L 0 M 3 F 4 O 3 V 4 O 3 V 4 O O 1 L V 7 e X Q 7 e X Q 7 e X Q 7 e X Q 7 e X Q 5 e W M C p w 6 6 G c s i U i r H N / j N C c N 7 i 8 l 8 l C e S B g P d w c l U J w Q D o j w m i Z Z z w Y S U + 4 g t N x l 6 A B 4 R C 5 4 t R V Q K q X 8 n m R x / w 1 Z C o B s w t q a g 1 L z 5 P M G Z 7 H 6 X Y B U z 7 L P I f 3 O i w m P W L K R R M 8 A U l K 8 t R U N S 0 X n Z E 0 / a R 3 c U h L 4 2 k e z W Q D o 2 b E 5 J 5 s U R 0 T F 1 N o 3 9 L 0 T K g S A / g q v o V c x C K F X 0 J 5 V 7 3 o z M 1 J m c E S + B t a G x s C t U Z v j y x S A P r m S i O x N N z n j D 5 S e x B 0 n r d W q E B r 8 r 4 I J v w s 5 c P Z q N Y Q 2 f I 2 v y P 3 8 X n 3 D 1 p y Q 1 m 3 L B m W 9 S + S d d z w u z l 8 + j T h G K I O m B v k b F S d t B V W t m A R Q e n 2 1 W X r R 7 Q 8 8 i + 6 m 2 5 n u X 7 p h 6 Q 6 l W 5 L u Q b r p 6 C 5 j 2 o r p I 6 Z x m E 5 h W o P p B Q b 8 D d o b e D d 4 b g D c I L a B a I P J B o Q N 6 h q Y N b h q g N Q g p 4 F K g 4 0 G D A 3 6 G b g z + G Y A z S C Y g a w S o 0 p Q 0 j h U 5 b l k C K 9 u 9 u 2 E P I x j f d S t s w M J 5 R Y Q R 3 C 0 Q n O I w g J 9 L 5 + B f g 7 1 c 0 8 / 9 x c O h c H 2 o c g 2 T Q 5 E t t 4 6 i j 5 9 k m R t 6 f Z I r A Z I u l w m U Q L r y 0 3 q H I S n H 9 P + G D g v M S c 9 7 8 N k O n s + e T s e P X 9 7 r I J t h t 7 Q D L 2 h G X p h d f 4 u J + z 2 w H v + H M 1 W M A Y X g I h u E p i d A Q I Y j g Q C u U m k S 1 e Z h M B n J F Y E x Q w v B c q S q 5 V A H E Z j H P M V I e K 7 X r r c m U 7 e T E Y z 9 V N a C 8 a H h Q i u 5 u J + E q P D K Z o f j x d + N 9 M N u Q w z v C a K t S g t J 7 v C d L 2 H A 5 D m M N a q j S F f U S a K 7 b o e G w I k d p m d k r f S J 4 u 2 m 7 l k O 8 o h V p I X n Q D J 2 l C c 6 g Y A S / B C o C S g M 0 W w + D J 6 A 3 n K B X q B B r u K c Q R v F g P c H U R e i J i q n 9 a a b L I R g S R R k Q D X w w z O L W Q 0 z 2 I l U E t U b I g u 0 V n B t l A S j s 5 P 3 5 a i 5 t 2 Z s u j P 4 0 s K / z d P a C G l N 4 m l x D e T o x k 6 / W M 2 O U e v T 4 9 P v l K D d a g N N d Z K q U v + O z 1 B t f d e 7 a 2 V X S Q l 8 v J o b j r u d E r i m p D D k / F 2 o f q + p 9 K j S 6 b F U x O 2 8 + j I V Q l a h q w i P S Z W U o r 2 x y q C x w f H L r + t U f n w a n I + 6 U a K u u R n w W 6 w 9 y L Y f 6 Y 2 n J 6 P I Y 6 / / n l / 3 d + H L U n 8 M L A a e Y t q j l A D V R x + k i 3 M P Z n p q 3 k G S O I P W r O Y 4 o E B o 1 X D V T 8 s E K J j O q t b I O e c A k W s g a z Y X x / G 7 Z W t g 5 d R v m 3 4 K g 1 0 S H Y M 4 j V C U 0 / X J F 7 a 4 V c e N v f u W X v l W T X 3 D m X L t r W D v U b W l 6 / / Q l K q l W L b 5 + e j M w I H n w k Y R P t y R 3 V D 0 2 0 C W I 4 z 8 X K v W l V j p k X 7 + o G 1 d i 9 7 2 N z a M M m T D c o K j a Q 4 k r M a c F q 2 2 V N O L R + c E 8 7 k c 0 T S / i h n D G L 1 g b L r S 0 q v e z t 3 c 9 l x D x o J t f g y 1 x 8 C F 1 9 9 X r o Q 7 3 Q d N G / D 9 c S o 1 m x X b W U 1 L + 3 r 5 z d 5 W b u / / k e 9 X G O A H d b 9 0 b Y 1 0 Z b J K y v Z l b p 2 h R v D v f r M V Z V 5 x 4 f Y L l y s 6 a w u g l s + 5 1 Z M 3 h a u r X D Z Z e M 2 + O z 0 6 1 4 7 q g 8 + t Z u I u V B J h q O j K S q Z 5 A t c f A x B v T c u X x y 6 J Y S N 0 Z v q n K Z A 6 7 Q y k K l m a z m V Y N A f Q 5 6 R T H 7 s r q W W J b 6 W W Q m X k 7 1 p y v r 6 7 k y y b e f 3 T e n 2 / 7 X 9 U d f 2 W u 5 V t Z q k Q r W E e i L B U B 6 J c y C 1 6 1 N d 2 3 v y y g j s c l j a u T 8 l b S U y D X V H K z L w s E z A 2 t e / j m X T I Z u L D 0 h e n b T R i k T X j 8 H F + t d E Z 6 4 + r m W X a u V w 5 K o P e 2 h q G 6 c K v Y 7 N 5 d e 8 U j j e b C B y s O + j / P Z Q y h 7 R 9 W W S k d 5 d Q / l W P L Y s b t g S d A S q r v 3 / 4 v 5 3 i r u z I N v n d F 9 V P r 7 s t v W K h 4 2 W 5 m P x P z N 1 N U f 4 m p u t P 5 E m r U H M + Q f V z u n s b 1 B L A Q I t A B Q A A g A I A K 0 6 E F m e z E h F p Q A A A P Y A A A A S A A A A A A A A A A A A A A A A A A A A A A B D b 2 5 m a W c v U G F j a 2 F n Z S 5 4 b W x Q S w E C L Q A U A A I A C A C t O h B Z D 8 r p q 6 Q A A A D p A A A A E w A A A A A A A A A A A A A A A A D x A A A A W 0 N v b n R l b n R f V H l w Z X N d L n h t b F B L A Q I t A B Q A A g A I A K 0 6 E F k 9 l e H j U Q c A A H Q f A A A T A A A A A A A A A A A A A A A A A O I B A A B G b 3 J t d W x h c y 9 T Z W N 0 a W 9 u M S 5 t U E s F B g A A A A A D A A M A w g A A A I A J A A A A A E U 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T 3 J n Y W 5 p e m F 0 a W 9 u Y W w 8 L 1 d v c m t i b 2 9 r R 3 J v d X B U e X B l P j w v U G V y b W l z c 2 l v b k x p c 3 Q + 9 1 U A A A A A A A D V 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C Z l p j R X F x S U Z u U z V o e k 5 V M m J u Q V Y 2 Q m s x a G R I S n B l Q U F B Q U F B Q U F B Q U F B Q U J a a U t 3 V j B 0 Z k J T N n F m Z W N S Z W J K T T J E V T l 5 Y V d k c G J t R n N J R V J o Z E d F Q U F B R U F B Q U F B Q U F B Q W k 2 a V p I a k k w Q V V T Q 0 h 3 a k V w U m t v d E F a U G R Y U n d k W F F B Q U F J Q U F B Q T 0 i I C 8 + P C 9 T d G F i b G V F b n R y a W V z P j w v S X R l b T 4 8 S X R l b T 4 8 S X R l b U x v Y 2 F 0 a W 9 u P j x J d G V t V H l w Z T 5 G b 3 J t d W x h P C 9 J d G V t V H l w Z T 4 8 S X R l b V B h d G g + U 2 V j d G l v b j E v Z G F 0 Y V 9 v Z m Z p Y 2 l h b F 9 m c G 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U X V l c n l H c m 9 1 c E l E I i B W Y W x 1 Z T 0 i c z E 1 Y W M 4 O D U 5 L W Q 3 Z D I t N G J j M S 1 h Y T l m L T c 5 Y z Q 1 Z T Z j O T M z N i I g L z 4 8 R W 5 0 c n k g V H l w Z T 0 i U X V l c n l J R C I g V m F s d W U 9 I n N i M m I 0 M 2 Z k M C 0 y O D E 2 L T Q 1 O D M t O D k y Y i 1 k Z G I y Y m U y N 2 V i O T U i I C 8 + P E V u d H J 5 I F R 5 c G U 9 I k Z p b G x T d G F 0 d X M i I F Z h b H V l P S J z Q 2 9 t c G x l d G U i I C 8 + P E V u d H J 5 I F R 5 c G U 9 I k Z p b G x M Y X N 0 V X B k Y X R l Z C I g V m F s d W U 9 I m Q y M D I 0 L T A 4 L T E 2 V D A 2 O j I x O j I y L j Q z N T E z N z h a I i A v P j x F b n R y e S B U e X B l P S J G a W x s R X J y b 3 J D b 2 R l I i B W Y W x 1 Z T 0 i c 1 V u a 2 5 v d 2 4 i I C 8 + P E V u d H J 5 I F R 5 c G U 9 I k F k Z G V k V G 9 E Y X R h T W 9 k Z W w i I F Z h b H V l P S J s M C I g L z 4 8 L 1 N 0 Y W J s Z U V u d H J p Z X M + P C 9 J d G V t P j x J d G V t P j x J d G V t T G 9 j Y X R p b 2 4 + P E l 0 Z W 1 U e X B l P k Z v c m 1 1 b G E 8 L 0 l 0 Z W 1 U e X B l P j x J d G V t U G F 0 a D 5 T Z W N 0 a W 9 u M S 9 k Y X R h X 2 9 m Z m l j a W F s X 2 Z w b C 9 T b 3 V y Y 2 U 8 L 0 l 0 Z W 1 Q Y X R o P j w v S X R l b U x v Y 2 F 0 a W 9 u P j x T d G F i b G V F b n R y a W V z I C 8 + P C 9 J d G V t P j x J d G V t P j x J d G V t T G 9 j Y X R p b 2 4 + P E l 0 Z W 1 U e X B l P k Z v c m 1 1 b G E 8 L 0 l 0 Z W 1 U e X B l P j x J d G V t U G F 0 a D 5 T Z W N 0 a W 9 u M S 9 k Y X R h X 2 9 m Z m l j a W F s X 2 Z w b C 9 y Z X B s Y W N l Z F 9 2 Y W x 1 Z T w v S X R l b V B h d G g + P C 9 J d G V t T G 9 j Y X R p b 2 4 + P F N 0 Y W J s Z U V u d H J p Z X M g L z 4 8 L 0 l 0 Z W 0 + P E l 0 Z W 0 + P E l 0 Z W 1 M b 2 N h d G l v b j 4 8 S X R l b V R 5 c G U + R m 9 y b X V s Y T w v S X R l b V R 5 c G U + P E l 0 Z W 1 Q Y X R o P l N l Y 3 R p b 2 4 x L 2 R h d G F f b 2 Z m a W N p Y W x f Z n B s L 2 N o Y W 5 n Z W R f d H l w Z T w v S X R l b V B h d G g + P C 9 J d G V t T G 9 j Y X R p b 2 4 + P F N 0 Y W J s Z U V u d H J p Z X M g L z 4 8 L 0 l 0 Z W 0 + P E l 0 Z W 0 + P E l 0 Z W 1 M b 2 N h d G l v b j 4 8 S X R l b V R 5 c G U + R m 9 y b X V s Y T w v S X R l b V R 5 c G U + P E l 0 Z W 1 Q Y X R o P l N l Y 3 R p b 2 4 x L 3 B s Y X l l c l 9 z d G F 0 d X M 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j b 3 Z l c n l U Y X J n Z X R T a G V l d C I g V m F s d W U 9 I n N w b G F 5 Z X J f c 3 R h d H V z I i A v P j x F b n R y e S B U e X B l P S J S Z W N v d m V y e V R h c m d l d E N v b H V t b i I g V m F s d W U 9 I m w x I i A v P j x F b n R y e S B U e X B l P S J S Z W N v d m V y e V R h c m d l d F J v d y I g V m F s d W U 9 I m w x I i A v P j x F b n R y e S B U e X B l P S J R d W V y e U l E I i B W Y W x 1 Z T 0 i c 2 M z M T B i M m Z k L T A 1 M D k t N D A x N S 1 h N T E 1 L W M 0 Z D k 2 N D Q 0 M j h m Z i I g L z 4 8 R W 5 0 c n k g V H l w Z T 0 i R m l s b E x h c 3 R V c G R h d G V k I i B W Y W x 1 Z T 0 i Z D I w M j Q t M D g t M T Z U M D Y 6 M j E 6 M j I u N D M 1 M T M 3 O F o i I C 8 + P E V u d H J 5 I F R 5 c G U 9 I k Z p b G x D b 2 x 1 b W 5 U e X B l c y I g V m F s d W U 9 I n N C Z 1 k 9 I i A v P j x F b n R y e S B U e X B l P S J G a W x s Q 2 9 s d W 1 u T m F t Z X M i I F Z h b H V l P S J z W y Z x d W 9 0 O 2 N v Z G U m c X V v d D s s J n F 1 b 3 Q 7 Z 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b G F 5 Z X J f c 3 R h d H V z L 0 F 1 d G 9 S Z W 1 v d m V k Q 2 9 s d W 1 u c z E u e 2 N v Z G U s M H 0 m c X V v d D s s J n F 1 b 3 Q 7 U 2 V j d G l v b j E v c G x h e W V y X 3 N 0 Y X R 1 c y 9 B d X R v U m V t b 3 Z l Z E N v b H V t b n M x L n t k Z X N j c m l w d G l v b i w x f S Z x d W 9 0 O 1 0 s J n F 1 b 3 Q 7 Q 2 9 s d W 1 u Q 2 9 1 b n Q m c X V v d D s 6 M i w m c X V v d D t L Z X l D b 2 x 1 b W 5 O Y W 1 l c y Z x d W 9 0 O z p b X S w m c X V v d D t D b 2 x 1 b W 5 J Z G V u d G l 0 a W V z J n F 1 b 3 Q 7 O l s m c X V v d D t T Z W N 0 a W 9 u M S 9 w b G F 5 Z X J f c 3 R h d H V z L 0 F 1 d G 9 S Z W 1 v d m V k Q 2 9 s d W 1 u c z E u e 2 N v Z G U s M H 0 m c X V v d D s s J n F 1 b 3 Q 7 U 2 V j d G l v b j E v c G x h e W V y X 3 N 0 Y X R 1 c y 9 B d X R v U m V t b 3 Z l Z E N v b H V t b n M x L n t k Z X N j c m l w d G l v b i w x 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3 B s Y X l l c l 9 z d G F 0 d X M v U 2 9 1 c m N l P C 9 J d G V t U G F 0 a D 4 8 L 0 l 0 Z W 1 M b 2 N h d G l v b j 4 8 U 3 R h Y m x l R W 5 0 c m l l c y A v P j w v S X R l b T 4 8 S X R l b T 4 8 S X R l b U x v Y 2 F 0 a W 9 u P j x J d G V t V H l w Z T 5 G b 3 J t d W x h P C 9 J d G V t V H l w Z T 4 8 S X R l b V B h d G g + U 2 V j d G l v b j E v c G x h e W V y X 3 N 0 Y X R 1 c y 9 j a G F u Z 2 V k X 3 R 5 c G U 8 L 0 l 0 Z W 1 Q Y X R o P j w v S X R l b U x v Y 2 F 0 a W 9 u P j x T d G F i b G V F b n R y a W V z I C 8 + P C 9 J d G V t P j x J d G V t P j x J d G V t T G 9 j Y X R p b 2 4 + P E l 0 Z W 1 U e X B l P k Z v c m 1 1 b G E 8 L 0 l 0 Z W 1 U e X B l P j x J d G V t U G F 0 a D 5 T Z W N 0 a W 9 u M S 9 k Y X R h X 2 9 m Z m l j a W F s X 2 Z w b C 9 z d G F 0 d X N f M D Q 8 L 0 l 0 Z W 1 Q Y X R o P j w v S X R l b U x v Y 2 F 0 a W 9 u P j x T d G F i b G V F b n R y a W V z I C 8 + P C 9 J d G V t P j x J d G V t P j x J d G V t T G 9 j Y X R p b 2 4 + P E l 0 Z W 1 U e X B l P k Z v c m 1 1 b G E 8 L 0 l 0 Z W 1 U e X B l P j x J d G V t U G F 0 a D 5 T Z W N 0 a W 9 u M S 9 k Y X R h X 2 9 m Z m l j a W F s X 2 Z w b C 9 z d G F 0 d X N f M D M 8 L 0 l 0 Z W 1 Q Y X R o P j w v S X R l b U x v Y 2 F 0 a W 9 u P j x T d G F i b G V F b n R y a W V z I C 8 + P C 9 J d G V t P j x J d G V t P j x J d G V t T G 9 j Y X R p b 2 4 + P E l 0 Z W 1 U e X B l P k Z v c m 1 1 b G E 8 L 0 l 0 Z W 1 U e X B l P j x J d G V t U G F 0 a D 5 T Z W N 0 a W 9 u M S 9 k Y X R h X 2 9 m Z m l j a W F s X 2 Z w b C 9 z d G F 0 d X N f M D I 8 L 0 l 0 Z W 1 Q Y X R o P j w v S X R l b U x v Y 2 F 0 a W 9 u P j x T d G F i b G V F b n R y a W V z I C 8 + P C 9 J d G V t P j x J d G V t P j x J d G V t T G 9 j Y X R p b 2 4 + P E l 0 Z W 1 U e X B l P k Z v c m 1 1 b G E 8 L 0 l 0 Z W 1 U e X B l P j x J d G V t U G F 0 a D 5 T Z W N 0 a W 9 u M S 9 k Y X R h X 2 9 m Z m l j a W F s X 2 Z w b C 9 z d G F 0 d X N f M D E 8 L 0 l 0 Z W 1 Q Y X R o P j w v S X R l b U x v Y 2 F 0 a W 9 u P j x T d G F i b G V F b n R y a W V z I C 8 + P C 9 J d G V t P j x J d G V t P j x J d G V t T G 9 j Y X R p b 2 4 + P E l 0 Z W 1 U e X B l P k Z v c m 1 1 b G E 8 L 0 l 0 Z W 1 U e X B l P j x J d G V t U G F 0 a D 5 T Z W N 0 a W 9 u M S 9 k Y X R h X 2 9 m Z m l j a W F s X 2 Z w b C 9 y Z W 9 y Z G V y Z W R f Y 2 9 s d W 1 u c z w v S X R l b V B h d G g + P C 9 J d G V t T G 9 j Y X R p b 2 4 + P F N 0 Y W J s Z U V u d H J p Z X M g L z 4 8 L 0 l 0 Z W 0 + P E l 0 Z W 0 + P E l 0 Z W 1 M b 2 N h d G l v b j 4 8 S X R l b V R 5 c G U + R m 9 y b X V s Y T w v S X R l b V R 5 c G U + P E l 0 Z W 1 Q Y X R o P l N l Y 3 R p b 2 4 x L 2 Z h b n R h c 3 l f Z m 9 v d G J h b G x f c 2 N v d X R 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G a W x s Z W R D b 2 1 w b G V 0 Z V J l c 3 V s d F R v V 2 9 y a 3 N o Z W V 0 I i B W Y W x 1 Z T 0 i b D A i I C 8 + P E V u d H J 5 I F R 5 c G U 9 I l F 1 Z X J 5 R 3 J v d X B J R C I g V m F s d W U 9 I n M x N W F j O D g 1 O S 1 k N 2 Q y L T R i Y z E t Y W E 5 Z i 0 3 O W M 0 N W U 2 Y z k z M z Y i I C 8 + P E V u d H J 5 I F R 5 c G U 9 I l F 1 Z X J 5 S U Q i I F Z h b H V l P S J z Z j c z M G I 1 N z c t M T Q 3 M y 0 0 M T Q 3 L T l i Y 2 E t Y j A 1 M j F i O W I 1 M m Q 0 I i A v P j x F b n R y e S B U e X B l P S J C d W Z m Z X J O Z X h 0 U m V m c m V z a C I g V m F s d W U 9 I m w x I i A v P j x F b n R y e S B U e X B l P S J G a W x s U 3 R h d H V z I i B W Y W x 1 Z T 0 i c 0 N v b X B s Z X R l I i A v P j x F b n R y e S B U e X B l P S J O Y X Z p Z 2 F 0 a W 9 u U 3 R l c E 5 h b W U i I F Z h b H V l P S J z T m F 2 a W d h d G l v b i I g L z 4 8 R W 5 0 c n k g V H l w Z T 0 i R m l s b E x h c 3 R V c G R h d G V k I i B W Y W x 1 Z T 0 i Z D I w M j Q t M D g t M T Z U M D Y 6 M j E 6 M j I u N D I 5 N z g 0 N V o i I C 8 + P E V u d H J 5 I F R 5 c G U 9 I k Z p b G x F c n J v c k N v Z G U i I F Z h b H V l P S J z V W 5 r b m 9 3 b i I g L z 4 8 R W 5 0 c n k g V H l w Z T 0 i Q W R k Z W R U b 0 R h d G F N b 2 R l b C I g V m F s d W U 9 I m w w I i A v P j w v U 3 R h Y m x l R W 5 0 c m l l c z 4 8 L 0 l 0 Z W 0 + P E l 0 Z W 0 + P E l 0 Z W 1 M b 2 N h d G l v b j 4 8 S X R l b V R 5 c G U + R m 9 y b X V s Y T w v S X R l b V R 5 c G U + P E l 0 Z W 1 Q Y X R o P l N l Y 3 R p b 2 4 x L 2 Z h b n R h c 3 l f Z m 9 v d G J h b G x f c 2 N v d X R f Z G F 0 Y S 9 T b 3 V y Y 2 U 8 L 0 l 0 Z W 1 Q Y X R o P j w v S X R l b U x v Y 2 F 0 a W 9 u P j x T d G F i b G V F b n R y a W V z I C 8 + P C 9 J d G V t P j x J d G V t P j x J d G V t T G 9 j Y X R p b 2 4 + P E l 0 Z W 1 U e X B l P k Z v c m 1 1 b G E 8 L 0 l 0 Z W 1 U e X B l P j x J d G V t U G F 0 a D 5 T Z W N 0 a W 9 u M S 9 m Y W 5 0 Y X N 5 X 2 Z v b 3 R i Y W x s X 3 N j b 3 V 0 X 2 R h d G E v Y 2 h h b m d l Z F 9 0 e X B l P C 9 J d G V t U G F 0 a D 4 8 L 0 l 0 Z W 1 M b 2 N h d G l v b j 4 8 U 3 R h Y m x l R W 5 0 c m l l c y A v P j w v S X R l b T 4 8 S X R l b T 4 8 S X R l b U x v Y 2 F 0 a W 9 u P j x J d G V t V H l w Z T 5 G b 3 J t d W x h P C 9 J d G V t V H l w Z T 4 8 S X R l b V B h d G g + U 2 V j d G l v b j E v Z m F u d G F z e V 9 m b 2 9 0 Y m F s b F 9 z Y 2 9 1 d F 9 k Y X R h L 3 B y b 2 1 v d G V k X 2 h l Y W R l c n M 8 L 0 l 0 Z W 1 Q Y X R o P j w v S X R l b U x v Y 2 F 0 a W 9 u P j x T d G F i b G V F b n R y a W V z I C 8 + P C 9 J d G V t P j x J d G V t P j x J d G V t T G 9 j Y X R p b 2 4 + P E l 0 Z W 1 U e X B l P k Z v c m 1 1 b G E 8 L 0 l 0 Z W 1 U e X B l P j x J d G V t U G F 0 a D 5 T Z W N 0 a W 9 u M S 9 t Y X N 0 Z X J 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V H l w Z X M i I F Z h b H V l P S J z Q X d Z R 0 J n T U V C Z 1 F G Q l F V P S I g L z 4 8 R W 5 0 c n k g V H l w Z T 0 i R m l s b E x h c 3 R V c G R h d G V k I i B W Y W x 1 Z T 0 i Z D I w M j Q t M D g t M T Z U M D Y 6 M j E 6 M j Q u M z Q 4 M D M 1 M 1 o i I C 8 + P E V u d H J 5 I F R 5 c G U 9 I k Z p b G x D b 2 x 1 b W 5 O Y W 1 l c y I g V m F s d W U 9 I n N b J n F 1 b 3 Q 7 S U Q m c X V v d D s s J n F 1 b 3 Q 7 U G x h e W V y J n F 1 b 3 Q 7 L C Z x d W 9 0 O 1 B v c 2 l 0 a W 9 u J n F 1 b 3 Q 7 L C Z x d W 9 0 O 1 R l Y W 0 m c X V v d D s s J n F 1 b 3 Q 7 V G 9 0 Y W w g U G 9 p b n R z J n F 1 b 3 Q 7 L C Z x d W 9 0 O 0 N v c 3 Q m c X V v d D s s J n F 1 b 3 Q 7 U 3 R h d H V z J n F 1 b 3 Q 7 L C Z x d W 9 0 O 0 N o Y W 5 j Z S B v Z i B Q b G F 5 a W 5 n J n F 1 b 3 Q 7 L C Z x d W 9 0 O 0 Z G U y B U b 3 R h b C Z x d W 9 0 O y w m c X V v d D t G R l M g R 1 c 1 I F R v d G F s J n F 1 b 3 Q 7 L C Z x d W 9 0 O 0 Z G U y B W Y W x 1 Z S Z x d W 9 0 O 1 0 i I C 8 + P E V u d H J 5 I F R 5 c G U 9 I k Z p b G x U Y X J n Z X Q i I F Z h b H V l P S J z V G F i b G V f b W F z d G V y X 2 R h d G E i I C 8 + P E V u d H J 5 I F R 5 c G U 9 I l F 1 Z X J 5 R 3 J v d X B J R C I g V m F s d W U 9 I n M x Z T k 5 Y T g 4 Y i 0 z N D M y L T Q 0 M D E t O D I x Z i 0 w O G M 0 Y T U x O T I 4 Y j Q i I C 8 + P E V u d H J 5 I F R 5 c G U 9 I k x v Y W R l Z F R v Q W 5 h b H l z a X N T Z X J 2 a W N l c y I g V m F s d W U 9 I m w w I i A v P j x F b n R y e S B U e X B l P S J R d W V y e U l E I i B W Y W x 1 Z T 0 i c 2 U 3 O D E w M D U 5 L W J m Y T k t N D c y O C 1 h N m Q 1 L T A w M j Y 5 Z G M 0 M T c 0 M i I g L z 4 8 R W 5 0 c n k g V H l w Z T 0 i R m l s b E V y c m 9 y Q 2 9 1 b n Q i I F Z h b H V l P S J s M C I g L z 4 8 R W 5 0 c n k g V H l w Z T 0 i U m V s Y X R p b 2 5 z a G l w S W 5 m b 0 N v b n R h a W 5 l c i I g V m F s d W U 9 I n N 7 J n F 1 b 3 Q 7 Y 2 9 s d W 1 u Q 2 9 1 b n Q m c X V v d D s 6 M T E s J n F 1 b 3 Q 7 a 2 V 5 Q 2 9 s d W 1 u T m F t Z X M m c X V v d D s 6 W 1 0 s J n F 1 b 3 Q 7 c X V l c n l S Z W x h d G l v b n N o a X B z J n F 1 b 3 Q 7 O l t d L C Z x d W 9 0 O 2 N v b H V t b k l k Z W 5 0 a X R p Z X M m c X V v d D s 6 W y Z x d W 9 0 O 1 N l Y 3 R p b 2 4 x L 2 1 h c 3 R l c l 9 k Y X R h L 0 F 1 d G 9 S Z W 1 v d m V k Q 2 9 s d W 1 u c z E u e 0 l E L D B 9 J n F 1 b 3 Q 7 L C Z x d W 9 0 O 1 N l Y 3 R p b 2 4 x L 2 1 h c 3 R l c l 9 k Y X R h L 0 F 1 d G 9 S Z W 1 v d m V k Q 2 9 s d W 1 u c z E u e 1 B s Y X l l c i w x f S Z x d W 9 0 O y w m c X V v d D t T Z W N 0 a W 9 u M S 9 t Y X N 0 Z X J f Z G F 0 Y S 9 B d X R v U m V t b 3 Z l Z E N v b H V t b n M x L n t Q b 3 N p d G l v b i w y f S Z x d W 9 0 O y w m c X V v d D t T Z W N 0 a W 9 u M S 9 t Y X N 0 Z X J f Z G F 0 Y S 9 B d X R v U m V t b 3 Z l Z E N v b H V t b n M x L n t U Z W F t L D N 9 J n F 1 b 3 Q 7 L C Z x d W 9 0 O 1 N l Y 3 R p b 2 4 x L 2 1 h c 3 R l c l 9 k Y X R h L 0 F 1 d G 9 S Z W 1 v d m V k Q 2 9 s d W 1 u c z E u e 1 R v d G F s I F B v a W 5 0 c y w 0 f S Z x d W 9 0 O y w m c X V v d D t T Z W N 0 a W 9 u M S 9 t Y X N 0 Z X J f Z G F 0 Y S 9 B d X R v U m V t b 3 Z l Z E N v b H V t b n M x L n t D b 3 N 0 L D V 9 J n F 1 b 3 Q 7 L C Z x d W 9 0 O 1 N l Y 3 R p b 2 4 x L 2 1 h c 3 R l c l 9 k Y X R h L 0 F 1 d G 9 S Z W 1 v d m V k Q 2 9 s d W 1 u c z E u e 1 N 0 Y X R 1 c y w 2 f S Z x d W 9 0 O y w m c X V v d D t T Z W N 0 a W 9 u M S 9 t Y X N 0 Z X J f Z G F 0 Y S 9 B d X R v U m V t b 3 Z l Z E N v b H V t b n M x L n t D a G F u Y 2 U g b 2 Y g U G x h e W l u Z y w 3 f S Z x d W 9 0 O y w m c X V v d D t T Z W N 0 a W 9 u M S 9 t Y X N 0 Z X J f Z G F 0 Y S 9 B d X R v U m V t b 3 Z l Z E N v b H V t b n M x L n t G R l M g V G 9 0 Y W w s O H 0 m c X V v d D s s J n F 1 b 3 Q 7 U 2 V j d G l v b j E v b W F z d G V y X 2 R h d G E v Q X V 0 b 1 J l b W 9 2 Z W R D b 2 x 1 b W 5 z M S 5 7 R k Z T I E d X N S B U b 3 R h b C w 5 f S Z x d W 9 0 O y w m c X V v d D t T Z W N 0 a W 9 u M S 9 t Y X N 0 Z X J f Z G F 0 Y S 9 B d X R v U m V t b 3 Z l Z E N v b H V t b n M x L n t G R l M g V m F s d W U s M T B 9 J n F 1 b 3 Q 7 X S w m c X V v d D t D b 2 x 1 b W 5 D b 3 V u d C Z x d W 9 0 O z o x M S w m c X V v d D t L Z X l D b 2 x 1 b W 5 O Y W 1 l c y Z x d W 9 0 O z p b X S w m c X V v d D t D 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H V z U g V G 9 0 Y W w s O X 0 m c X V v d D s s J n F 1 b 3 Q 7 U 2 V j d G l v b j E v b W F z d G V y X 2 R h d G E v Q X V 0 b 1 J l b W 9 2 Z W R D b 2 x 1 b W 5 z M S 5 7 R k Z T I F Z h b H V l L D E w f S Z x d W 9 0 O 1 0 s J n F 1 b 3 Q 7 U m V s Y X R p b 2 5 z a G l w S W 5 m b y Z x d W 9 0 O z p b X X 0 i I C 8 + P E V u d H J 5 I F R 5 c G U 9 I k Z p b G x F c n J v c k N v Z G U i I F Z h b H V l P S J z V W 5 r b m 9 3 b i I g L z 4 8 R W 5 0 c n k g V H l w Z T 0 i R m l s b E N v d W 5 0 I i B W Y W x 1 Z T 0 i b D U 5 M S I g L z 4 8 R W 5 0 c n k g V H l w Z T 0 i Q W R k Z W R U b 0 R h d G F N b 2 R l b C I g V m F s d W U 9 I m w w I i A v P j w v U 3 R h Y m x l R W 5 0 c m l l c z 4 8 L 0 l 0 Z W 0 + P E l 0 Z W 0 + P E l 0 Z W 1 M b 2 N h d G l v b j 4 8 S X R l b V R 5 c G U + R m 9 y b X V s Y T w v S X R l b V R 5 c G U + P E l 0 Z W 1 Q Y X R o P l N l Y 3 R p b 2 4 x L 2 1 h c 3 R l c l 9 k Y X R h L 1 N v d X J j Z T w v S X R l b V B h d G g + P C 9 J d G V t T G 9 j Y X R p b 2 4 + P F N 0 Y W J s Z U V u d H J p Z X M g L z 4 8 L 0 l 0 Z W 0 + P E l 0 Z W 0 + P E l 0 Z W 1 M b 2 N h d G l v b j 4 8 S X R l b V R 5 c G U + R m 9 y b X V s Y T w v S X R l b V R 5 c G U + P E l 0 Z W 1 Q Y X R o P l N l Y 3 R p b 2 4 x L 2 1 p c 3 N p b m d f c G x h e W V y X 2 x p b m t 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T G F z d F V w Z G F 0 Z W Q i I F Z h b H V l P S J k M j A y N C 0 w O C 0 x N l Q w N j o y M T o y N S 4 z N j U w O D Y w W i I g L z 4 8 R W 5 0 c n k g V H l w Z T 0 i R m l s b E V y c m 9 y Q 2 9 1 b n Q i I F Z h b H V l P S J s M C I g L z 4 8 R W 5 0 c n k g V H l w Z T 0 i R m l s b E N v b H V t b l R 5 c G V z I i B W Y W x 1 Z T 0 i c 0 F 3 W U d C Z z 0 9 I i A v P j x F b n R y e S B U e X B l P S J R d W V y e U d y b 3 V w S U Q i I F Z h b H V l P S J z M m F j M T Y 1 N W Y t O D F h O C 0 0 Y j Y 3 L T k 4 N z M t M z U 0 Z D l i O W M w N T d h I i A v P j x F b n R y e S B U e X B l P S J G a W x s V G F y Z 2 V 0 I i B W Y W x 1 Z T 0 i c 2 1 p c 3 N p b m d f c G x h e W V y X 2 x p b m t h Z 2 U i I C 8 + P E V u d H J 5 I F R 5 c G U 9 I l J l Y 2 9 2 Z X J 5 V G F y Z 2 V 0 U m 9 3 I i B W Y W x 1 Z T 0 i b D Y i I C 8 + P E V u d H J 5 I F R 5 c G U 9 I l J l Y 2 9 2 Z X J 5 V G F y Z 2 V 0 Q 2 9 s d W 1 u I i B W Y W x 1 Z T 0 i b D E z I i A v P j x F b n R y e S B U e X B l P S J S Z W N v d m V y e V R h c m d l d F N o Z W V 0 I i B W Y W x 1 Z T 0 i c 2 1 h d H J p e C I g L z 4 8 R W 5 0 c n k g V H l w Z T 0 i T G 9 h Z G V k V G 9 B b m F s e X N p c 1 N l c n Z p Y 2 V z I i B W Y W x 1 Z T 0 i b D A i I C 8 + P E V u d H J 5 I F R 5 c G U 9 I l F 1 Z X J 5 S U Q i I F Z h b H V l P S J z O D M 4 Y z I y O G M t Z D N j N y 0 0 O T d i L W E 2 Y m E t M G F h N D Y 1 Y T Q w M 2 U x I i A v P j x F b n R y e S B U e X B l P S J G a W x s V G F y Z 2 V 0 T m F t Z U N 1 c 3 R v b W l 6 Z W Q i I F Z h b H V l P S J s M S I g L z 4 8 R W 5 0 c n k g V H l w Z T 0 i R m l s b E N v d W 5 0 I i B W Y W x 1 Z T 0 i b D M i I C 8 + P E V u d H J 5 I F R 5 c G U 9 I k Z p b G x D b 2 x 1 b W 5 O Y W 1 l c y I g V m F s d W U 9 I n N b J n F 1 b 3 Q 7 S U Q m c X V v d D s s J n F 1 b 3 Q 7 U G x h e W V y J n F 1 b 3 Q 7 L C Z x d W 9 0 O 1 B v c 2 l 0 a W 9 u J n F 1 b 3 Q 7 L C Z x d W 9 0 O 1 R l Y W 0 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D b 2 x 1 b W 5 D b 3 V u d C Z x d W 9 0 O z o 0 L C Z x d W 9 0 O 0 t l e U N v b H V t b k 5 h b W V z J n F 1 b 3 Q 7 O l t d L C Z x d W 9 0 O 0 N v b H V t b k l k Z W 5 0 a X R p Z X M m c X V v d D s 6 W y Z x d W 9 0 O 1 N l Y 3 R p b 2 4 x L 2 1 p c 3 N p b m d f c G x h e W V y X 2 x p b m t h Z 2 U v Q X V 0 b 1 J l b W 9 2 Z W R D b 2 x 1 b W 5 z M S 5 7 S U Q s M H 0 m c X V v d D s s J n F 1 b 3 Q 7 U 2 V j d G l v b j E v b W l z c 2 l u Z 1 9 w b G F 5 Z X J f b G l u a 2 F n Z S 9 B d X R v U m V t b 3 Z l Z E N v b H V t b n M x L n t Q b G F 5 Z X I s M X 0 m c X V v d D s s J n F 1 b 3 Q 7 U 2 V j d G l v b j E v b W l z c 2 l u Z 1 9 w b G F 5 Z X J f b G l u a 2 F n Z S 9 B d X R v U m V t b 3 Z l Z E N v b H V t b n M x L n t Q b 3 N p d G l v b i w y f S Z x d W 9 0 O y w m c X V v d D t T Z W N 0 a W 9 u M S 9 t a X N z a W 5 n X 3 B s Y X l l c l 9 s a W 5 r Y W d l L 0 F 1 d G 9 S Z W 1 v d m V k Q 2 9 s d W 1 u c z E u e 1 R l Y W 0 s M 3 0 m c X V v d D t d L C Z x d W 9 0 O 1 J l b G F 0 a W 9 u c 2 h p c E l u Z m 8 m c X V v d D s 6 W 1 1 9 I i A v P j x F b n R y e S B U e X B l P S J B Z G R l Z F R v R G F 0 Y U 1 v Z G V s I i B W Y W x 1 Z T 0 i b D A i I C 8 + P C 9 T d G F i b G V F b n R y a W V z P j w v S X R l b T 4 8 S X R l b T 4 8 S X R l b U x v Y 2 F 0 a W 9 u P j x J d G V t V H l w Z T 5 G b 3 J t d W x h P C 9 J d G V t V H l w Z T 4 8 S X R l b V B h d G g + U 2 V j d G l v b j E v b W l z c 2 l u Z 1 9 w b G F 5 Z X J f b G l u a 2 F n Z S 9 T b 3 V y Y 2 U 8 L 0 l 0 Z W 1 Q Y X R o P j w v S X R l b U x v Y 2 F 0 a W 9 u P j x T d G F i b G V F b n R y a W V z I C 8 + P C 9 J d G V t P j x J d G V t P j x J d G V t T G 9 j Y X R p b 2 4 + P E l 0 Z W 1 U e X B l P k Z v c m 1 1 b G E 8 L 0 l 0 Z W 1 U e X B l P j x J d G V t U G F 0 a D 5 T Z W N 0 a W 9 u M S 9 w b 3 N p d G l v b l 9 0 e X B 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Y 2 9 2 Z X J 5 V G F y Z 2 V 0 U 2 h l Z X Q i I F Z h b H V l P S J z c G 9 z a X R p b 2 5 f d H l w Z S I g L z 4 8 R W 5 0 c n k g V H l w Z T 0 i U m V j b 3 Z l c n l U Y X J n Z X R D b 2 x 1 b W 4 i I F Z h b H V l P S J s M S I g L z 4 8 R W 5 0 c n k g V H l w Z T 0 i U m V j b 3 Z l c n l U Y X J n Z X R S b 3 c i I F Z h b H V l P S J s M S I g L z 4 8 R W 5 0 c n k g V H l w Z T 0 i U X V l c n l J R C I g V m F s d W U 9 I n M 0 Y W Y 0 Y T c x N S 0 2 Y T l k L T Q z O T I t Y T Y x Y S 0 5 N D g 4 Z W I 2 N W Y 0 N T Q i I C 8 + P E V u d H J 5 I F R 5 c G U 9 I k Z p b G x M Y X N 0 V X B k Y X R l Z C I g V m F s d W U 9 I m Q y M D I 0 L T A 4 L T E 2 V D A 2 O j I x O j I y L j Q z N T E z N z h a I i A v P j x F b n R y e S B U e X B l P S J G a W x s Q 2 9 s d W 1 u V H l w Z X M i I F Z h b H V l P S J z Q m d Z P S I g L z 4 8 R W 5 0 c n k g V H l w Z T 0 i R m l s b E N v b H V t b k 5 h b W V z I i B W Y W x 1 Z T 0 i c 1 s m c X V v d D t j b 2 R l J n F 1 b 3 Q 7 L C Z x d W 9 0 O 2 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9 z a X R p b 2 5 f d H l w Z S 9 B d X R v U m V t b 3 Z l Z E N v b H V t b n M x L n t j b 2 R l L D B 9 J n F 1 b 3 Q 7 L C Z x d W 9 0 O 1 N l Y 3 R p b 2 4 x L 3 B v c 2 l 0 a W 9 u X 3 R 5 c G U v Q X V 0 b 1 J l b W 9 2 Z W R D b 2 x 1 b W 5 z M S 5 7 Z G V z Y 3 J p c H R p b 2 4 s M X 0 m c X V v d D t d L C Z x d W 9 0 O 0 N v b H V t b k N v d W 5 0 J n F 1 b 3 Q 7 O j I s J n F 1 b 3 Q 7 S 2 V 5 Q 2 9 s d W 1 u T m F t Z X M m c X V v d D s 6 W 1 0 s J n F 1 b 3 Q 7 Q 2 9 s d W 1 u S W R l b n R p d G l l c y Z x d W 9 0 O z p b J n F 1 b 3 Q 7 U 2 V j d G l v b j E v c G 9 z a X R p b 2 5 f d H l w Z S 9 B d X R v U m V t b 3 Z l Z E N v b H V t b n M x L n t j b 2 R l L D B 9 J n F 1 b 3 Q 7 L C Z x d W 9 0 O 1 N l Y 3 R p b 2 4 x L 3 B v c 2 l 0 a W 9 u X 3 R 5 c G U v Q X V 0 b 1 J l b W 9 2 Z W R D b 2 x 1 b W 5 z M S 5 7 Z G V z Y 3 J p c H R p b 2 4 s M 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w b 3 N p d G l v b l 9 0 e X B l L 1 N v d X J j Z T w v S X R l b V B h d G g + P C 9 J d G V t T G 9 j Y X R p b 2 4 + P F N 0 Y W J s Z U V u d H J p Z X M g L z 4 8 L 0 l 0 Z W 0 + P E l 0 Z W 0 + P E l 0 Z W 1 M b 2 N h d G l v b j 4 8 S X R l b V R 5 c G U + R m 9 y b X V s Y T w v S X R l b V R 5 c G U + P E l 0 Z W 1 Q Y X R o P l N l Y 3 R p b 2 4 x L 2 Z h b n R h c 3 l f Z m 9 v d G J h b G x f c 2 N v d X R f Z G F 0 Y S 9 w b 3 N p d G l v b l 8 w M z w v S X R l b V B h d G g + P C 9 J d G V t T G 9 j Y X R p b 2 4 + P F N 0 Y W J s Z U V u d H J p Z X M g L z 4 8 L 0 l 0 Z W 0 + P E l 0 Z W 0 + P E l 0 Z W 1 M b 2 N h d G l v b j 4 8 S X R l b V R 5 c G U + R m 9 y b X V s Y T w v S X R l b V R 5 c G U + P E l 0 Z W 1 Q Y X R o P l N l Y 3 R p b 2 4 x L 2 Z h b n R h c 3 l f Z m 9 v d G J h b G x f c 2 N v d X R f Z G F 0 Y S 9 w b 3 N p d G l v b l 8 w M j w v S X R l b V B h d G g + P C 9 J d G V t T G 9 j Y X R p b 2 4 + P F N 0 Y W J s Z U V u d H J p Z X M g L z 4 8 L 0 l 0 Z W 0 + P E l 0 Z W 0 + P E l 0 Z W 1 M b 2 N h d G l v b j 4 8 S X R l b V R 5 c G U + R m 9 y b X V s Y T w v S X R l b V R 5 c G U + P E l 0 Z W 1 Q Y X R o P l N l Y 3 R p b 2 4 x L 2 Z h b n R h c 3 l f Z m 9 v d G J h b G x f c 2 N v d X R f Z G F 0 Y S 9 w b 3 N p d G l v b l 8 w M T w v S X R l b V B h d G g + P C 9 J d G V t T G 9 j Y X R p b 2 4 + P F N 0 Y W J s Z U V u d H J p Z X M g L z 4 8 L 0 l 0 Z W 0 + P E l 0 Z W 0 + P E l 0 Z W 1 M b 2 N h d G l v b j 4 8 S X R l b V R 5 c G U + R m 9 y b X V s Y T w v S X R l b V R 5 c G U + P E l 0 Z W 1 Q Y X R o P l N l Y 3 R p b 2 4 x L 2 Z h b n R h c 3 l f Z m 9 v d G J h b G x f c 2 N v d X R f Z G F 0 Y S 9 y Z W 9 y Z G V y Z W R f Y 2 9 s d W 1 u c z w v S X R l b V B h d G g + P C 9 J d G V t T G 9 j Y X R p b 2 4 + P F N 0 Y W J s Z U V u d H J p Z X M g L z 4 8 L 0 l 0 Z W 0 + P E l 0 Z W 0 + P E l 0 Z W 1 M b 2 N h d G l v b j 4 8 S X R l b V R 5 c G U + R m 9 y b X V s Y T w v S X R l b V R 5 c G U + P E l 0 Z W 1 Q Y X R o P l N l Y 3 R p b 2 4 x L 2 1 p c 3 N p b m d f c G x h e W V y X 2 x p b m t h Z 2 U v c m V t b 3 Z l Z F 9 j b 2 x 1 b W 5 z P C 9 J d G V t U G F 0 a D 4 8 L 0 l 0 Z W 1 M b 2 N h d G l v b j 4 8 U 3 R h Y m x l R W 5 0 c m l l c y A v P j w v S X R l b T 4 8 S X R l b T 4 8 S X R l b U x v Y 2 F 0 a W 9 u P j x J d G V t V H l w Z T 5 G b 3 J t d W x h P C 9 J d G V t V H l w Z T 4 8 S X R l b V B h d G g + U 2 V j d G l v b j E v c G x h e W V y X 2 N o Z W N 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S U Q m c X V v d D s s J n F 1 b 3 Q 7 U G x h e W V y J n F 1 b 3 Q 7 L C Z x d W 9 0 O 1 B v c 2 l 0 a W 9 u J n F 1 b 3 Q 7 L C Z x d W 9 0 O 1 R l Y W 0 m c X V v d D t d I i A v P j x F b n R y e S B U e X B l P S J G a W x s Q 2 9 s d W 1 u V H l w Z X M i I F Z h b H V l P S J z Q X d Z R 0 J n P T 0 i I C 8 + P E V u d H J 5 I F R 5 c G U 9 I k Z p b G x M Y X N 0 V X B k Y X R l Z C I g V m F s d W U 9 I m Q y M D I 0 L T A 4 L T E 2 V D A 2 O j I x O j I 2 L j M 5 N T E y M D h a I i A v P j x F b n R y e S B U e X B l P S J G a W x s R X J y b 3 J D b 3 V u d C I g V m F s d W U 9 I m w w I i A v P j x F b n R y e S B U e X B l P S J G a W x s V G F y Z 2 V 0 I i B W Y W x 1 Z T 0 i c 1 R h Y m x l X 3 B s Y X l l c l 9 j a G V j a y I g L z 4 8 R W 5 0 c n k g V H l w Z T 0 i U X V l c n l H c m 9 1 c E l E I i B W Y W x 1 Z T 0 i c z J h Y z E 2 N T V m L T g x Y T g t N G I 2 N y 0 5 O D c z L T M 1 N G Q 5 Y j l j M D U 3 Y S I g L z 4 8 R W 5 0 c n k g V H l w Z T 0 i U m V j b 3 Z l c n l U Y X J n Z X R T a G V l d C I g V m F s d W U 9 I n N t Y X R y a X g i I C 8 + P E V u d H J 5 I F R 5 c G U 9 I l J l Y 2 9 2 Z X J 5 V G F y Z 2 V 0 Q 2 9 s d W 1 u I i B W Y W x 1 Z T 0 i b D E 4 I i A v P j x F b n R y e S B U e X B l P S J S Z W N v d m V y e V R h c m d l d F J v d y I g V m F s d W U 9 I m w 2 I i A v P j x F b n R y e S B U e X B l P S J M b 2 F k Z W R U b 0 F u Y W x 5 c 2 l z U 2 V y d m l j Z X M i I F Z h b H V l P S J s M C I g L z 4 8 R W 5 0 c n k g V H l w Z T 0 i U X V l c n l J R C I g V m F s d W U 9 I n M 4 O T A 5 Z D U x M i 0 1 Z j V h L T R k N j g t Y W Y 3 Y S 0 z M 2 U 4 Z j Q w N D Q x O D A i I C 8 + P E V u d H J 5 I F R 5 c G U 9 I k Z p b G x F c n J v c k N v Z G U i I F Z h b H V l P S J z V W 5 r b m 9 3 b i I g L z 4 8 R W 5 0 c n k g V H l w Z T 0 i R m l s b F N 0 Y X R 1 c y I g V m F s d W U 9 I n N D b 2 1 w b G V 0 Z S I g L z 4 8 R W 5 0 c n k g V H l w Z T 0 i R m l s b E N v d W 5 0 I i B W Y W x 1 Z T 0 i b D E x O D 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G x h e W V y X 2 N o Z W N r L 0 F 1 d G 9 S Z W 1 v d m V k Q 2 9 s d W 1 u c z E u e 0 l E L D B 9 J n F 1 b 3 Q 7 L C Z x d W 9 0 O 1 N l Y 3 R p b 2 4 x L 3 B s Y X l l c l 9 j a G V j a y 9 B d X R v U m V t b 3 Z l Z E N v b H V t b n M x L n t Q b G F 5 Z X I s M X 0 m c X V v d D s s J n F 1 b 3 Q 7 U 2 V j d G l v b j E v c G x h e W V y X 2 N o Z W N r L 0 F 1 d G 9 S Z W 1 v d m V k Q 2 9 s d W 1 u c z E u e 1 B v c 2 l 0 a W 9 u L D J 9 J n F 1 b 3 Q 7 L C Z x d W 9 0 O 1 N l Y 3 R p b 2 4 x L 3 B s Y X l l c l 9 j a G V j a y 9 B d X R v U m V t b 3 Z l Z E N v b H V t b n M x L n t U Z W F t L D N 9 J n F 1 b 3 Q 7 X S w m c X V v d D t D b 2 x 1 b W 5 D b 3 V u d C Z x d W 9 0 O z o 0 L C Z x d W 9 0 O 0 t l e U N v b H V t b k 5 h b W V z J n F 1 b 3 Q 7 O l t d L C Z x d W 9 0 O 0 N v b H V t b k l k Z W 5 0 a X R p Z X M m c X V v d D s 6 W y Z x d W 9 0 O 1 N l Y 3 R p b 2 4 x L 3 B s Y X l l c l 9 j a G V j a y 9 B d X R v U m V t b 3 Z l Z E N v b H V t b n M x L n t J R C w w f S Z x d W 9 0 O y w m c X V v d D t T Z W N 0 a W 9 u M S 9 w b G F 5 Z X J f Y 2 h l Y 2 s v Q X V 0 b 1 J l b W 9 2 Z W R D b 2 x 1 b W 5 z M S 5 7 U G x h e W V y L D F 9 J n F 1 b 3 Q 7 L C Z x d W 9 0 O 1 N l Y 3 R p b 2 4 x L 3 B s Y X l l c l 9 j a G V j a y 9 B d X R v U m V t b 3 Z l Z E N v b H V t b n M x L n t Q b 3 N p d G l v b i w y f S Z x d W 9 0 O y w m c X V v d D t T Z W N 0 a W 9 u M S 9 w b G F 5 Z X J f Y 2 h l Y 2 s v Q X V 0 b 1 J l b W 9 2 Z W R D b 2 x 1 b W 5 z M S 5 7 V G V h b S w z f S Z x d W 9 0 O 1 0 s J n F 1 b 3 Q 7 U m V s Y X R p b 2 5 z a G l w S W 5 m b y Z x d W 9 0 O z p b X X 0 i I C 8 + P C 9 T d G F i b G V F b n R y a W V z P j w v S X R l b T 4 8 S X R l b T 4 8 S X R l b U x v Y 2 F 0 a W 9 u P j x J d G V t V H l w Z T 5 G b 3 J t d W x h P C 9 J d G V t V H l w Z T 4 8 S X R l b V B h d G g + U 2 V j d G l v b j E v c G x h e W V y X 2 N o Z W N r L 1 N v d X J j Z T w v S X R l b V B h d G g + P C 9 J d G V t T G 9 j Y X R p b 2 4 + P F N 0 Y W J s Z U V u d H J p Z X M g L z 4 8 L 0 l 0 Z W 0 + P E l 0 Z W 0 + P E l 0 Z W 1 M b 2 N h d G l v b j 4 8 S X R l b V R 5 c G U + R m 9 y b X V s Y T w v S X R l b V R 5 c G U + P E l 0 Z W 1 Q Y X R o P l N l Y 3 R p b 2 4 x L 3 B s Y X l l c l 9 s a W 5 r Y W d 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Y 2 9 2 Z X J 5 V G F y Z 2 V 0 U 2 h l Z X Q i I F Z h b H V l P S J z c G x h e W V y X 2 x p b m t h Z 2 U i I C 8 + P E V u d H J 5 I F R 5 c G U 9 I l J l Y 2 9 2 Z X J 5 V G F y Z 2 V 0 Q 2 9 s d W 1 u I i B W Y W x 1 Z T 0 i b D E i I C 8 + P E V u d H J 5 I F R 5 c G U 9 I l J l Y 2 9 2 Z X J 5 V G F y Z 2 V 0 U m 9 3 I i B W Y W x 1 Z T 0 i b D E i I C 8 + P E V u d H J 5 I F R 5 c G U 9 I l F 1 Z X J 5 S U Q i I F Z h b H V l P S J z Y m Z h M z k 5 Y z M t Z T d m Y y 0 0 Z D d h L T k 5 Z j M t N j E 3 N z Z j N T V m M G Q 2 I i A v P j x F b n R y e S B U e X B l P S J G a W x s T G F z d F V w Z G F 0 Z W Q i I F Z h b H V l P S J k M j A y N C 0 w O C 0 x N l Q w N j o y M T o y M i 4 0 N D U x N j I x W i I g L z 4 8 R W 5 0 c n k g V H l w Z T 0 i R m l s b E N v b H V t b l R 5 c G V z I i B W Y W x 1 Z T 0 i c 0 F 3 W U d C Z z 0 9 I i A v P j x F b n R y e S B U e X B l P S J G a W x s Q 2 9 s d W 1 u T m F t Z X M i I F Z h b H V l P S J z W y Z x d W 9 0 O 0 l E J n F 1 b 3 Q 7 L C Z x d W 9 0 O 1 B s Y X l l c i Z x d W 9 0 O y w m c X V v d D t Q b 3 N p d G l v b i Z x d W 9 0 O y w m c X V v d D t U Z W F 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w b G F 5 Z X J f b G l u a 2 F n Z S 9 T b 3 V y Y 2 U 8 L 0 l 0 Z W 1 Q Y X R o P j w v S X R l b U x v Y 2 F 0 a W 9 u P j x T d G F i b G V F b n R y a W V z I C 8 + P C 9 J d G V t P j x J d G V t P j x J d G V t T G 9 j Y X R p b 2 4 + P E l 0 Z W 1 U e X B l P k Z v c m 1 1 b G E 8 L 0 l 0 Z W 1 U e X B l P j x J d G V t U G F 0 a D 5 T Z W N 0 a W 9 u M S 9 m Y W 5 0 Y X N 5 X 2 Z v b 3 R i Y W x s X 3 N j b 3 V 0 X 2 R h d G E v a W R f M D I 8 L 0 l 0 Z W 1 Q Y X R o P j w v S X R l b U x v Y 2 F 0 a W 9 u P j x T d G F i b G V F b n R y a W V z I C 8 + P C 9 J d G V t P j x J d G V t P j x J d G V t T G 9 j Y X R p b 2 4 + P E l 0 Z W 1 U e X B l P k Z v c m 1 1 b G E 8 L 0 l 0 Z W 1 U e X B l P j x J d G V t U G F 0 a D 5 T Z W N 0 a W 9 u M S 9 m Y W 5 0 Y X N 5 X 2 Z v b 3 R i Y W x s X 3 N j b 3 V 0 X 2 R h d G E v a W R f M D E 8 L 0 l 0 Z W 1 Q Y X R o P j w v S X R l b U x v Y 2 F 0 a W 9 u P j x T d G F i b G V F b n R y a W V z I C 8 + P C 9 J d G V t P j x J d G V t P j x J d G V t T G 9 j Y X R p b 2 4 + P E l 0 Z W 1 U e X B l P k Z v c m 1 1 b G E 8 L 0 l 0 Z W 1 U e X B l P j x J d G V t U G F 0 a D 5 T Z W N 0 a W 9 u M S 9 t a X N z a W 5 n X 3 B s Y X l l c l 9 s a W 5 r Y W d l L 2 Z p b H R l c m V k X 3 J v d 3 M 8 L 0 l 0 Z W 1 Q Y X R o P j w v S X R l b U x v Y 2 F 0 a W 9 u P j x T d G F i b G V F b n R y a W V z I C 8 + P C 9 J d G V t P j x J d G V t P j x J d G V t T G 9 j Y X R p b 2 4 + P E l 0 Z W 1 U e X B l P k Z v c m 1 1 b G E 8 L 0 l 0 Z W 1 U e X B l P j x J d G V t U G F 0 a D 5 T Z W N 0 a W 9 u M S 9 t a X N z a W 5 n X 3 B s Y X l l c l 9 s a W 5 r Y W d l L 3 N v c n R l Z F 9 y b 3 d z P C 9 J d G V t U G F 0 a D 4 8 L 0 l 0 Z W 1 M b 2 N h d G l v b j 4 8 U 3 R h Y m x l R W 5 0 c m l l c y A v P j w v S X R l b T 4 8 S X R l b T 4 8 S X R l b U x v Y 2 F 0 a W 9 u P j x J d G V t V H l w Z T 5 G b 3 J t d W x h P C 9 J d G V t V H l w Z T 4 8 S X R l b V B h d G g + U 2 V j d G l v b j E v Z m F u d G F z e V 9 m b 2 9 0 Y m F s b F 9 z Y 2 9 1 d F 9 k Y X R h L 3 R l Y W 1 f M D I 8 L 0 l 0 Z W 1 Q Y X R o P j w v S X R l b U x v Y 2 F 0 a W 9 u P j x T d G F i b G V F b n R y a W V z I C 8 + P C 9 J d G V t P j x J d G V t P j x J d G V t T G 9 j Y X R p b 2 4 + P E l 0 Z W 1 U e X B l P k Z v c m 1 1 b G E 8 L 0 l 0 Z W 1 U e X B l P j x J d G V t U G F 0 a D 5 T Z W N 0 a W 9 u M S 9 m Y W 5 0 Y X N 5 X 2 Z v b 3 R i Y W x s X 3 N j b 3 V 0 X 2 R h d G E v d G V h b V 8 w M T w v S X R l b V B h d G g + P C 9 J d G V t T G 9 j Y X R p b 2 4 + P F N 0 Y W J s Z U V u d H J p Z X M g L z 4 8 L 0 l 0 Z W 0 + P E l 0 Z W 0 + P E l 0 Z W 1 M b 2 N h d G l v b j 4 8 S X R l b V R 5 c G U + R m 9 y b X V s Y T w v S X R l b V R 5 c G U + P E l 0 Z W 1 Q Y X R o P l N l Y 3 R p b 2 4 x L 2 1 h c 3 R l c l 9 k Y X R h L 2 Z h b n R h c 3 l f Z m 9 v d G J h b G x f c 2 N v d X R f M D I 8 L 0 l 0 Z W 1 Q Y X R o P j w v S X R l b U x v Y 2 F 0 a W 9 u P j x T d G F i b G V F b n R y a W V z I C 8 + P C 9 J d G V t P j x J d G V t P j x J d G V t T G 9 j Y X R p b 2 4 + P E l 0 Z W 1 U e X B l P k Z v c m 1 1 b G E 8 L 0 l 0 Z W 1 U e X B l P j x J d G V t U G F 0 a D 5 T Z W N 0 a W 9 u M S 9 t Y X N 0 Z X J f Z G F 0 Y S 9 m Y W 5 0 Y X N 5 X 2 Z v b 3 R i Y W x s X 3 N j b 3 V 0 X z A x P C 9 J d G V t U G F 0 a D 4 8 L 0 l 0 Z W 1 M b 2 N h d G l v b j 4 8 U 3 R h Y m x l R W 5 0 c m l l c y A v P j w v S X R l b T 4 8 S X R l b T 4 8 S X R l b U x v Y 2 F 0 a W 9 u P j x J d G V t V H l w Z T 5 G b 3 J t d W x h P C 9 J d G V t V H l w Z T 4 8 S X R l b V B h d G g + U 2 V j d G l v b j E v b W F z d G V y X 2 R h d G E v c m V t b 3 Z l Z F 9 j b 2 x 1 b W 5 z P C 9 J d G V t U G F 0 a D 4 8 L 0 l 0 Z W 1 M b 2 N h d G l v b j 4 8 U 3 R h Y m x l R W 5 0 c m l l c y A v P j w v S X R l b T 4 8 S X R l b T 4 8 S X R l b U x v Y 2 F 0 a W 9 u P j x J d G V t V H l w Z T 5 G b 3 J t d W x h P C 9 J d G V t V H l w Z T 4 8 S X R l b V B h d G g + U 2 V j d G l v b j E v b W F z d G V y X 2 R h d G E v c 2 9 y d G V k X 3 J v d 3 M 8 L 0 l 0 Z W 1 Q Y X R o P j w v S X R l b U x v Y 2 F 0 a W 9 u P j x T d G F i b G V F b n R y a W V z I C 8 + P C 9 J d G V t P j x J d G V t P j x J d G V t T G 9 j Y X R p b 2 4 + P E l 0 Z W 1 U e X B l P k Z v c m 1 1 b G E 8 L 0 l 0 Z W 1 U e X B l P j x J d G V t U G F 0 a D 5 T Z W N 0 a W 9 u M S 9 w b 3 N p d G l v b l 9 0 e X B l L 2 N o Y W 5 n Z W R f d H l w Z T w v S X R l b V B h d G g + P C 9 J d G V t T G 9 j Y X R p b 2 4 + P F N 0 Y W J s Z U V u d H J p Z X M g L z 4 8 L 0 l 0 Z W 0 + P E l 0 Z W 0 + P E l 0 Z W 1 M b 2 N h d G l v b j 4 8 S X R l b V R 5 c G U + R m 9 y b X V s Y T w v S X R l b V R 5 c G U + P E l 0 Z W 1 Q Y X R o P l N l Y 3 R p b 2 4 x L 3 B s Y X l l c l 9 s a W 5 r Y W d l L 2 N o Y W 5 n Z W R f d H l w Z T w v S X R l b V B h d G g + P C 9 J d G V t T G 9 j Y X R p b 2 4 + P F N 0 Y W J s Z U V u d H J p Z X M g L z 4 8 L 0 l 0 Z W 0 + P E l 0 Z W 0 + P E l 0 Z W 1 M b 2 N h d G l v b j 4 8 S X R l b V R 5 c G U + R m 9 y b X V s Y T w v S X R l b V R 5 c G U + P E l 0 Z W 1 Q Y X R o P l N l Y 3 R p b 2 4 x L 3 B s Y X l l c l 9 j a G V j a y 9 y Z W 5 h b W V k X 2 N v b H V t b n M 8 L 0 l 0 Z W 1 Q Y X R o P j w v S X R l b U x v Y 2 F 0 a W 9 u P j x T d G F i b G V F b n R y a W V z I C 8 + P C 9 J d G V t P j x J d G V t P j x J d G V t T G 9 j Y X R p b 2 4 + P E l 0 Z W 1 U e X B l P k Z v c m 1 1 b G E 8 L 0 l 0 Z W 1 U e X B l P j x J d G V t U G F 0 a D 5 T Z W N 0 a W 9 u M S 9 w b G F 5 Z X J f Y 2 h l Y 2 s v Y X B w Z W 5 k Z W R f c X V l c n k 8 L 0 l 0 Z W 1 Q Y X R o P j w v S X R l b U x v Y 2 F 0 a W 9 u P j x T d G F i b G V F b n R y a W V z I C 8 + P C 9 J d G V t P j x J d G V t P j x J d G V t T G 9 j Y X R p b 2 4 + P E l 0 Z W 1 U e X B l P k Z v c m 1 1 b G E 8 L 0 l 0 Z W 1 U e X B l P j x J d G V t U G F 0 a D 5 T Z W N 0 a W 9 u M S 9 w b G F 5 Z X J f Y 2 h l Y 2 s v c m V t b 3 Z l Z F 9 j b 2 x 1 b W 5 z X z A y P C 9 J d G V t U G F 0 a D 4 8 L 0 l 0 Z W 1 M b 2 N h d G l v b j 4 8 U 3 R h Y m x l R W 5 0 c m l l c y A v P j w v S X R l b T 4 8 S X R l b T 4 8 S X R l b U x v Y 2 F 0 a W 9 u P j x J d G V t V H l w Z T 5 G b 3 J t d W x h P C 9 J d G V t V H l w Z T 4 8 S X R l b V B h d G g + U 2 V j d G l v b j E v c G x h e W V y X 2 N o Z W N r L 3 J l b W 9 2 Z W R f Y 2 9 s d W 1 u c 1 8 w M T w v S X R l b V B h d G g + P C 9 J d G V t T G 9 j Y X R p b 2 4 + P F N 0 Y W J s Z U V u d H J p Z X M g L z 4 8 L 0 l 0 Z W 0 + P E l 0 Z W 0 + P E l 0 Z W 1 M b 2 N h d G l v b j 4 8 S X R l b V R 5 c G U + R m 9 y b X V s Y T w v S X R l b V R 5 c G U + P E l 0 Z W 1 Q Y X R o P l N l Y 3 R p b 2 4 x L 3 B s Y X l l c l 9 j a G V j a y 9 z b 3 J 0 Z W R f c m 9 3 c z w v S X R l b V B h d G g + P C 9 J d G V t T G 9 j Y X R p b 2 4 + P F N 0 Y W J s Z U V u d H J p Z X M g L z 4 8 L 0 l 0 Z W 0 + P E l 0 Z W 0 + P E l 0 Z W 1 M b 2 N h d G l v b j 4 8 S X R l b V R 5 c G U + R m 9 y b X V s Y T w v S X R l b V R 5 c G U + P E l 0 Z W 1 Q Y X R o P l N l Y 3 R p b 2 4 x L 2 Z h b n R h c 3 l f Z m 9 v d G J h b G x f c 2 N v d X R f Z G F 0 Y S 9 0 b 3 R h b F 9 n d z V f M D E 8 L 0 l 0 Z W 1 Q Y X R o P j w v S X R l b U x v Y 2 F 0 a W 9 u P j x T d G F i b G V F b n R y a W V z I C 8 + P C 9 J d G V t P j x J d G V t P j x J d G V t T G 9 j Y X R p b 2 4 + P E l 0 Z W 1 U e X B l P k Z v c m 1 1 b G E 8 L 0 l 0 Z W 1 U e X B l P j x J d G V t U G F 0 a D 5 T Z W N 0 a W 9 u M S 9 m Y W 5 0 Y X N 5 X 2 Z v b 3 R i Y W x s X 3 N j b 3 V 0 X 2 R h d G E v d G 9 0 Y W x f Z 3 c 1 X z A y P C 9 J d G V t U G F 0 a D 4 8 L 0 l 0 Z W 1 M b 2 N h d G l v b j 4 8 U 3 R h Y m x l R W 5 0 c m l l c y A v P j w v S X R l b T 4 8 L 0 l 0 Z W 1 z P j w v T G 9 j Y W x Q Y W N r Y W d l T W V 0 Y W R h d G F G a W x l P h Y A A A B Q S w U G A A A A A A A A A A A A A A A A A A A A A A A A 2 g A A A A E A A A D Q j J 3 f A R X R E Y x 6 A M B P w p f r A Q A A A G n Y x t n B c j J D g u g R 9 l 1 q z E w A A A A A A g A A A A A A A 2 Y A A M A A A A A Q A A A A Z u w z f y i f / D G 5 3 w 5 q 2 2 2 M A w A A A A A E g A A A o A A A A B A A A A A F x T w 1 w j X r k V / F S r 9 s m S 9 J U A A A A H v 1 + Z B + p N l 8 i z Y + o M 2 C i t 3 4 R X R t A g w H n y 2 E X h g y a c x 5 D J L V Y i c S e p k 1 b d g 7 2 u + 1 x m V M M 7 P Y T V G F V j I 4 r u k v z X k M i f 2 j A I P h 8 + k V 7 I 3 I H j Z 8 F A A A A E p X c X o 6 Z Y m l F 2 x P 5 g 7 J n 4 e F 1 T E K < / 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Metadata/LabelInfo.xml><?xml version="1.0" encoding="utf-8"?>
<clbl:labelList xmlns:clbl="http://schemas.microsoft.com/office/2020/mipLabelMetadata">
  <clbl:label id="{b4199b9c-a89e-442f-9799-431511f14748}" enabled="1" method="Privileged" siteId="{10efe0bd-a030-4bca-809c-b5e6745e499a}"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draft_order</vt:lpstr>
      <vt:lpstr>matrix</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 (SAS)</cp:lastModifiedBy>
  <cp:lastPrinted>2022-07-24T21:15:23Z</cp:lastPrinted>
  <dcterms:created xsi:type="dcterms:W3CDTF">2022-07-24T16:34:20Z</dcterms:created>
  <dcterms:modified xsi:type="dcterms:W3CDTF">2024-08-16T06:24:01Z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