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alferman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1" l="1"/>
  <c r="D104" i="1"/>
  <c r="D105" i="1"/>
  <c r="D106" i="1"/>
  <c r="D10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Y103" i="1"/>
  <c r="Y104" i="1"/>
  <c r="Y105" i="1"/>
  <c r="Y106" i="1"/>
  <c r="Y107" i="1"/>
  <c r="N103" i="1"/>
  <c r="N104" i="1"/>
  <c r="N105" i="1"/>
  <c r="N106" i="1"/>
  <c r="N107" i="1"/>
  <c r="AB103" i="1"/>
  <c r="AB104" i="1"/>
  <c r="AB105" i="1"/>
  <c r="AB106" i="1"/>
  <c r="AB107" i="1"/>
  <c r="B103" i="1"/>
  <c r="E103" i="1"/>
  <c r="F103" i="1"/>
  <c r="G103" i="1"/>
  <c r="H103" i="1"/>
  <c r="I103" i="1"/>
  <c r="J103" i="1"/>
  <c r="K103" i="1"/>
  <c r="L103" i="1"/>
  <c r="O103" i="1"/>
  <c r="P103" i="1"/>
  <c r="Q103" i="1"/>
  <c r="R103" i="1"/>
  <c r="S103" i="1"/>
  <c r="T103" i="1"/>
  <c r="U103" i="1"/>
  <c r="V103" i="1"/>
  <c r="W103" i="1"/>
  <c r="Z103" i="1"/>
  <c r="Z105" i="1"/>
  <c r="B105" i="1"/>
  <c r="E105" i="1"/>
  <c r="F105" i="1"/>
  <c r="G105" i="1"/>
  <c r="I105" i="1"/>
  <c r="J105" i="1"/>
  <c r="K105" i="1"/>
  <c r="L105" i="1"/>
  <c r="H105" i="1"/>
  <c r="T105" i="1"/>
  <c r="U105" i="1"/>
  <c r="V105" i="1"/>
  <c r="W105" i="1"/>
  <c r="S105" i="1"/>
  <c r="K104" i="1"/>
  <c r="L104" i="1"/>
  <c r="K106" i="1"/>
  <c r="L106" i="1"/>
  <c r="K107" i="1"/>
  <c r="L107" i="1"/>
  <c r="V104" i="1"/>
  <c r="W104" i="1"/>
  <c r="V106" i="1"/>
  <c r="W106" i="1"/>
  <c r="V107" i="1"/>
  <c r="W107" i="1"/>
  <c r="J104" i="1"/>
  <c r="J106" i="1"/>
  <c r="J107" i="1"/>
  <c r="U104" i="1"/>
  <c r="U106" i="1"/>
  <c r="U107" i="1"/>
  <c r="G104" i="1"/>
  <c r="H104" i="1"/>
  <c r="I104" i="1"/>
  <c r="G106" i="1"/>
  <c r="H106" i="1"/>
  <c r="I106" i="1"/>
  <c r="G107" i="1"/>
  <c r="H107" i="1"/>
  <c r="I107" i="1"/>
  <c r="Z107" i="1"/>
  <c r="Z106" i="1"/>
  <c r="Z104" i="1"/>
  <c r="T104" i="1"/>
  <c r="T106" i="1"/>
  <c r="T107" i="1"/>
  <c r="B104" i="1"/>
  <c r="E104" i="1"/>
  <c r="F104" i="1"/>
  <c r="O104" i="1"/>
  <c r="P104" i="1"/>
  <c r="Q104" i="1"/>
  <c r="R104" i="1"/>
  <c r="S104" i="1"/>
  <c r="O105" i="1"/>
  <c r="P105" i="1"/>
  <c r="Q105" i="1"/>
  <c r="R105" i="1"/>
  <c r="B106" i="1"/>
  <c r="E106" i="1"/>
  <c r="F106" i="1"/>
  <c r="O106" i="1"/>
  <c r="P106" i="1"/>
  <c r="Q106" i="1"/>
  <c r="R106" i="1"/>
  <c r="S106" i="1"/>
  <c r="B107" i="1"/>
  <c r="E107" i="1"/>
  <c r="F107" i="1"/>
  <c r="O107" i="1"/>
  <c r="P107" i="1"/>
  <c r="Q107" i="1"/>
  <c r="R107" i="1"/>
  <c r="S107" i="1"/>
</calcChain>
</file>

<file path=xl/sharedStrings.xml><?xml version="1.0" encoding="utf-8"?>
<sst xmlns="http://schemas.openxmlformats.org/spreadsheetml/2006/main" count="130" uniqueCount="130">
  <si>
    <t>BDL</t>
  </si>
  <si>
    <t>P00</t>
  </si>
  <si>
    <t>P01</t>
  </si>
  <si>
    <t>P02</t>
  </si>
  <si>
    <t>P03</t>
  </si>
  <si>
    <t>P04</t>
  </si>
  <si>
    <t>P05</t>
  </si>
  <si>
    <t>P06</t>
  </si>
  <si>
    <t>P07</t>
  </si>
  <si>
    <t>575 Paper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</si>
  <si>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</si>
  <si>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</si>
  <si>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</si>
  <si>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</si>
  <si>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</si>
  <si>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</si>
  <si>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</si>
  <si>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</si>
  <si>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</si>
  <si>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</si>
  <si>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T1</t>
  </si>
  <si>
    <t>T2</t>
  </si>
  <si>
    <t>TOTAL</t>
  </si>
  <si>
    <t>Dr. Strange</t>
  </si>
  <si>
    <t>_____%F0%9F%94%A5%F0%9F%90%90%F0%9F%94%A5_____</t>
  </si>
  <si>
    <t>2378d2</t>
  </si>
  <si>
    <t>416C616E</t>
  </si>
  <si>
    <t>A A Ron</t>
  </si>
  <si>
    <t>Abhishek</t>
  </si>
  <si>
    <t>Alan the Abysmal Ant</t>
  </si>
  <si>
    <t>Alias for Posted Grades</t>
  </si>
  <si>
    <t>Always Hungry</t>
  </si>
  <si>
    <t>Archon</t>
  </si>
  <si>
    <t>BabysBreath</t>
  </si>
  <si>
    <t>BaconLover</t>
  </si>
  <si>
    <t>BatmanIsCool</t>
  </si>
  <si>
    <t>Beans</t>
  </si>
  <si>
    <t>Beaver01</t>
  </si>
  <si>
    <t>Bella</t>
  </si>
  <si>
    <t>Blackbird</t>
  </si>
  <si>
    <t>Bob</t>
  </si>
  <si>
    <t>Burden</t>
  </si>
  <si>
    <t>C0710204</t>
  </si>
  <si>
    <t>Charon</t>
  </si>
  <si>
    <t>Cheesus</t>
  </si>
  <si>
    <t>Chelsea Li</t>
  </si>
  <si>
    <t>Cookbear</t>
  </si>
  <si>
    <t>CrazyForYou</t>
  </si>
  <si>
    <t>Cuagain</t>
  </si>
  <si>
    <t>DanielRF</t>
  </si>
  <si>
    <t>Dante</t>
  </si>
  <si>
    <t>Dat Boi</t>
  </si>
  <si>
    <t>Diana</t>
  </si>
  <si>
    <t>Dmidftt</t>
  </si>
  <si>
    <t>Doctor Spaceman</t>
  </si>
  <si>
    <t>Donald Trump</t>
  </si>
  <si>
    <t>DondeVoy</t>
  </si>
  <si>
    <t>Drdc</t>
  </si>
  <si>
    <t>Driedplum</t>
  </si>
  <si>
    <t>Dumbeldore</t>
  </si>
  <si>
    <t>Ehco</t>
  </si>
  <si>
    <t>Enterprize</t>
  </si>
  <si>
    <t>FathersOnHolySpirit</t>
  </si>
  <si>
    <t>First!</t>
  </si>
  <si>
    <t>Fluffles_theDog</t>
  </si>
  <si>
    <t>Fuzzy Wuzzy</t>
  </si>
  <si>
    <t>Git reset --hard HEAD</t>
  </si>
  <si>
    <t>Gottlich</t>
  </si>
  <si>
    <t>Harsh</t>
  </si>
  <si>
    <t>HZV</t>
  </si>
  <si>
    <t>IbrahimovicCYX</t>
  </si>
  <si>
    <t>IPhone8s</t>
  </si>
  <si>
    <t>J</t>
  </si>
  <si>
    <t>Jeeeun</t>
  </si>
  <si>
    <t>Jefg163</t>
  </si>
  <si>
    <t>JimmyS</t>
  </si>
  <si>
    <t>JuveMan�</t>
  </si>
  <si>
    <t>Landu</t>
  </si>
  <si>
    <t>Logic</t>
  </si>
  <si>
    <t>Lyle</t>
  </si>
  <si>
    <t>Meowzer</t>
  </si>
  <si>
    <t>MMNN</t>
  </si>
  <si>
    <t>Mordechai Redmoon</t>
  </si>
  <si>
    <t>Morpheus</t>
  </si>
  <si>
    <t>MrSuicideSheep</t>
  </si>
  <si>
    <t>N3rdWar3</t>
  </si>
  <si>
    <t>NISMO</t>
  </si>
  <si>
    <t>NowLookAtThisNet</t>
  </si>
  <si>
    <t>Obscurefoot</t>
  </si>
  <si>
    <t>OSU</t>
  </si>
  <si>
    <t>Pentagon</t>
  </si>
  <si>
    <t>Photography</t>
  </si>
  <si>
    <t>Poppo</t>
  </si>
  <si>
    <t>PoTayToPoTahTo</t>
  </si>
  <si>
    <t>PwoplwBwTrippin</t>
  </si>
  <si>
    <t>Raise-Expedition</t>
  </si>
  <si>
    <t>RenoSeven</t>
  </si>
  <si>
    <t>Rola</t>
  </si>
  <si>
    <t>Seasoning</t>
  </si>
  <si>
    <t>Shosh</t>
  </si>
  <si>
    <t>Simkyn</t>
  </si>
  <si>
    <t>Snowlifelover</t>
  </si>
  <si>
    <t>SongSteelScholar</t>
  </si>
  <si>
    <t>SporkintheRoad</t>
  </si>
  <si>
    <t>Stack</t>
  </si>
  <si>
    <t>StephanieSmith</t>
  </si>
  <si>
    <t>SwiftCamel</t>
  </si>
  <si>
    <t>Taken Name</t>
  </si>
  <si>
    <t>Tauruscs</t>
  </si>
  <si>
    <t>The Sea</t>
  </si>
  <si>
    <t>The_Amazing_Squirrel_Girl</t>
  </si>
  <si>
    <t>tkss</t>
  </si>
  <si>
    <t>Tom Haverford</t>
  </si>
  <si>
    <t>Ud</t>
  </si>
  <si>
    <t>Werbenjagermanjensen</t>
  </si>
  <si>
    <t>Wulalala</t>
  </si>
  <si>
    <t>XIKUN</t>
  </si>
  <si>
    <t>Ya0b1m</t>
  </si>
  <si>
    <t>YearZero</t>
  </si>
  <si>
    <t>Yiyi</t>
  </si>
  <si>
    <t>YouCantSeeMe</t>
  </si>
  <si>
    <t>Zhu</t>
  </si>
  <si>
    <t>Zzyx</t>
  </si>
  <si>
    <t>Average</t>
  </si>
  <si>
    <t>Median</t>
  </si>
  <si>
    <t>Standard dev.</t>
  </si>
  <si>
    <t>High</t>
  </si>
  <si>
    <t>Low</t>
  </si>
  <si>
    <t>Alias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</si>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</sst>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b/>
      <sz val="13.5"/>
      <color theme="1"/>
      <name val="Times"/>
    </font>
    <font>
      <b/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tabSelected="1" topLeftCell="H55" workbookViewId="0">
      <selection activeCell="AC63" sqref="AC63"/>
    </sheetView>
  </sheetViews>
  <sheetFormatPr baseColWidth="10" defaultRowHeight="16" x14ac:dyDescent="0.2"/>
  <cols>
    <col min="1" max="1" width="71.33203125" bestFit="1" customWidth="1"/>
    <col min="2" max="2" width="5.83203125" bestFit="1" customWidth="1"/>
    <col min="3" max="3" width="5.83203125" customWidth="1"/>
    <col min="4" max="4" width="6.6640625" customWidth="1"/>
    <col min="5" max="9" width="6.6640625" bestFit="1" customWidth="1"/>
    <col min="10" max="12" width="7.6640625" bestFit="1" customWidth="1"/>
    <col min="13" max="13" width="11.1640625" bestFit="1" customWidth="1"/>
    <col min="14" max="14" width="6.6640625" customWidth="1"/>
    <col min="15" max="17" width="5.6640625" bestFit="1" customWidth="1"/>
    <col min="18" max="19" width="6.6640625" bestFit="1" customWidth="1"/>
    <col min="20" max="23" width="5.6640625" bestFit="1" customWidth="1"/>
    <col min="24" max="24" width="7.33203125" bestFit="1" customWidth="1"/>
    <col min="25" max="25" width="6.6640625" customWidth="1"/>
    <col min="26" max="26" width="6.6640625" bestFit="1" customWidth="1"/>
    <col min="27" max="27" width="3.83203125" bestFit="1" customWidth="1"/>
    <col min="28" max="29" width="9.33203125" bestFit="1" customWidth="1"/>
    <col min="30" max="30" width="5.83203125" bestFit="1" customWidth="1"/>
  </cols>
  <sheetData>
    <row r="1" spans="1:30" ht="19" x14ac:dyDescent="0.25">
      <c r="A1" s="1" t="s">
        <v>128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/>
      <c r="Y1" s="1" t="s">
        <v>20</v>
      </c>
      <c r="Z1" s="1" t="s">
        <v>21</v>
      </c>
      <c r="AA1" s="1"/>
      <c r="AB1" s="1" t="s">
        <v>22</v>
      </c>
      <c r="AC1" s="2" t="s">
        <v>129</v>
      </c>
    </row>
    <row r="2" spans="1:30" ht="19" x14ac:dyDescent="0.25">
      <c r="A2" s="1">
        <v>2725837</v>
      </c>
      <c r="B2" s="3">
        <v>1</v>
      </c>
      <c r="C2" s="3"/>
      <c r="D2" s="3">
        <v>30</v>
      </c>
      <c r="E2" s="3">
        <v>100</v>
      </c>
      <c r="F2" s="3">
        <v>100</v>
      </c>
      <c r="G2" s="3">
        <v>70</v>
      </c>
      <c r="H2" s="3">
        <v>100</v>
      </c>
      <c r="I2" s="3">
        <v>60</v>
      </c>
      <c r="J2" s="3">
        <v>120</v>
      </c>
      <c r="K2" s="3">
        <v>120</v>
      </c>
      <c r="L2" s="3">
        <v>100</v>
      </c>
      <c r="M2" s="3"/>
      <c r="N2" s="3">
        <v>10</v>
      </c>
      <c r="O2" s="3">
        <v>10</v>
      </c>
      <c r="P2" s="3">
        <v>8</v>
      </c>
      <c r="Q2" s="3"/>
      <c r="R2" s="3">
        <v>10</v>
      </c>
      <c r="S2" s="3">
        <v>10</v>
      </c>
      <c r="T2" s="3">
        <v>10</v>
      </c>
      <c r="U2" s="3">
        <v>10</v>
      </c>
      <c r="V2" s="3">
        <v>10</v>
      </c>
      <c r="W2" s="3">
        <v>10</v>
      </c>
      <c r="X2" s="3"/>
      <c r="Y2" s="3">
        <v>90</v>
      </c>
      <c r="Z2" s="3">
        <v>80</v>
      </c>
      <c r="AA2" s="3"/>
      <c r="AB2" s="1">
        <v>1058</v>
      </c>
      <c r="AC2" s="2">
        <f>COUNTIF(AB1:AB$2,"&gt;"&amp;AB2)+COUNTIF(AB3:AB$102,"&gt;"&amp;AB2)+1</f>
        <v>55</v>
      </c>
      <c r="AD2" s="2"/>
    </row>
    <row r="3" spans="1:30" ht="19" x14ac:dyDescent="0.25">
      <c r="A3" s="1" t="s">
        <v>23</v>
      </c>
      <c r="B3" s="3">
        <v>1</v>
      </c>
      <c r="C3" s="3"/>
      <c r="D3" s="3">
        <v>30</v>
      </c>
      <c r="E3" s="3">
        <v>100</v>
      </c>
      <c r="F3" s="3">
        <v>100</v>
      </c>
      <c r="G3" s="3">
        <v>70</v>
      </c>
      <c r="H3" s="3">
        <v>100</v>
      </c>
      <c r="I3" s="3">
        <v>60</v>
      </c>
      <c r="J3" s="3">
        <v>120</v>
      </c>
      <c r="K3" s="3">
        <v>120</v>
      </c>
      <c r="L3" s="3">
        <v>100</v>
      </c>
      <c r="M3" s="3"/>
      <c r="N3" s="3">
        <v>10</v>
      </c>
      <c r="O3" s="3">
        <v>10</v>
      </c>
      <c r="P3" s="3">
        <v>8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/>
      <c r="Y3" s="3">
        <v>102</v>
      </c>
      <c r="Z3" s="3">
        <v>92.5</v>
      </c>
      <c r="AA3" s="3"/>
      <c r="AB3" s="1">
        <v>1092.5</v>
      </c>
      <c r="AC3" s="2">
        <f>COUNTIF(AB$2:AB2,"&gt;"&amp;AB3)+COUNTIF(AB4:AB$102,"&gt;"&amp;AB3)+1</f>
        <v>6</v>
      </c>
      <c r="AD3" s="2"/>
    </row>
    <row r="4" spans="1:30" ht="19" x14ac:dyDescent="0.25">
      <c r="A4" s="1" t="s">
        <v>24</v>
      </c>
      <c r="B4" s="3">
        <v>5</v>
      </c>
      <c r="C4" s="3"/>
      <c r="D4" s="3">
        <v>30</v>
      </c>
      <c r="E4" s="3">
        <v>100</v>
      </c>
      <c r="F4" s="3">
        <v>100</v>
      </c>
      <c r="G4" s="3">
        <v>70</v>
      </c>
      <c r="H4" s="3">
        <v>100</v>
      </c>
      <c r="I4" s="3">
        <v>60</v>
      </c>
      <c r="J4" s="3">
        <v>120</v>
      </c>
      <c r="K4" s="3">
        <v>120</v>
      </c>
      <c r="L4" s="3">
        <v>100</v>
      </c>
      <c r="M4" s="3"/>
      <c r="N4" s="3">
        <v>8</v>
      </c>
      <c r="O4" s="3">
        <v>10</v>
      </c>
      <c r="P4" s="3">
        <v>9</v>
      </c>
      <c r="Q4" s="3">
        <v>10</v>
      </c>
      <c r="R4" s="3">
        <v>10</v>
      </c>
      <c r="S4" s="3">
        <v>9</v>
      </c>
      <c r="T4" s="3">
        <v>8</v>
      </c>
      <c r="U4" s="3">
        <v>8</v>
      </c>
      <c r="V4" s="3">
        <v>10</v>
      </c>
      <c r="W4" s="3">
        <v>8</v>
      </c>
      <c r="X4" s="3"/>
      <c r="Y4" s="3">
        <v>76</v>
      </c>
      <c r="Z4" s="3">
        <v>87.5</v>
      </c>
      <c r="AA4" s="3"/>
      <c r="AB4" s="1">
        <v>1053.5</v>
      </c>
      <c r="AC4" s="2">
        <f>COUNTIF(AB$2:AB3,"&gt;"&amp;AB4)+COUNTIF(AB5:AB$102,"&gt;"&amp;AB4)+1</f>
        <v>62</v>
      </c>
      <c r="AD4" s="2"/>
    </row>
    <row r="5" spans="1:30" ht="19" x14ac:dyDescent="0.25">
      <c r="A5" s="1" t="s">
        <v>25</v>
      </c>
      <c r="B5" s="3">
        <v>5</v>
      </c>
      <c r="C5" s="3"/>
      <c r="D5" s="3">
        <v>30</v>
      </c>
      <c r="E5" s="3">
        <v>100</v>
      </c>
      <c r="F5" s="3">
        <v>100</v>
      </c>
      <c r="G5" s="3">
        <v>70</v>
      </c>
      <c r="H5" s="3">
        <v>100</v>
      </c>
      <c r="I5" s="3">
        <v>60</v>
      </c>
      <c r="J5" s="3">
        <v>120</v>
      </c>
      <c r="K5" s="3">
        <v>120</v>
      </c>
      <c r="L5" s="3">
        <v>100</v>
      </c>
      <c r="M5" s="3"/>
      <c r="N5" s="3">
        <v>8</v>
      </c>
      <c r="O5" s="3">
        <v>10</v>
      </c>
      <c r="P5" s="3">
        <v>9</v>
      </c>
      <c r="Q5" s="3">
        <v>10</v>
      </c>
      <c r="R5" s="3">
        <v>10</v>
      </c>
      <c r="S5" s="3">
        <v>9</v>
      </c>
      <c r="T5" s="3">
        <v>10</v>
      </c>
      <c r="U5" s="3">
        <v>10</v>
      </c>
      <c r="V5" s="3">
        <v>10</v>
      </c>
      <c r="W5" s="3">
        <v>8</v>
      </c>
      <c r="X5" s="3"/>
      <c r="Y5" s="3">
        <v>87</v>
      </c>
      <c r="Z5" s="3">
        <v>82.5</v>
      </c>
      <c r="AA5" s="3"/>
      <c r="AB5" s="1">
        <v>1063.5</v>
      </c>
      <c r="AC5" s="2">
        <f>COUNTIF(AB$2:AB4,"&gt;"&amp;AB5)+COUNTIF(AB6:AB$102,"&gt;"&amp;AB5)+1</f>
        <v>46</v>
      </c>
      <c r="AD5" s="2"/>
    </row>
    <row r="6" spans="1:30" ht="19" x14ac:dyDescent="0.25">
      <c r="A6" s="1" t="s">
        <v>26</v>
      </c>
      <c r="B6" s="3">
        <v>0</v>
      </c>
      <c r="C6" s="3"/>
      <c r="D6" s="3">
        <v>20</v>
      </c>
      <c r="E6" s="3">
        <v>100</v>
      </c>
      <c r="F6" s="3">
        <v>100</v>
      </c>
      <c r="G6" s="3">
        <v>70</v>
      </c>
      <c r="H6" s="3">
        <v>100</v>
      </c>
      <c r="I6" s="3">
        <v>60</v>
      </c>
      <c r="J6" s="3">
        <v>120</v>
      </c>
      <c r="K6" s="3">
        <v>120</v>
      </c>
      <c r="L6" s="3">
        <v>100</v>
      </c>
      <c r="M6" s="3"/>
      <c r="N6" s="3">
        <v>6</v>
      </c>
      <c r="O6" s="3">
        <v>10</v>
      </c>
      <c r="P6" s="3">
        <v>8</v>
      </c>
      <c r="Q6" s="3">
        <v>10</v>
      </c>
      <c r="R6" s="3">
        <v>10</v>
      </c>
      <c r="S6" s="3">
        <v>9</v>
      </c>
      <c r="T6" s="3">
        <v>10</v>
      </c>
      <c r="U6" s="3"/>
      <c r="V6" s="3">
        <v>10</v>
      </c>
      <c r="W6" s="3">
        <v>8</v>
      </c>
      <c r="X6" s="3"/>
      <c r="Y6" s="3">
        <v>90</v>
      </c>
      <c r="Z6" s="3">
        <v>87.5</v>
      </c>
      <c r="AA6" s="3"/>
      <c r="AB6" s="1">
        <v>1048.5</v>
      </c>
      <c r="AC6" s="2">
        <f>COUNTIF(AB$2:AB5,"&gt;"&amp;AB6)+COUNTIF(AB7:AB$102,"&gt;"&amp;AB6)+1</f>
        <v>72</v>
      </c>
      <c r="AD6" s="2"/>
    </row>
    <row r="7" spans="1:30" ht="19" x14ac:dyDescent="0.25">
      <c r="A7" s="1" t="s">
        <v>27</v>
      </c>
      <c r="B7" s="3">
        <v>2</v>
      </c>
      <c r="C7" s="3"/>
      <c r="D7" s="3">
        <v>30</v>
      </c>
      <c r="E7" s="3">
        <v>100</v>
      </c>
      <c r="F7" s="3">
        <v>100</v>
      </c>
      <c r="G7" s="3">
        <v>70</v>
      </c>
      <c r="H7" s="3">
        <v>100</v>
      </c>
      <c r="I7" s="3">
        <v>60</v>
      </c>
      <c r="J7" s="3">
        <v>120</v>
      </c>
      <c r="K7" s="3">
        <v>120</v>
      </c>
      <c r="L7" s="3">
        <v>100</v>
      </c>
      <c r="M7" s="3"/>
      <c r="N7" s="3">
        <v>8</v>
      </c>
      <c r="O7" s="3">
        <v>10</v>
      </c>
      <c r="P7" s="3">
        <v>9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8</v>
      </c>
      <c r="X7" s="3"/>
      <c r="Y7" s="3">
        <v>81</v>
      </c>
      <c r="Z7" s="3">
        <v>80</v>
      </c>
      <c r="AA7" s="3"/>
      <c r="AB7" s="1">
        <v>1056</v>
      </c>
      <c r="AC7" s="2">
        <f>COUNTIF(AB$2:AB6,"&gt;"&amp;AB7)+COUNTIF(AB8:AB$102,"&gt;"&amp;AB7)+1</f>
        <v>59</v>
      </c>
      <c r="AD7" s="2"/>
    </row>
    <row r="8" spans="1:30" ht="19" x14ac:dyDescent="0.25">
      <c r="A8" s="1" t="s">
        <v>28</v>
      </c>
      <c r="B8" s="3">
        <v>5</v>
      </c>
      <c r="C8" s="3"/>
      <c r="D8" s="3">
        <v>30</v>
      </c>
      <c r="E8" s="3">
        <v>100</v>
      </c>
      <c r="F8" s="3">
        <v>100</v>
      </c>
      <c r="G8" s="3">
        <v>70</v>
      </c>
      <c r="H8" s="3">
        <v>100</v>
      </c>
      <c r="I8" s="3">
        <v>60</v>
      </c>
      <c r="J8" s="3">
        <v>120</v>
      </c>
      <c r="K8" s="3">
        <v>120</v>
      </c>
      <c r="L8" s="3">
        <v>100</v>
      </c>
      <c r="M8" s="3"/>
      <c r="N8" s="3">
        <v>10</v>
      </c>
      <c r="O8" s="3">
        <v>10</v>
      </c>
      <c r="P8" s="3">
        <v>9</v>
      </c>
      <c r="Q8" s="3">
        <v>10</v>
      </c>
      <c r="R8" s="3">
        <v>10</v>
      </c>
      <c r="S8" s="3">
        <v>10</v>
      </c>
      <c r="T8" s="3">
        <v>8</v>
      </c>
      <c r="U8" s="3">
        <v>10</v>
      </c>
      <c r="V8" s="3">
        <v>10</v>
      </c>
      <c r="W8" s="3">
        <v>10</v>
      </c>
      <c r="X8" s="3"/>
      <c r="Y8" s="3">
        <v>87</v>
      </c>
      <c r="Z8" s="3">
        <v>95</v>
      </c>
      <c r="AA8" s="3"/>
      <c r="AB8" s="1">
        <v>1079</v>
      </c>
      <c r="AC8" s="2">
        <f>COUNTIF(AB$2:AB7,"&gt;"&amp;AB8)+COUNTIF(AB9:AB$102,"&gt;"&amp;AB8)+1</f>
        <v>24</v>
      </c>
      <c r="AD8" s="2"/>
    </row>
    <row r="9" spans="1:30" ht="19" x14ac:dyDescent="0.25">
      <c r="A9" s="1" t="s">
        <v>29</v>
      </c>
      <c r="B9" s="3">
        <v>1</v>
      </c>
      <c r="C9" s="3"/>
      <c r="D9" s="3">
        <v>30</v>
      </c>
      <c r="E9" s="3">
        <v>100</v>
      </c>
      <c r="F9" s="3">
        <v>100</v>
      </c>
      <c r="G9" s="3">
        <v>70</v>
      </c>
      <c r="H9" s="3">
        <v>100</v>
      </c>
      <c r="I9" s="3">
        <v>60</v>
      </c>
      <c r="J9" s="3">
        <v>120</v>
      </c>
      <c r="K9" s="3">
        <v>120</v>
      </c>
      <c r="L9" s="3">
        <v>100</v>
      </c>
      <c r="M9" s="3"/>
      <c r="N9" s="3">
        <v>8</v>
      </c>
      <c r="O9" s="3">
        <v>0</v>
      </c>
      <c r="P9" s="3">
        <v>5</v>
      </c>
      <c r="Q9" s="3">
        <v>10</v>
      </c>
      <c r="R9" s="3">
        <v>10</v>
      </c>
      <c r="S9" s="3">
        <v>0</v>
      </c>
      <c r="T9" s="3">
        <v>8</v>
      </c>
      <c r="U9" s="3">
        <v>0</v>
      </c>
      <c r="V9" s="3">
        <v>0</v>
      </c>
      <c r="W9" s="3">
        <v>0</v>
      </c>
      <c r="X9" s="3"/>
      <c r="Y9" s="3">
        <v>90</v>
      </c>
      <c r="Z9" s="3">
        <v>62.5</v>
      </c>
      <c r="AA9" s="3"/>
      <c r="AB9" s="1">
        <v>993.5</v>
      </c>
      <c r="AC9" s="2">
        <f>COUNTIF(AB$2:AB8,"&gt;"&amp;AB9)+COUNTIF(AB10:AB$102,"&gt;"&amp;AB9)+1</f>
        <v>96</v>
      </c>
      <c r="AD9" s="2"/>
    </row>
    <row r="10" spans="1:30" ht="19" x14ac:dyDescent="0.25">
      <c r="A10" s="1" t="s">
        <v>30</v>
      </c>
      <c r="B10" s="3">
        <v>4</v>
      </c>
      <c r="C10" s="3"/>
      <c r="D10" s="3">
        <v>30</v>
      </c>
      <c r="E10" s="3">
        <v>100</v>
      </c>
      <c r="F10" s="3">
        <v>100</v>
      </c>
      <c r="G10" s="3">
        <v>70</v>
      </c>
      <c r="H10" s="3">
        <v>100</v>
      </c>
      <c r="I10" s="3">
        <v>60</v>
      </c>
      <c r="J10" s="3">
        <v>120</v>
      </c>
      <c r="K10" s="3">
        <v>120</v>
      </c>
      <c r="L10" s="3">
        <v>100</v>
      </c>
      <c r="M10" s="3"/>
      <c r="N10" s="3">
        <v>10</v>
      </c>
      <c r="O10" s="3">
        <v>9</v>
      </c>
      <c r="P10" s="3">
        <v>8</v>
      </c>
      <c r="Q10" s="3">
        <v>10</v>
      </c>
      <c r="R10" s="3">
        <v>10</v>
      </c>
      <c r="S10" s="3">
        <v>10</v>
      </c>
      <c r="T10" s="3">
        <v>10</v>
      </c>
      <c r="U10" s="3">
        <v>10</v>
      </c>
      <c r="V10" s="3">
        <v>10</v>
      </c>
      <c r="W10" s="3">
        <v>8</v>
      </c>
      <c r="X10" s="3"/>
      <c r="Y10" s="3">
        <v>99</v>
      </c>
      <c r="Z10" s="3">
        <v>97.5</v>
      </c>
      <c r="AA10" s="3"/>
      <c r="AB10" s="1">
        <v>1091.5</v>
      </c>
      <c r="AC10" s="2">
        <f>COUNTIF(AB$2:AB9,"&gt;"&amp;AB10)+COUNTIF(AB11:AB$102,"&gt;"&amp;AB10)+1</f>
        <v>8</v>
      </c>
      <c r="AD10" s="2"/>
    </row>
    <row r="11" spans="1:30" ht="19" x14ac:dyDescent="0.25">
      <c r="A11" s="1" t="s">
        <v>31</v>
      </c>
      <c r="B11" s="3">
        <v>1</v>
      </c>
      <c r="C11" s="3"/>
      <c r="D11" s="3">
        <v>30</v>
      </c>
      <c r="E11" s="3">
        <v>100</v>
      </c>
      <c r="F11" s="3">
        <v>100</v>
      </c>
      <c r="G11" s="3">
        <v>70</v>
      </c>
      <c r="H11" s="3">
        <v>100</v>
      </c>
      <c r="I11" s="3">
        <v>60</v>
      </c>
      <c r="J11" s="3">
        <v>120</v>
      </c>
      <c r="K11" s="3">
        <v>120</v>
      </c>
      <c r="L11" s="3">
        <v>100</v>
      </c>
      <c r="M11" s="3"/>
      <c r="N11" s="3">
        <v>0</v>
      </c>
      <c r="O11" s="3">
        <v>9</v>
      </c>
      <c r="P11" s="3">
        <v>8</v>
      </c>
      <c r="Q11" s="3">
        <v>10</v>
      </c>
      <c r="R11" s="3">
        <v>10</v>
      </c>
      <c r="S11" s="3">
        <v>6</v>
      </c>
      <c r="T11" s="3">
        <v>10</v>
      </c>
      <c r="U11" s="3">
        <v>8</v>
      </c>
      <c r="V11" s="3">
        <v>8</v>
      </c>
      <c r="W11" s="3">
        <v>0</v>
      </c>
      <c r="X11" s="3"/>
      <c r="Y11" s="3">
        <v>87</v>
      </c>
      <c r="Z11" s="3">
        <v>67.5</v>
      </c>
      <c r="AA11" s="3"/>
      <c r="AB11" s="1">
        <v>1023.5</v>
      </c>
      <c r="AC11" s="2">
        <f>COUNTIF(AB$2:AB10,"&gt;"&amp;AB11)+COUNTIF(AB12:AB$102,"&gt;"&amp;AB11)+1</f>
        <v>84</v>
      </c>
      <c r="AD11" s="2"/>
    </row>
    <row r="12" spans="1:30" ht="19" x14ac:dyDescent="0.25">
      <c r="A12" s="1" t="s">
        <v>32</v>
      </c>
      <c r="B12" s="3">
        <v>0</v>
      </c>
      <c r="C12" s="3"/>
      <c r="D12" s="3">
        <v>30</v>
      </c>
      <c r="E12" s="3">
        <v>100</v>
      </c>
      <c r="F12" s="3">
        <v>95</v>
      </c>
      <c r="G12" s="3">
        <v>70</v>
      </c>
      <c r="H12" s="3">
        <v>100</v>
      </c>
      <c r="I12" s="3">
        <v>60</v>
      </c>
      <c r="J12" s="3">
        <v>80</v>
      </c>
      <c r="K12" s="3">
        <v>120</v>
      </c>
      <c r="L12" s="3">
        <v>100</v>
      </c>
      <c r="M12" s="3"/>
      <c r="N12" s="3">
        <v>10</v>
      </c>
      <c r="O12" s="3">
        <v>10</v>
      </c>
      <c r="P12" s="3">
        <v>8</v>
      </c>
      <c r="Q12" s="3">
        <v>10</v>
      </c>
      <c r="R12" s="3">
        <v>10</v>
      </c>
      <c r="S12" s="3">
        <v>9</v>
      </c>
      <c r="T12" s="3">
        <v>8</v>
      </c>
      <c r="U12" s="3">
        <v>0</v>
      </c>
      <c r="V12" s="3">
        <v>0</v>
      </c>
      <c r="W12" s="3">
        <v>10</v>
      </c>
      <c r="X12" s="3"/>
      <c r="Y12" s="3">
        <v>93</v>
      </c>
      <c r="Z12" s="3">
        <v>85</v>
      </c>
      <c r="AA12" s="3"/>
      <c r="AB12" s="1">
        <v>1008</v>
      </c>
      <c r="AC12" s="2">
        <f>COUNTIF(AB$2:AB11,"&gt;"&amp;AB12)+COUNTIF(AB13:AB$102,"&gt;"&amp;AB12)+1</f>
        <v>90</v>
      </c>
      <c r="AD12" s="2"/>
    </row>
    <row r="13" spans="1:30" ht="19" x14ac:dyDescent="0.25">
      <c r="A13" s="1" t="s">
        <v>33</v>
      </c>
      <c r="B13" s="3">
        <v>2</v>
      </c>
      <c r="C13" s="3"/>
      <c r="D13" s="3">
        <v>30</v>
      </c>
      <c r="E13" s="3">
        <v>100</v>
      </c>
      <c r="F13" s="3">
        <v>100</v>
      </c>
      <c r="G13" s="3">
        <v>70</v>
      </c>
      <c r="H13" s="3">
        <v>100</v>
      </c>
      <c r="I13" s="3">
        <v>60</v>
      </c>
      <c r="J13" s="3">
        <v>120</v>
      </c>
      <c r="K13" s="3">
        <v>120</v>
      </c>
      <c r="L13" s="3">
        <v>100</v>
      </c>
      <c r="M13" s="3"/>
      <c r="N13" s="3">
        <v>6</v>
      </c>
      <c r="O13" s="3">
        <v>9</v>
      </c>
      <c r="P13" s="3">
        <v>7</v>
      </c>
      <c r="Q13" s="3">
        <v>10</v>
      </c>
      <c r="R13" s="3">
        <v>10</v>
      </c>
      <c r="S13" s="3">
        <v>10</v>
      </c>
      <c r="T13" s="3">
        <v>8</v>
      </c>
      <c r="U13" s="3">
        <v>6</v>
      </c>
      <c r="V13" s="3">
        <v>6</v>
      </c>
      <c r="W13" s="3">
        <v>8</v>
      </c>
      <c r="X13" s="3"/>
      <c r="Y13" s="3">
        <v>72</v>
      </c>
      <c r="Z13" s="3">
        <v>77.5</v>
      </c>
      <c r="AA13" s="3"/>
      <c r="AB13" s="1">
        <v>1029.5</v>
      </c>
      <c r="AC13" s="2">
        <f>COUNTIF(AB$2:AB12,"&gt;"&amp;AB13)+COUNTIF(AB14:AB$102,"&gt;"&amp;AB13)+1</f>
        <v>83</v>
      </c>
      <c r="AD13" s="2"/>
    </row>
    <row r="14" spans="1:30" ht="19" x14ac:dyDescent="0.25">
      <c r="A14" s="1" t="s">
        <v>34</v>
      </c>
      <c r="B14" s="3">
        <v>2</v>
      </c>
      <c r="C14" s="3"/>
      <c r="D14" s="3">
        <v>30</v>
      </c>
      <c r="E14" s="3">
        <v>100</v>
      </c>
      <c r="F14" s="3">
        <v>100</v>
      </c>
      <c r="G14" s="3">
        <v>69</v>
      </c>
      <c r="H14" s="3">
        <v>100</v>
      </c>
      <c r="I14" s="3">
        <v>60</v>
      </c>
      <c r="J14" s="3">
        <v>120</v>
      </c>
      <c r="K14" s="3">
        <v>110</v>
      </c>
      <c r="L14" s="3">
        <v>100</v>
      </c>
      <c r="M14" s="3"/>
      <c r="N14" s="3">
        <v>0</v>
      </c>
      <c r="O14" s="3">
        <v>10</v>
      </c>
      <c r="P14" s="3">
        <v>9</v>
      </c>
      <c r="Q14" s="3">
        <v>0</v>
      </c>
      <c r="R14" s="3">
        <v>10</v>
      </c>
      <c r="S14" s="3">
        <v>10</v>
      </c>
      <c r="T14" s="3">
        <v>8</v>
      </c>
      <c r="U14" s="3">
        <v>8</v>
      </c>
      <c r="V14" s="3">
        <v>10</v>
      </c>
      <c r="W14" s="3">
        <v>10</v>
      </c>
      <c r="X14" s="3"/>
      <c r="Y14" s="3">
        <v>90</v>
      </c>
      <c r="Z14" s="3">
        <v>87.5</v>
      </c>
      <c r="AA14" s="3"/>
      <c r="AB14" s="1">
        <v>1041.5</v>
      </c>
      <c r="AC14" s="2">
        <f>COUNTIF(AB$2:AB13,"&gt;"&amp;AB14)+COUNTIF(AB15:AB$102,"&gt;"&amp;AB14)+1</f>
        <v>77</v>
      </c>
      <c r="AD14" s="2"/>
    </row>
    <row r="15" spans="1:30" ht="19" x14ac:dyDescent="0.25">
      <c r="A15" s="1" t="s">
        <v>35</v>
      </c>
      <c r="B15" s="3">
        <v>5</v>
      </c>
      <c r="C15" s="3"/>
      <c r="D15" s="3">
        <v>30</v>
      </c>
      <c r="E15" s="3">
        <v>100</v>
      </c>
      <c r="F15" s="3">
        <v>100</v>
      </c>
      <c r="G15" s="3">
        <v>70</v>
      </c>
      <c r="H15" s="3">
        <v>100</v>
      </c>
      <c r="I15" s="3">
        <v>60</v>
      </c>
      <c r="J15" s="3">
        <v>120</v>
      </c>
      <c r="K15" s="3">
        <v>120</v>
      </c>
      <c r="L15" s="3">
        <v>100</v>
      </c>
      <c r="M15" s="3"/>
      <c r="N15" s="3">
        <v>10</v>
      </c>
      <c r="O15" s="3">
        <v>9</v>
      </c>
      <c r="P15" s="3">
        <v>10</v>
      </c>
      <c r="Q15" s="3">
        <v>10</v>
      </c>
      <c r="R15" s="3">
        <v>10</v>
      </c>
      <c r="S15" s="3">
        <v>10</v>
      </c>
      <c r="T15" s="3">
        <v>10</v>
      </c>
      <c r="U15" s="3">
        <v>10</v>
      </c>
      <c r="V15" s="3">
        <v>10</v>
      </c>
      <c r="W15" s="3">
        <v>10</v>
      </c>
      <c r="X15" s="3"/>
      <c r="Y15" s="3">
        <v>90</v>
      </c>
      <c r="Z15" s="3">
        <v>92.5</v>
      </c>
      <c r="AA15" s="3"/>
      <c r="AB15" s="1">
        <v>1081.5</v>
      </c>
      <c r="AC15" s="2">
        <f>COUNTIF(AB$2:AB14,"&gt;"&amp;AB15)+COUNTIF(AB16:AB$102,"&gt;"&amp;AB15)+1</f>
        <v>15</v>
      </c>
      <c r="AD15" s="2"/>
    </row>
    <row r="16" spans="1:30" ht="19" x14ac:dyDescent="0.25">
      <c r="A16" s="1" t="s">
        <v>36</v>
      </c>
      <c r="B16" s="3">
        <v>3</v>
      </c>
      <c r="C16" s="3"/>
      <c r="D16" s="3">
        <v>30</v>
      </c>
      <c r="E16" s="3">
        <v>95</v>
      </c>
      <c r="F16" s="3">
        <v>100</v>
      </c>
      <c r="G16" s="3">
        <v>70</v>
      </c>
      <c r="H16" s="3">
        <v>100</v>
      </c>
      <c r="I16" s="3">
        <v>60</v>
      </c>
      <c r="J16" s="3">
        <v>120</v>
      </c>
      <c r="K16" s="3">
        <v>120</v>
      </c>
      <c r="L16" s="3">
        <v>100</v>
      </c>
      <c r="M16" s="3"/>
      <c r="N16" s="3">
        <v>10</v>
      </c>
      <c r="O16" s="3">
        <v>10</v>
      </c>
      <c r="P16" s="3">
        <v>10</v>
      </c>
      <c r="Q16" s="3">
        <v>10</v>
      </c>
      <c r="R16" s="3">
        <v>10</v>
      </c>
      <c r="S16" s="3">
        <v>9</v>
      </c>
      <c r="T16" s="3">
        <v>10</v>
      </c>
      <c r="U16" s="3">
        <v>10</v>
      </c>
      <c r="V16" s="3">
        <v>10</v>
      </c>
      <c r="W16" s="3">
        <v>10</v>
      </c>
      <c r="X16" s="3"/>
      <c r="Y16" s="3">
        <v>96</v>
      </c>
      <c r="Z16" s="3">
        <v>90</v>
      </c>
      <c r="AA16" s="3"/>
      <c r="AB16" s="1">
        <v>1080</v>
      </c>
      <c r="AC16" s="2">
        <f>COUNTIF(AB$2:AB15,"&gt;"&amp;AB16)+COUNTIF(AB17:AB$102,"&gt;"&amp;AB16)+1</f>
        <v>21</v>
      </c>
      <c r="AD16" s="2"/>
    </row>
    <row r="17" spans="1:30" ht="19" x14ac:dyDescent="0.25">
      <c r="A17" s="1" t="s">
        <v>37</v>
      </c>
      <c r="B17" s="3">
        <v>4</v>
      </c>
      <c r="C17" s="3"/>
      <c r="D17" s="3">
        <v>30</v>
      </c>
      <c r="E17" s="3">
        <v>100</v>
      </c>
      <c r="F17" s="3">
        <v>100</v>
      </c>
      <c r="G17" s="3">
        <v>70</v>
      </c>
      <c r="H17" s="3">
        <v>100</v>
      </c>
      <c r="I17" s="3">
        <v>60</v>
      </c>
      <c r="J17" s="3">
        <v>120</v>
      </c>
      <c r="K17" s="3">
        <v>120</v>
      </c>
      <c r="L17" s="3">
        <v>100</v>
      </c>
      <c r="M17" s="3"/>
      <c r="N17" s="3">
        <v>10</v>
      </c>
      <c r="O17" s="3">
        <v>10</v>
      </c>
      <c r="P17" s="3">
        <v>8</v>
      </c>
      <c r="Q17" s="3">
        <v>10</v>
      </c>
      <c r="R17" s="3">
        <v>10</v>
      </c>
      <c r="S17" s="3">
        <v>9</v>
      </c>
      <c r="T17" s="3">
        <v>10</v>
      </c>
      <c r="U17" s="3">
        <v>10</v>
      </c>
      <c r="V17" s="3">
        <v>8</v>
      </c>
      <c r="W17" s="3">
        <v>10</v>
      </c>
      <c r="X17" s="3"/>
      <c r="Y17" s="3">
        <v>93</v>
      </c>
      <c r="Z17" s="3">
        <v>95</v>
      </c>
      <c r="AA17" s="3"/>
      <c r="AB17" s="1">
        <v>1083</v>
      </c>
      <c r="AC17" s="2">
        <f>COUNTIF(AB$2:AB16,"&gt;"&amp;AB17)+COUNTIF(AB18:AB$102,"&gt;"&amp;AB17)+1</f>
        <v>13</v>
      </c>
      <c r="AD17" s="2"/>
    </row>
    <row r="18" spans="1:30" ht="19" x14ac:dyDescent="0.25">
      <c r="A18" s="1" t="s">
        <v>38</v>
      </c>
      <c r="B18" s="3">
        <v>5</v>
      </c>
      <c r="C18" s="3"/>
      <c r="D18" s="3">
        <v>30</v>
      </c>
      <c r="E18" s="3">
        <v>90</v>
      </c>
      <c r="F18" s="3">
        <v>100</v>
      </c>
      <c r="G18" s="3">
        <v>70</v>
      </c>
      <c r="H18" s="3">
        <v>100</v>
      </c>
      <c r="I18" s="3">
        <v>60</v>
      </c>
      <c r="J18" s="3">
        <v>120</v>
      </c>
      <c r="K18" s="3">
        <v>120</v>
      </c>
      <c r="L18" s="3">
        <v>100</v>
      </c>
      <c r="M18" s="3"/>
      <c r="N18" s="3">
        <v>8</v>
      </c>
      <c r="O18" s="3">
        <v>9</v>
      </c>
      <c r="P18" s="3">
        <v>9</v>
      </c>
      <c r="Q18" s="3">
        <v>10</v>
      </c>
      <c r="R18" s="3">
        <v>10</v>
      </c>
      <c r="S18" s="3">
        <v>9</v>
      </c>
      <c r="T18" s="3">
        <v>10</v>
      </c>
      <c r="U18" s="3">
        <v>6</v>
      </c>
      <c r="V18" s="3">
        <v>10</v>
      </c>
      <c r="W18" s="3">
        <v>8</v>
      </c>
      <c r="X18" s="3"/>
      <c r="Y18" s="3">
        <v>99</v>
      </c>
      <c r="Z18" s="3">
        <v>62.5</v>
      </c>
      <c r="AA18" s="3"/>
      <c r="AB18" s="1">
        <v>1040.5</v>
      </c>
      <c r="AC18" s="2">
        <f>COUNTIF(AB$2:AB17,"&gt;"&amp;AB18)+COUNTIF(AB19:AB$102,"&gt;"&amp;AB18)+1</f>
        <v>78</v>
      </c>
      <c r="AD18" s="2"/>
    </row>
    <row r="19" spans="1:30" ht="19" x14ac:dyDescent="0.25">
      <c r="A19" s="1" t="s">
        <v>39</v>
      </c>
      <c r="B19" s="3">
        <v>1</v>
      </c>
      <c r="C19" s="3"/>
      <c r="D19" s="3">
        <v>30</v>
      </c>
      <c r="E19" s="3">
        <v>100</v>
      </c>
      <c r="F19" s="3">
        <v>100</v>
      </c>
      <c r="G19" s="3">
        <v>60</v>
      </c>
      <c r="H19" s="3">
        <v>100</v>
      </c>
      <c r="I19" s="3">
        <v>60</v>
      </c>
      <c r="J19" s="3">
        <v>118</v>
      </c>
      <c r="K19" s="3">
        <v>120</v>
      </c>
      <c r="L19" s="3">
        <v>100</v>
      </c>
      <c r="M19" s="3"/>
      <c r="N19" s="3">
        <v>10</v>
      </c>
      <c r="O19" s="3">
        <v>9</v>
      </c>
      <c r="P19" s="3">
        <v>7</v>
      </c>
      <c r="Q19" s="3">
        <v>10</v>
      </c>
      <c r="R19" s="3">
        <v>10</v>
      </c>
      <c r="S19" s="3">
        <v>9</v>
      </c>
      <c r="T19" s="3">
        <v>10</v>
      </c>
      <c r="U19" s="3">
        <v>6</v>
      </c>
      <c r="V19" s="3">
        <v>10</v>
      </c>
      <c r="W19" s="3">
        <v>6</v>
      </c>
      <c r="X19" s="3"/>
      <c r="Y19" s="3">
        <v>75</v>
      </c>
      <c r="Z19" s="3">
        <v>55</v>
      </c>
      <c r="AA19" s="3"/>
      <c r="AB19" s="1">
        <v>1005</v>
      </c>
      <c r="AC19" s="2">
        <f>COUNTIF(AB$2:AB18,"&gt;"&amp;AB19)+COUNTIF(AB20:AB$102,"&gt;"&amp;AB19)+1</f>
        <v>93</v>
      </c>
      <c r="AD19" s="2"/>
    </row>
    <row r="20" spans="1:30" ht="19" x14ac:dyDescent="0.25">
      <c r="A20" s="1" t="s">
        <v>40</v>
      </c>
      <c r="B20" s="3">
        <v>3</v>
      </c>
      <c r="C20" s="3"/>
      <c r="D20" s="3">
        <v>20</v>
      </c>
      <c r="E20" s="3">
        <v>100</v>
      </c>
      <c r="F20" s="3">
        <v>100</v>
      </c>
      <c r="G20" s="3">
        <v>70</v>
      </c>
      <c r="H20" s="3">
        <v>100</v>
      </c>
      <c r="I20" s="3">
        <v>60</v>
      </c>
      <c r="J20" s="3">
        <v>120</v>
      </c>
      <c r="K20" s="3">
        <v>0</v>
      </c>
      <c r="L20" s="3">
        <v>100</v>
      </c>
      <c r="M20" s="3"/>
      <c r="N20" s="3">
        <v>10</v>
      </c>
      <c r="O20" s="3">
        <v>9</v>
      </c>
      <c r="P20" s="3">
        <v>0</v>
      </c>
      <c r="Q20" s="3">
        <v>4</v>
      </c>
      <c r="R20" s="3">
        <v>10</v>
      </c>
      <c r="S20" s="3">
        <v>10</v>
      </c>
      <c r="T20" s="3">
        <v>8</v>
      </c>
      <c r="U20" s="3">
        <v>0</v>
      </c>
      <c r="V20" s="3">
        <v>8</v>
      </c>
      <c r="W20" s="3">
        <v>0</v>
      </c>
      <c r="X20" s="3"/>
      <c r="Y20" s="3">
        <v>99</v>
      </c>
      <c r="Z20" s="3">
        <v>97.5</v>
      </c>
      <c r="AA20" s="3"/>
      <c r="AB20" s="1">
        <v>925.5</v>
      </c>
      <c r="AC20" s="2">
        <f>COUNTIF(AB$2:AB19,"&gt;"&amp;AB20)+COUNTIF(AB21:AB$102,"&gt;"&amp;AB20)+1</f>
        <v>99</v>
      </c>
      <c r="AD20" s="2"/>
    </row>
    <row r="21" spans="1:30" ht="19" x14ac:dyDescent="0.25">
      <c r="A21" s="1" t="s">
        <v>41</v>
      </c>
      <c r="B21" s="3">
        <v>3</v>
      </c>
      <c r="C21" s="3"/>
      <c r="D21" s="3">
        <v>30</v>
      </c>
      <c r="E21" s="3">
        <v>100</v>
      </c>
      <c r="F21" s="3">
        <v>100</v>
      </c>
      <c r="G21" s="3">
        <v>70</v>
      </c>
      <c r="H21" s="3">
        <v>100</v>
      </c>
      <c r="I21" s="3">
        <v>60</v>
      </c>
      <c r="J21" s="3">
        <v>120</v>
      </c>
      <c r="K21" s="3">
        <v>120</v>
      </c>
      <c r="L21" s="3">
        <v>100</v>
      </c>
      <c r="M21" s="3"/>
      <c r="N21" s="3">
        <v>8</v>
      </c>
      <c r="O21" s="3">
        <v>8</v>
      </c>
      <c r="P21" s="3">
        <v>6</v>
      </c>
      <c r="Q21" s="3">
        <v>10</v>
      </c>
      <c r="R21" s="3">
        <v>10</v>
      </c>
      <c r="S21" s="3">
        <v>10</v>
      </c>
      <c r="T21" s="3">
        <v>10</v>
      </c>
      <c r="U21" s="3">
        <v>10</v>
      </c>
      <c r="V21" s="3">
        <v>10</v>
      </c>
      <c r="W21" s="3">
        <v>10</v>
      </c>
      <c r="X21" s="3"/>
      <c r="Y21" s="3">
        <v>99</v>
      </c>
      <c r="Z21" s="3">
        <v>85</v>
      </c>
      <c r="AA21" s="3"/>
      <c r="AB21" s="1">
        <v>1076</v>
      </c>
      <c r="AC21" s="2">
        <f>COUNTIF(AB$2:AB20,"&gt;"&amp;AB21)+COUNTIF(AB22:AB$102,"&gt;"&amp;AB21)+1</f>
        <v>29</v>
      </c>
      <c r="AD21" s="2"/>
    </row>
    <row r="22" spans="1:30" ht="19" x14ac:dyDescent="0.25">
      <c r="A22" s="1" t="s">
        <v>42</v>
      </c>
      <c r="B22" s="3">
        <v>4</v>
      </c>
      <c r="C22" s="3"/>
      <c r="D22" s="3">
        <v>30</v>
      </c>
      <c r="E22" s="3">
        <v>100</v>
      </c>
      <c r="F22" s="3">
        <v>100</v>
      </c>
      <c r="G22" s="3">
        <v>70</v>
      </c>
      <c r="H22" s="3">
        <v>100</v>
      </c>
      <c r="I22" s="3">
        <v>60</v>
      </c>
      <c r="J22" s="3">
        <v>120</v>
      </c>
      <c r="K22" s="3">
        <v>120</v>
      </c>
      <c r="L22" s="3">
        <v>100</v>
      </c>
      <c r="M22" s="3"/>
      <c r="N22" s="3">
        <v>8</v>
      </c>
      <c r="O22" s="3">
        <v>10</v>
      </c>
      <c r="P22" s="3">
        <v>8</v>
      </c>
      <c r="Q22" s="3">
        <v>10</v>
      </c>
      <c r="R22" s="3">
        <v>10</v>
      </c>
      <c r="S22" s="3">
        <v>8</v>
      </c>
      <c r="T22" s="3">
        <v>10</v>
      </c>
      <c r="U22" s="3">
        <v>10</v>
      </c>
      <c r="V22" s="3">
        <v>8</v>
      </c>
      <c r="W22" s="3">
        <v>8</v>
      </c>
      <c r="X22" s="3"/>
      <c r="Y22" s="3">
        <v>87</v>
      </c>
      <c r="Z22" s="3">
        <v>95</v>
      </c>
      <c r="AA22" s="3"/>
      <c r="AB22" s="1">
        <v>1072</v>
      </c>
      <c r="AC22" s="2">
        <f>COUNTIF(AB$2:AB21,"&gt;"&amp;AB22)+COUNTIF(AB23:AB$102,"&gt;"&amp;AB22)+1</f>
        <v>38</v>
      </c>
      <c r="AD22" s="2"/>
    </row>
    <row r="23" spans="1:30" ht="19" x14ac:dyDescent="0.25">
      <c r="A23" s="1" t="s">
        <v>43</v>
      </c>
      <c r="B23" s="3">
        <v>3</v>
      </c>
      <c r="C23" s="3"/>
      <c r="D23" s="3">
        <v>30</v>
      </c>
      <c r="E23" s="3">
        <v>100</v>
      </c>
      <c r="F23" s="3">
        <v>100</v>
      </c>
      <c r="G23" s="3">
        <v>70</v>
      </c>
      <c r="H23" s="3">
        <v>100</v>
      </c>
      <c r="I23" s="3">
        <v>60</v>
      </c>
      <c r="J23" s="3">
        <v>120</v>
      </c>
      <c r="K23" s="3">
        <v>120</v>
      </c>
      <c r="L23" s="3">
        <v>100</v>
      </c>
      <c r="M23" s="3"/>
      <c r="N23" s="3">
        <v>8</v>
      </c>
      <c r="O23" s="3">
        <v>10</v>
      </c>
      <c r="P23" s="3">
        <v>10</v>
      </c>
      <c r="Q23" s="3">
        <v>0</v>
      </c>
      <c r="R23" s="3">
        <v>10</v>
      </c>
      <c r="S23" s="3">
        <v>10</v>
      </c>
      <c r="T23" s="3">
        <v>10</v>
      </c>
      <c r="U23" s="3">
        <v>10</v>
      </c>
      <c r="V23" s="3">
        <v>10</v>
      </c>
      <c r="W23" s="3">
        <v>0</v>
      </c>
      <c r="X23" s="3"/>
      <c r="Y23" s="3">
        <v>102</v>
      </c>
      <c r="Z23" s="3">
        <v>95</v>
      </c>
      <c r="AA23" s="3"/>
      <c r="AB23" s="1">
        <v>1075</v>
      </c>
      <c r="AC23" s="2">
        <f>COUNTIF(AB$2:AB22,"&gt;"&amp;AB23)+COUNTIF(AB24:AB$102,"&gt;"&amp;AB23)+1</f>
        <v>30</v>
      </c>
      <c r="AD23" s="2"/>
    </row>
    <row r="24" spans="1:30" ht="19" x14ac:dyDescent="0.25">
      <c r="A24" s="1" t="s">
        <v>44</v>
      </c>
      <c r="B24" s="3">
        <v>1</v>
      </c>
      <c r="C24" s="3"/>
      <c r="D24" s="3">
        <v>30</v>
      </c>
      <c r="E24" s="3">
        <v>90</v>
      </c>
      <c r="F24" s="3">
        <v>100</v>
      </c>
      <c r="G24" s="3">
        <v>70</v>
      </c>
      <c r="H24" s="3">
        <v>100</v>
      </c>
      <c r="I24" s="3">
        <v>55</v>
      </c>
      <c r="J24" s="3">
        <v>118</v>
      </c>
      <c r="K24" s="3">
        <v>120</v>
      </c>
      <c r="L24" s="3">
        <v>100</v>
      </c>
      <c r="M24" s="3"/>
      <c r="N24" s="3">
        <v>10</v>
      </c>
      <c r="O24" s="3">
        <v>10</v>
      </c>
      <c r="P24" s="3">
        <v>10</v>
      </c>
      <c r="Q24" s="3">
        <v>10</v>
      </c>
      <c r="R24" s="3">
        <v>10</v>
      </c>
      <c r="S24" s="3">
        <v>9</v>
      </c>
      <c r="T24" s="3">
        <v>10</v>
      </c>
      <c r="U24" s="3">
        <v>6</v>
      </c>
      <c r="V24" s="3">
        <v>10</v>
      </c>
      <c r="W24" s="3">
        <v>8</v>
      </c>
      <c r="X24" s="3"/>
      <c r="Y24" s="3">
        <v>90</v>
      </c>
      <c r="Z24" s="3">
        <v>87.5</v>
      </c>
      <c r="AA24" s="3"/>
      <c r="AB24" s="1">
        <v>1053.5</v>
      </c>
      <c r="AC24" s="2">
        <f>COUNTIF(AB$2:AB23,"&gt;"&amp;AB24)+COUNTIF(AB25:AB$102,"&gt;"&amp;AB24)+1</f>
        <v>62</v>
      </c>
      <c r="AD24" s="2"/>
    </row>
    <row r="25" spans="1:30" ht="19" x14ac:dyDescent="0.25">
      <c r="A25" s="1" t="s">
        <v>45</v>
      </c>
      <c r="B25" s="3">
        <v>5</v>
      </c>
      <c r="C25" s="3"/>
      <c r="D25" s="3">
        <v>30</v>
      </c>
      <c r="E25" s="3">
        <v>100</v>
      </c>
      <c r="F25" s="3">
        <v>100</v>
      </c>
      <c r="G25" s="3">
        <v>70</v>
      </c>
      <c r="H25" s="3">
        <v>100</v>
      </c>
      <c r="I25" s="3">
        <v>60</v>
      </c>
      <c r="J25" s="3">
        <v>120</v>
      </c>
      <c r="K25" s="3">
        <v>120</v>
      </c>
      <c r="L25" s="3">
        <v>100</v>
      </c>
      <c r="M25" s="3"/>
      <c r="N25" s="3">
        <v>10</v>
      </c>
      <c r="O25" s="3">
        <v>10</v>
      </c>
      <c r="P25" s="3">
        <v>9</v>
      </c>
      <c r="Q25" s="3">
        <v>10</v>
      </c>
      <c r="R25" s="3">
        <v>10</v>
      </c>
      <c r="S25" s="3">
        <v>10</v>
      </c>
      <c r="T25" s="3">
        <v>10</v>
      </c>
      <c r="U25" s="3">
        <v>10</v>
      </c>
      <c r="V25" s="3">
        <v>10</v>
      </c>
      <c r="W25" s="3">
        <v>10</v>
      </c>
      <c r="X25" s="3"/>
      <c r="Y25" s="3">
        <v>90</v>
      </c>
      <c r="Z25" s="3">
        <v>92.5</v>
      </c>
      <c r="AA25" s="3"/>
      <c r="AB25" s="1">
        <v>1081.5</v>
      </c>
      <c r="AC25" s="2">
        <f>COUNTIF(AB$2:AB24,"&gt;"&amp;AB25)+COUNTIF(AB26:AB$102,"&gt;"&amp;AB25)+1</f>
        <v>15</v>
      </c>
      <c r="AD25" s="2"/>
    </row>
    <row r="26" spans="1:30" ht="19" x14ac:dyDescent="0.25">
      <c r="A26" s="1" t="s">
        <v>46</v>
      </c>
      <c r="B26" s="3">
        <v>5</v>
      </c>
      <c r="C26" s="3"/>
      <c r="D26" s="3">
        <v>30</v>
      </c>
      <c r="E26" s="3">
        <v>95</v>
      </c>
      <c r="F26" s="3">
        <v>100</v>
      </c>
      <c r="G26" s="3">
        <v>70</v>
      </c>
      <c r="H26" s="3">
        <v>100</v>
      </c>
      <c r="I26" s="3">
        <v>60</v>
      </c>
      <c r="J26" s="3">
        <v>120</v>
      </c>
      <c r="K26" s="3">
        <v>120</v>
      </c>
      <c r="L26" s="3">
        <v>100</v>
      </c>
      <c r="M26" s="3"/>
      <c r="N26" s="3">
        <v>10</v>
      </c>
      <c r="O26" s="3">
        <v>10</v>
      </c>
      <c r="P26" s="3">
        <v>10</v>
      </c>
      <c r="Q26" s="3">
        <v>10</v>
      </c>
      <c r="R26" s="3">
        <v>10</v>
      </c>
      <c r="S26" s="3">
        <v>10</v>
      </c>
      <c r="T26" s="3">
        <v>10</v>
      </c>
      <c r="U26" s="3">
        <v>10</v>
      </c>
      <c r="V26" s="3">
        <v>10</v>
      </c>
      <c r="W26" s="3">
        <v>10</v>
      </c>
      <c r="X26" s="3"/>
      <c r="Y26" s="3">
        <v>87</v>
      </c>
      <c r="Z26" s="3">
        <v>90</v>
      </c>
      <c r="AA26" s="3"/>
      <c r="AB26" s="1">
        <v>1072</v>
      </c>
      <c r="AC26" s="2">
        <f>COUNTIF(AB$2:AB25,"&gt;"&amp;AB26)+COUNTIF(AB27:AB$102,"&gt;"&amp;AB26)+1</f>
        <v>38</v>
      </c>
      <c r="AD26" s="2"/>
    </row>
    <row r="27" spans="1:30" ht="19" x14ac:dyDescent="0.25">
      <c r="A27" s="1" t="s">
        <v>47</v>
      </c>
      <c r="B27" s="3">
        <v>4</v>
      </c>
      <c r="C27" s="3"/>
      <c r="D27" s="3">
        <v>30</v>
      </c>
      <c r="E27" s="3">
        <v>100</v>
      </c>
      <c r="F27" s="3">
        <v>100</v>
      </c>
      <c r="G27" s="3">
        <v>70</v>
      </c>
      <c r="H27" s="3">
        <v>100</v>
      </c>
      <c r="I27" s="3">
        <v>60</v>
      </c>
      <c r="J27" s="3">
        <v>120</v>
      </c>
      <c r="K27" s="3">
        <v>120</v>
      </c>
      <c r="L27" s="3">
        <v>100</v>
      </c>
      <c r="M27" s="3"/>
      <c r="N27" s="3">
        <v>8</v>
      </c>
      <c r="O27" s="3">
        <v>10</v>
      </c>
      <c r="P27" s="3">
        <v>8</v>
      </c>
      <c r="Q27" s="3">
        <v>10</v>
      </c>
      <c r="R27" s="3">
        <v>10</v>
      </c>
      <c r="S27" s="3">
        <v>10</v>
      </c>
      <c r="T27" s="3">
        <v>10</v>
      </c>
      <c r="U27" s="3">
        <v>10</v>
      </c>
      <c r="V27" s="3">
        <v>8</v>
      </c>
      <c r="W27" s="3">
        <v>10</v>
      </c>
      <c r="X27" s="3"/>
      <c r="Y27" s="3">
        <v>99</v>
      </c>
      <c r="Z27" s="3">
        <v>92.5</v>
      </c>
      <c r="AA27" s="3"/>
      <c r="AB27" s="1">
        <v>1085.5</v>
      </c>
      <c r="AC27" s="2">
        <f>COUNTIF(AB$2:AB26,"&gt;"&amp;AB27)+COUNTIF(AB28:AB$102,"&gt;"&amp;AB27)+1</f>
        <v>10</v>
      </c>
      <c r="AD27" s="2"/>
    </row>
    <row r="28" spans="1:30" ht="19" x14ac:dyDescent="0.25">
      <c r="A28" s="1" t="s">
        <v>48</v>
      </c>
      <c r="B28" s="3">
        <v>3</v>
      </c>
      <c r="C28" s="3"/>
      <c r="D28" s="3">
        <v>30</v>
      </c>
      <c r="E28" s="3">
        <v>100</v>
      </c>
      <c r="F28" s="3">
        <v>100</v>
      </c>
      <c r="G28" s="3">
        <v>70</v>
      </c>
      <c r="H28" s="3">
        <v>100</v>
      </c>
      <c r="I28" s="3">
        <v>60</v>
      </c>
      <c r="J28" s="3">
        <v>120</v>
      </c>
      <c r="K28" s="3">
        <v>120</v>
      </c>
      <c r="L28" s="3">
        <v>100</v>
      </c>
      <c r="M28" s="3"/>
      <c r="N28" s="3">
        <v>8</v>
      </c>
      <c r="O28" s="3">
        <v>10</v>
      </c>
      <c r="P28" s="3">
        <v>8</v>
      </c>
      <c r="Q28" s="3">
        <v>10</v>
      </c>
      <c r="R28" s="3">
        <v>10</v>
      </c>
      <c r="S28" s="3">
        <v>10</v>
      </c>
      <c r="T28" s="3">
        <v>10</v>
      </c>
      <c r="U28" s="3">
        <v>10</v>
      </c>
      <c r="V28" s="3">
        <v>6</v>
      </c>
      <c r="W28" s="3">
        <v>8</v>
      </c>
      <c r="X28" s="3"/>
      <c r="Y28" s="3">
        <v>99</v>
      </c>
      <c r="Z28" s="3">
        <v>87.5</v>
      </c>
      <c r="AA28" s="3"/>
      <c r="AB28" s="1">
        <v>1076.5</v>
      </c>
      <c r="AC28" s="2">
        <f>COUNTIF(AB$2:AB27,"&gt;"&amp;AB28)+COUNTIF(AB29:AB$102,"&gt;"&amp;AB28)+1</f>
        <v>27</v>
      </c>
      <c r="AD28" s="2"/>
    </row>
    <row r="29" spans="1:30" ht="19" x14ac:dyDescent="0.25">
      <c r="A29" s="1" t="s">
        <v>49</v>
      </c>
      <c r="B29" s="3">
        <v>4</v>
      </c>
      <c r="C29" s="3"/>
      <c r="D29" s="3">
        <v>30</v>
      </c>
      <c r="E29" s="3">
        <v>100</v>
      </c>
      <c r="F29" s="3">
        <v>100</v>
      </c>
      <c r="G29" s="3">
        <v>68</v>
      </c>
      <c r="H29" s="3">
        <v>100</v>
      </c>
      <c r="I29" s="3">
        <v>60</v>
      </c>
      <c r="J29" s="3">
        <v>120</v>
      </c>
      <c r="K29" s="3">
        <v>120</v>
      </c>
      <c r="L29" s="3">
        <v>100</v>
      </c>
      <c r="M29" s="3"/>
      <c r="N29" s="3">
        <v>10</v>
      </c>
      <c r="O29" s="3">
        <v>10</v>
      </c>
      <c r="P29" s="3">
        <v>7</v>
      </c>
      <c r="Q29" s="3">
        <v>10</v>
      </c>
      <c r="R29" s="3">
        <v>10</v>
      </c>
      <c r="S29" s="3">
        <v>10</v>
      </c>
      <c r="T29" s="3">
        <v>10</v>
      </c>
      <c r="U29" s="3">
        <v>8</v>
      </c>
      <c r="V29" s="3">
        <v>10</v>
      </c>
      <c r="W29" s="3">
        <v>8</v>
      </c>
      <c r="X29" s="3"/>
      <c r="Y29" s="3">
        <v>69</v>
      </c>
      <c r="Z29" s="3">
        <v>85</v>
      </c>
      <c r="AA29" s="3"/>
      <c r="AB29" s="1">
        <v>1045</v>
      </c>
      <c r="AC29" s="2">
        <f>COUNTIF(AB$2:AB28,"&gt;"&amp;AB29)+COUNTIF(AB30:AB$102,"&gt;"&amp;AB29)+1</f>
        <v>75</v>
      </c>
      <c r="AD29" s="2"/>
    </row>
    <row r="30" spans="1:30" ht="19" x14ac:dyDescent="0.25">
      <c r="A30" s="1" t="s">
        <v>50</v>
      </c>
      <c r="B30" s="3">
        <v>4</v>
      </c>
      <c r="C30" s="3"/>
      <c r="D30" s="3">
        <v>30</v>
      </c>
      <c r="E30" s="3">
        <v>100</v>
      </c>
      <c r="F30" s="3">
        <v>100</v>
      </c>
      <c r="G30" s="3">
        <v>70</v>
      </c>
      <c r="H30" s="3">
        <v>100</v>
      </c>
      <c r="I30" s="3">
        <v>60</v>
      </c>
      <c r="J30" s="3">
        <v>120</v>
      </c>
      <c r="K30" s="3">
        <v>120</v>
      </c>
      <c r="L30" s="3">
        <v>100</v>
      </c>
      <c r="M30" s="3"/>
      <c r="N30" s="3">
        <v>10</v>
      </c>
      <c r="O30" s="3">
        <v>10</v>
      </c>
      <c r="P30" s="3">
        <v>10</v>
      </c>
      <c r="Q30" s="3">
        <v>10</v>
      </c>
      <c r="R30" s="3">
        <v>10</v>
      </c>
      <c r="S30" s="3">
        <v>10</v>
      </c>
      <c r="T30" s="3">
        <v>8</v>
      </c>
      <c r="U30" s="3">
        <v>10</v>
      </c>
      <c r="V30" s="3">
        <v>10</v>
      </c>
      <c r="W30" s="3">
        <v>10</v>
      </c>
      <c r="X30" s="3"/>
      <c r="Y30" s="3">
        <v>96</v>
      </c>
      <c r="Z30" s="3">
        <v>87.5</v>
      </c>
      <c r="AA30" s="3"/>
      <c r="AB30" s="1">
        <v>1081.5</v>
      </c>
      <c r="AC30" s="2">
        <f>COUNTIF(AB$2:AB29,"&gt;"&amp;AB30)+COUNTIF(AB31:AB$102,"&gt;"&amp;AB30)+1</f>
        <v>15</v>
      </c>
      <c r="AD30" s="2"/>
    </row>
    <row r="31" spans="1:30" ht="19" x14ac:dyDescent="0.25">
      <c r="A31" s="1" t="s">
        <v>51</v>
      </c>
      <c r="B31" s="3">
        <v>0</v>
      </c>
      <c r="C31" s="3"/>
      <c r="D31" s="3">
        <v>20</v>
      </c>
      <c r="E31" s="3">
        <v>100</v>
      </c>
      <c r="F31" s="3">
        <v>100</v>
      </c>
      <c r="G31" s="3">
        <v>70</v>
      </c>
      <c r="H31" s="3">
        <v>100</v>
      </c>
      <c r="I31" s="3">
        <v>60</v>
      </c>
      <c r="J31" s="3">
        <v>120</v>
      </c>
      <c r="K31" s="3">
        <v>120</v>
      </c>
      <c r="L31" s="3">
        <v>100</v>
      </c>
      <c r="M31" s="3"/>
      <c r="N31" s="3">
        <v>10</v>
      </c>
      <c r="O31" s="3">
        <v>10</v>
      </c>
      <c r="P31" s="3">
        <v>8</v>
      </c>
      <c r="Q31" s="3">
        <v>10</v>
      </c>
      <c r="R31" s="3">
        <v>10</v>
      </c>
      <c r="S31" s="3">
        <v>8</v>
      </c>
      <c r="T31" s="3">
        <v>10</v>
      </c>
      <c r="U31" s="3">
        <v>8</v>
      </c>
      <c r="V31" s="3">
        <v>8</v>
      </c>
      <c r="W31" s="3">
        <v>10</v>
      </c>
      <c r="X31" s="3"/>
      <c r="Y31" s="3">
        <v>87</v>
      </c>
      <c r="Z31" s="3">
        <v>80</v>
      </c>
      <c r="AA31" s="3"/>
      <c r="AB31" s="1">
        <v>1049</v>
      </c>
      <c r="AC31" s="2">
        <f>COUNTIF(AB$2:AB30,"&gt;"&amp;AB31)+COUNTIF(AB32:AB$102,"&gt;"&amp;AB31)+1</f>
        <v>70</v>
      </c>
      <c r="AD31" s="2"/>
    </row>
    <row r="32" spans="1:30" ht="19" x14ac:dyDescent="0.25">
      <c r="A32" s="1" t="s">
        <v>52</v>
      </c>
      <c r="B32" s="3">
        <v>3</v>
      </c>
      <c r="C32" s="3"/>
      <c r="D32" s="3">
        <v>30</v>
      </c>
      <c r="E32" s="3">
        <v>100</v>
      </c>
      <c r="F32" s="3">
        <v>100</v>
      </c>
      <c r="G32" s="3">
        <v>70</v>
      </c>
      <c r="H32" s="3">
        <v>100</v>
      </c>
      <c r="I32" s="3">
        <v>60</v>
      </c>
      <c r="J32" s="3">
        <v>120</v>
      </c>
      <c r="K32" s="3">
        <v>120</v>
      </c>
      <c r="L32" s="3">
        <v>100</v>
      </c>
      <c r="M32" s="3"/>
      <c r="N32" s="3">
        <v>10</v>
      </c>
      <c r="O32" s="3">
        <v>10</v>
      </c>
      <c r="P32" s="3">
        <v>10</v>
      </c>
      <c r="Q32" s="3">
        <v>10</v>
      </c>
      <c r="R32" s="3">
        <v>10</v>
      </c>
      <c r="S32" s="3">
        <v>10</v>
      </c>
      <c r="T32" s="3">
        <v>9</v>
      </c>
      <c r="U32" s="3">
        <v>10</v>
      </c>
      <c r="V32" s="3">
        <v>10</v>
      </c>
      <c r="W32" s="3">
        <v>10</v>
      </c>
      <c r="X32" s="3"/>
      <c r="Y32" s="3">
        <v>96</v>
      </c>
      <c r="Z32" s="3">
        <v>77.5</v>
      </c>
      <c r="AA32" s="3"/>
      <c r="AB32" s="1">
        <v>1072.5</v>
      </c>
      <c r="AC32" s="2">
        <f>COUNTIF(AB$2:AB31,"&gt;"&amp;AB32)+COUNTIF(AB33:AB$102,"&gt;"&amp;AB32)+1</f>
        <v>37</v>
      </c>
      <c r="AD32" s="2"/>
    </row>
    <row r="33" spans="1:30" ht="19" x14ac:dyDescent="0.25">
      <c r="A33" s="1" t="s">
        <v>53</v>
      </c>
      <c r="B33" s="3">
        <v>2</v>
      </c>
      <c r="C33" s="3"/>
      <c r="D33" s="3">
        <v>30</v>
      </c>
      <c r="E33" s="3">
        <v>100</v>
      </c>
      <c r="F33" s="3">
        <v>100</v>
      </c>
      <c r="G33" s="3">
        <v>65</v>
      </c>
      <c r="H33" s="3">
        <v>100</v>
      </c>
      <c r="I33" s="3">
        <v>60</v>
      </c>
      <c r="J33" s="3">
        <v>90</v>
      </c>
      <c r="K33" s="3">
        <v>120</v>
      </c>
      <c r="L33" s="3">
        <v>100</v>
      </c>
      <c r="M33" s="3"/>
      <c r="N33" s="3">
        <v>10</v>
      </c>
      <c r="O33" s="3">
        <v>0</v>
      </c>
      <c r="P33" s="3">
        <v>9</v>
      </c>
      <c r="Q33" s="3">
        <v>10</v>
      </c>
      <c r="R33" s="3">
        <v>10</v>
      </c>
      <c r="S33" s="3">
        <v>8</v>
      </c>
      <c r="T33" s="3">
        <v>10</v>
      </c>
      <c r="U33" s="3">
        <v>10</v>
      </c>
      <c r="V33" s="3">
        <v>10</v>
      </c>
      <c r="W33" s="3">
        <v>10</v>
      </c>
      <c r="X33" s="3"/>
      <c r="Y33" s="3">
        <v>93</v>
      </c>
      <c r="Z33" s="3">
        <v>87.5</v>
      </c>
      <c r="AA33" s="3"/>
      <c r="AB33" s="1">
        <v>1032.5</v>
      </c>
      <c r="AC33" s="2">
        <f>COUNTIF(AB$2:AB32,"&gt;"&amp;AB33)+COUNTIF(AB34:AB$102,"&gt;"&amp;AB33)+1</f>
        <v>81</v>
      </c>
      <c r="AD33" s="2"/>
    </row>
    <row r="34" spans="1:30" ht="19" x14ac:dyDescent="0.25">
      <c r="A34" s="1" t="s">
        <v>54</v>
      </c>
      <c r="B34" s="3">
        <v>2</v>
      </c>
      <c r="C34" s="3"/>
      <c r="D34" s="3">
        <v>30</v>
      </c>
      <c r="E34" s="3">
        <v>100</v>
      </c>
      <c r="F34" s="3">
        <v>100</v>
      </c>
      <c r="G34" s="3">
        <v>70</v>
      </c>
      <c r="H34" s="3">
        <v>100</v>
      </c>
      <c r="I34" s="3">
        <v>60</v>
      </c>
      <c r="J34" s="3">
        <v>120</v>
      </c>
      <c r="K34" s="3">
        <v>120</v>
      </c>
      <c r="L34" s="3">
        <v>100</v>
      </c>
      <c r="M34" s="3"/>
      <c r="N34" s="3">
        <v>8</v>
      </c>
      <c r="O34" s="3">
        <v>10</v>
      </c>
      <c r="P34" s="3">
        <v>6</v>
      </c>
      <c r="Q34" s="3">
        <v>10</v>
      </c>
      <c r="R34" s="3">
        <v>10</v>
      </c>
      <c r="S34" s="3">
        <v>0</v>
      </c>
      <c r="T34" s="3">
        <v>10</v>
      </c>
      <c r="U34" s="3">
        <v>0</v>
      </c>
      <c r="V34" s="3">
        <v>8</v>
      </c>
      <c r="W34" s="3">
        <v>0</v>
      </c>
      <c r="X34" s="3"/>
      <c r="Y34" s="3">
        <v>99</v>
      </c>
      <c r="Z34" s="3">
        <v>92.5</v>
      </c>
      <c r="AA34" s="3"/>
      <c r="AB34" s="1">
        <v>1053.5</v>
      </c>
      <c r="AC34" s="2">
        <f>COUNTIF(AB$2:AB33,"&gt;"&amp;AB34)+COUNTIF(AB35:AB$102,"&gt;"&amp;AB34)+1</f>
        <v>62</v>
      </c>
      <c r="AD34" s="2"/>
    </row>
    <row r="35" spans="1:30" ht="19" x14ac:dyDescent="0.25">
      <c r="A35" s="1" t="s">
        <v>55</v>
      </c>
      <c r="B35" s="3">
        <v>0</v>
      </c>
      <c r="C35" s="3"/>
      <c r="D35" s="3">
        <v>30</v>
      </c>
      <c r="E35" s="3">
        <v>100</v>
      </c>
      <c r="F35" s="3">
        <v>100</v>
      </c>
      <c r="G35" s="3">
        <v>70</v>
      </c>
      <c r="H35" s="3">
        <v>100</v>
      </c>
      <c r="I35" s="3">
        <v>60</v>
      </c>
      <c r="J35" s="3">
        <v>120</v>
      </c>
      <c r="K35" s="3">
        <v>120</v>
      </c>
      <c r="L35" s="3">
        <v>100</v>
      </c>
      <c r="M35" s="3"/>
      <c r="N35" s="3">
        <v>10</v>
      </c>
      <c r="O35" s="3">
        <v>10</v>
      </c>
      <c r="P35" s="3">
        <v>6</v>
      </c>
      <c r="Q35" s="3">
        <v>10</v>
      </c>
      <c r="R35" s="3">
        <v>10</v>
      </c>
      <c r="S35" s="3">
        <v>6</v>
      </c>
      <c r="T35" s="3">
        <v>0</v>
      </c>
      <c r="U35" s="3">
        <v>0</v>
      </c>
      <c r="V35" s="3">
        <v>0</v>
      </c>
      <c r="W35" s="3">
        <v>0</v>
      </c>
      <c r="X35" s="3"/>
      <c r="Y35" s="3">
        <v>90</v>
      </c>
      <c r="Z35" s="3">
        <v>72.5</v>
      </c>
      <c r="AA35" s="3"/>
      <c r="AB35" s="1">
        <v>1014.5</v>
      </c>
      <c r="AC35" s="2">
        <f>COUNTIF(AB$2:AB34,"&gt;"&amp;AB35)+COUNTIF(AB36:AB$102,"&gt;"&amp;AB35)+1</f>
        <v>89</v>
      </c>
      <c r="AD35" s="2"/>
    </row>
    <row r="36" spans="1:30" ht="19" x14ac:dyDescent="0.25">
      <c r="A36" s="1" t="s">
        <v>56</v>
      </c>
      <c r="B36" s="3">
        <v>5</v>
      </c>
      <c r="C36" s="3"/>
      <c r="D36" s="3">
        <v>30</v>
      </c>
      <c r="E36" s="3">
        <v>100</v>
      </c>
      <c r="F36" s="3">
        <v>100</v>
      </c>
      <c r="G36" s="3">
        <v>70</v>
      </c>
      <c r="H36" s="3">
        <v>100</v>
      </c>
      <c r="I36" s="3">
        <v>60</v>
      </c>
      <c r="J36" s="3">
        <v>120</v>
      </c>
      <c r="K36" s="3">
        <v>120</v>
      </c>
      <c r="L36" s="3">
        <v>100</v>
      </c>
      <c r="M36" s="3"/>
      <c r="N36" s="3">
        <v>10</v>
      </c>
      <c r="O36" s="3">
        <v>10</v>
      </c>
      <c r="P36" s="3">
        <v>10</v>
      </c>
      <c r="Q36" s="3">
        <v>10</v>
      </c>
      <c r="R36" s="3">
        <v>10</v>
      </c>
      <c r="S36" s="3">
        <v>10</v>
      </c>
      <c r="T36" s="3">
        <v>9</v>
      </c>
      <c r="U36" s="3">
        <v>10</v>
      </c>
      <c r="V36" s="3">
        <v>10</v>
      </c>
      <c r="W36" s="3">
        <v>10</v>
      </c>
      <c r="X36" s="3"/>
      <c r="Y36" s="3">
        <v>102</v>
      </c>
      <c r="Z36" s="3">
        <v>100</v>
      </c>
      <c r="AA36" s="3"/>
      <c r="AB36" s="1">
        <v>1101</v>
      </c>
      <c r="AC36" s="2">
        <f>COUNTIF(AB$2:AB35,"&gt;"&amp;AB36)+COUNTIF(AB37:AB$102,"&gt;"&amp;AB36)+1</f>
        <v>2</v>
      </c>
      <c r="AD36" s="2"/>
    </row>
    <row r="37" spans="1:30" ht="19" x14ac:dyDescent="0.25">
      <c r="A37" s="1" t="s">
        <v>57</v>
      </c>
      <c r="B37" s="3">
        <v>5</v>
      </c>
      <c r="C37" s="3"/>
      <c r="D37" s="3">
        <v>30</v>
      </c>
      <c r="E37" s="3">
        <v>100</v>
      </c>
      <c r="F37" s="3">
        <v>100</v>
      </c>
      <c r="G37" s="3">
        <v>70</v>
      </c>
      <c r="H37" s="3">
        <v>100</v>
      </c>
      <c r="I37" s="3">
        <v>55</v>
      </c>
      <c r="J37" s="3">
        <v>120</v>
      </c>
      <c r="K37" s="3">
        <v>120</v>
      </c>
      <c r="L37" s="3">
        <v>100</v>
      </c>
      <c r="M37" s="3"/>
      <c r="N37" s="3">
        <v>8</v>
      </c>
      <c r="O37" s="3">
        <v>10</v>
      </c>
      <c r="P37" s="3">
        <v>9</v>
      </c>
      <c r="Q37" s="3">
        <v>10</v>
      </c>
      <c r="R37" s="3">
        <v>10</v>
      </c>
      <c r="S37" s="3">
        <v>10</v>
      </c>
      <c r="T37" s="3">
        <v>10</v>
      </c>
      <c r="U37" s="3">
        <v>10</v>
      </c>
      <c r="V37" s="3">
        <v>10</v>
      </c>
      <c r="W37" s="3">
        <v>8</v>
      </c>
      <c r="X37" s="3"/>
      <c r="Y37" s="3">
        <v>99</v>
      </c>
      <c r="Z37" s="3">
        <v>92.5</v>
      </c>
      <c r="AA37" s="3"/>
      <c r="AB37" s="1">
        <v>1081.5</v>
      </c>
      <c r="AC37" s="2">
        <f>COUNTIF(AB$2:AB36,"&gt;"&amp;AB37)+COUNTIF(AB38:AB$102,"&gt;"&amp;AB37)+1</f>
        <v>15</v>
      </c>
      <c r="AD37" s="2"/>
    </row>
    <row r="38" spans="1:30" ht="19" x14ac:dyDescent="0.25">
      <c r="A38" s="1" t="s">
        <v>58</v>
      </c>
      <c r="B38" s="3">
        <v>5</v>
      </c>
      <c r="C38" s="3"/>
      <c r="D38" s="3">
        <v>30</v>
      </c>
      <c r="E38" s="3">
        <v>100</v>
      </c>
      <c r="F38" s="3">
        <v>100</v>
      </c>
      <c r="G38" s="3">
        <v>68</v>
      </c>
      <c r="H38" s="3">
        <v>100</v>
      </c>
      <c r="I38" s="3">
        <v>60</v>
      </c>
      <c r="J38" s="3">
        <v>120</v>
      </c>
      <c r="K38" s="3">
        <v>120</v>
      </c>
      <c r="L38" s="3">
        <v>100</v>
      </c>
      <c r="M38" s="3"/>
      <c r="N38" s="3">
        <v>8</v>
      </c>
      <c r="O38" s="3">
        <v>10</v>
      </c>
      <c r="P38" s="3">
        <v>9</v>
      </c>
      <c r="Q38" s="3">
        <v>10</v>
      </c>
      <c r="R38" s="3">
        <v>10</v>
      </c>
      <c r="S38" s="3">
        <v>10</v>
      </c>
      <c r="T38" s="3">
        <v>8</v>
      </c>
      <c r="U38" s="3">
        <v>0</v>
      </c>
      <c r="V38" s="3">
        <v>8</v>
      </c>
      <c r="W38" s="3">
        <v>8</v>
      </c>
      <c r="X38" s="3"/>
      <c r="Y38" s="3">
        <v>99</v>
      </c>
      <c r="Z38" s="3">
        <v>85</v>
      </c>
      <c r="AA38" s="3"/>
      <c r="AB38" s="1">
        <v>1063</v>
      </c>
      <c r="AC38" s="2">
        <f>COUNTIF(AB$2:AB37,"&gt;"&amp;AB38)+COUNTIF(AB39:AB$102,"&gt;"&amp;AB38)+1</f>
        <v>47</v>
      </c>
      <c r="AD38" s="2"/>
    </row>
    <row r="39" spans="1:30" ht="19" x14ac:dyDescent="0.25">
      <c r="A39" s="1" t="s">
        <v>59</v>
      </c>
      <c r="B39" s="3">
        <v>1</v>
      </c>
      <c r="C39" s="3"/>
      <c r="D39" s="3">
        <v>30</v>
      </c>
      <c r="E39" s="3">
        <v>100</v>
      </c>
      <c r="F39" s="3">
        <v>100</v>
      </c>
      <c r="G39" s="3">
        <v>70</v>
      </c>
      <c r="H39" s="3">
        <v>100</v>
      </c>
      <c r="I39" s="3">
        <v>60</v>
      </c>
      <c r="J39" s="3">
        <v>60</v>
      </c>
      <c r="K39" s="3">
        <v>120</v>
      </c>
      <c r="L39" s="3">
        <v>100</v>
      </c>
      <c r="M39" s="3"/>
      <c r="N39" s="3">
        <v>10</v>
      </c>
      <c r="O39" s="3">
        <v>10</v>
      </c>
      <c r="P39" s="3">
        <v>10</v>
      </c>
      <c r="Q39" s="3">
        <v>10</v>
      </c>
      <c r="R39" s="3">
        <v>10</v>
      </c>
      <c r="S39" s="3">
        <v>10</v>
      </c>
      <c r="T39" s="3">
        <v>10</v>
      </c>
      <c r="U39" s="3">
        <v>10</v>
      </c>
      <c r="V39" s="3">
        <v>10</v>
      </c>
      <c r="W39" s="3">
        <v>0</v>
      </c>
      <c r="X39" s="3"/>
      <c r="Y39" s="3">
        <v>93</v>
      </c>
      <c r="Z39" s="3">
        <v>85</v>
      </c>
      <c r="AA39" s="3"/>
      <c r="AB39" s="1">
        <v>1008</v>
      </c>
      <c r="AC39" s="2">
        <f>COUNTIF(AB$2:AB38,"&gt;"&amp;AB39)+COUNTIF(AB40:AB$102,"&gt;"&amp;AB39)+1</f>
        <v>90</v>
      </c>
      <c r="AD39" s="2"/>
    </row>
    <row r="40" spans="1:30" ht="19" x14ac:dyDescent="0.25">
      <c r="A40" s="1" t="s">
        <v>60</v>
      </c>
      <c r="B40" s="3">
        <v>2</v>
      </c>
      <c r="C40" s="3"/>
      <c r="D40" s="3">
        <v>30</v>
      </c>
      <c r="E40" s="3">
        <v>100</v>
      </c>
      <c r="F40" s="3">
        <v>100</v>
      </c>
      <c r="G40" s="3">
        <v>70</v>
      </c>
      <c r="H40" s="3">
        <v>100</v>
      </c>
      <c r="I40" s="3">
        <v>60</v>
      </c>
      <c r="J40" s="3">
        <v>120</v>
      </c>
      <c r="K40" s="3">
        <v>120</v>
      </c>
      <c r="L40" s="3">
        <v>100</v>
      </c>
      <c r="M40" s="3"/>
      <c r="N40" s="3">
        <v>8</v>
      </c>
      <c r="O40" s="3">
        <v>8</v>
      </c>
      <c r="P40" s="3">
        <v>0</v>
      </c>
      <c r="Q40" s="3">
        <v>10</v>
      </c>
      <c r="R40" s="3">
        <v>10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/>
      <c r="Y40" s="3">
        <v>66</v>
      </c>
      <c r="Z40" s="3">
        <v>82.5</v>
      </c>
      <c r="AA40" s="3"/>
      <c r="AB40" s="1">
        <v>984.5</v>
      </c>
      <c r="AC40" s="2">
        <f>COUNTIF(AB$2:AB39,"&gt;"&amp;AB40)+COUNTIF(AB41:AB$102,"&gt;"&amp;AB40)+1</f>
        <v>97</v>
      </c>
      <c r="AD40" s="2"/>
    </row>
    <row r="41" spans="1:30" ht="19" x14ac:dyDescent="0.25">
      <c r="A41" s="1" t="s">
        <v>61</v>
      </c>
      <c r="B41" s="3">
        <v>4</v>
      </c>
      <c r="C41" s="3"/>
      <c r="D41" s="3">
        <v>30</v>
      </c>
      <c r="E41" s="3">
        <v>100</v>
      </c>
      <c r="F41" s="3">
        <v>100</v>
      </c>
      <c r="G41" s="3">
        <v>70</v>
      </c>
      <c r="H41" s="3">
        <v>100</v>
      </c>
      <c r="I41" s="3">
        <v>60</v>
      </c>
      <c r="J41" s="3">
        <v>120</v>
      </c>
      <c r="K41" s="3">
        <v>100</v>
      </c>
      <c r="L41" s="3">
        <v>100</v>
      </c>
      <c r="M41" s="3"/>
      <c r="N41" s="3">
        <v>0</v>
      </c>
      <c r="O41" s="3">
        <v>10</v>
      </c>
      <c r="P41" s="3">
        <v>6</v>
      </c>
      <c r="Q41" s="3">
        <v>10</v>
      </c>
      <c r="R41" s="3">
        <v>10</v>
      </c>
      <c r="S41" s="3">
        <v>9</v>
      </c>
      <c r="T41" s="3">
        <v>8</v>
      </c>
      <c r="U41" s="3">
        <v>8</v>
      </c>
      <c r="V41" s="3">
        <v>8</v>
      </c>
      <c r="W41" s="3">
        <v>8</v>
      </c>
      <c r="X41" s="3"/>
      <c r="Y41" s="3">
        <v>84</v>
      </c>
      <c r="Z41" s="3">
        <v>77.5</v>
      </c>
      <c r="AA41" s="3"/>
      <c r="AB41" s="1">
        <v>1018.5</v>
      </c>
      <c r="AC41" s="2">
        <f>COUNTIF(AB$2:AB40,"&gt;"&amp;AB41)+COUNTIF(AB42:AB$102,"&gt;"&amp;AB41)+1</f>
        <v>87</v>
      </c>
      <c r="AD41" s="2"/>
    </row>
    <row r="42" spans="1:30" ht="19" x14ac:dyDescent="0.25">
      <c r="A42" s="1" t="s">
        <v>62</v>
      </c>
      <c r="B42" s="3">
        <v>1</v>
      </c>
      <c r="C42" s="3"/>
      <c r="D42" s="3">
        <v>30</v>
      </c>
      <c r="E42" s="3">
        <v>100</v>
      </c>
      <c r="F42" s="3">
        <v>100</v>
      </c>
      <c r="G42" s="3">
        <v>68</v>
      </c>
      <c r="H42" s="3">
        <v>100</v>
      </c>
      <c r="I42" s="3">
        <v>60</v>
      </c>
      <c r="J42" s="3">
        <v>120</v>
      </c>
      <c r="K42" s="3">
        <v>120</v>
      </c>
      <c r="L42" s="3">
        <v>100</v>
      </c>
      <c r="M42" s="3"/>
      <c r="N42" s="3">
        <v>10</v>
      </c>
      <c r="O42" s="3">
        <v>10</v>
      </c>
      <c r="P42" s="3">
        <v>10</v>
      </c>
      <c r="Q42" s="3">
        <v>10</v>
      </c>
      <c r="R42" s="3">
        <v>10</v>
      </c>
      <c r="S42" s="3">
        <v>10</v>
      </c>
      <c r="T42" s="3">
        <v>10</v>
      </c>
      <c r="U42" s="3">
        <v>10</v>
      </c>
      <c r="V42" s="3">
        <v>8</v>
      </c>
      <c r="W42" s="3">
        <v>8</v>
      </c>
      <c r="X42" s="3"/>
      <c r="Y42" s="3">
        <v>93</v>
      </c>
      <c r="Z42" s="3">
        <v>87.5</v>
      </c>
      <c r="AA42" s="3"/>
      <c r="AB42" s="1">
        <v>1074.5</v>
      </c>
      <c r="AC42" s="2">
        <f>COUNTIF(AB$2:AB41,"&gt;"&amp;AB42)+COUNTIF(AB43:AB$102,"&gt;"&amp;AB42)+1</f>
        <v>31</v>
      </c>
      <c r="AD42" s="2"/>
    </row>
    <row r="43" spans="1:30" ht="19" x14ac:dyDescent="0.25">
      <c r="A43" s="1" t="s">
        <v>63</v>
      </c>
      <c r="B43" s="3">
        <v>1</v>
      </c>
      <c r="C43" s="3"/>
      <c r="D43" s="3">
        <v>20</v>
      </c>
      <c r="E43" s="3">
        <v>100</v>
      </c>
      <c r="F43" s="3">
        <v>100</v>
      </c>
      <c r="G43" s="3">
        <v>67</v>
      </c>
      <c r="H43" s="3">
        <v>100</v>
      </c>
      <c r="I43" s="3">
        <v>60</v>
      </c>
      <c r="J43" s="3">
        <v>120</v>
      </c>
      <c r="K43" s="3">
        <v>120</v>
      </c>
      <c r="L43" s="3">
        <v>100</v>
      </c>
      <c r="M43" s="3"/>
      <c r="N43" s="3">
        <v>0</v>
      </c>
      <c r="O43" s="3">
        <v>9</v>
      </c>
      <c r="P43" s="3">
        <v>7</v>
      </c>
      <c r="Q43" s="3">
        <v>10</v>
      </c>
      <c r="R43" s="3">
        <v>10</v>
      </c>
      <c r="S43" s="3">
        <v>10</v>
      </c>
      <c r="T43" s="3">
        <v>10</v>
      </c>
      <c r="U43" s="3">
        <v>10</v>
      </c>
      <c r="V43" s="3">
        <v>6</v>
      </c>
      <c r="W43" s="3">
        <v>8</v>
      </c>
      <c r="X43" s="3"/>
      <c r="Y43" s="3">
        <v>78</v>
      </c>
      <c r="Z43" s="3">
        <v>70</v>
      </c>
      <c r="AA43" s="3"/>
      <c r="AB43" s="1">
        <v>1015</v>
      </c>
      <c r="AC43" s="2">
        <f>COUNTIF(AB$2:AB42,"&gt;"&amp;AB43)+COUNTIF(AB44:AB$102,"&gt;"&amp;AB43)+1</f>
        <v>88</v>
      </c>
      <c r="AD43" s="2"/>
    </row>
    <row r="44" spans="1:30" s="6" customFormat="1" ht="19" x14ac:dyDescent="0.25">
      <c r="A44" s="4" t="s">
        <v>64</v>
      </c>
      <c r="B44" s="5">
        <v>4</v>
      </c>
      <c r="C44" s="5"/>
      <c r="D44" s="5">
        <v>30</v>
      </c>
      <c r="E44" s="5">
        <v>100</v>
      </c>
      <c r="F44" s="5">
        <v>100</v>
      </c>
      <c r="G44" s="5">
        <v>70</v>
      </c>
      <c r="H44" s="5">
        <v>100</v>
      </c>
      <c r="I44" s="5">
        <v>60</v>
      </c>
      <c r="J44" s="5">
        <v>120</v>
      </c>
      <c r="K44" s="5">
        <v>120</v>
      </c>
      <c r="L44" s="5">
        <v>100</v>
      </c>
      <c r="M44" s="5"/>
      <c r="N44" s="5">
        <v>8</v>
      </c>
      <c r="O44" s="5">
        <v>10</v>
      </c>
      <c r="P44" s="5">
        <v>8</v>
      </c>
      <c r="Q44" s="5">
        <v>10</v>
      </c>
      <c r="R44" s="5">
        <v>10</v>
      </c>
      <c r="S44" s="5">
        <v>10</v>
      </c>
      <c r="T44" s="5">
        <v>10</v>
      </c>
      <c r="U44" s="5">
        <v>8</v>
      </c>
      <c r="V44" s="5">
        <v>10</v>
      </c>
      <c r="W44" s="5">
        <v>10</v>
      </c>
      <c r="X44" s="5"/>
      <c r="Y44" s="5">
        <v>96</v>
      </c>
      <c r="Z44" s="5">
        <v>92.5</v>
      </c>
      <c r="AA44" s="5"/>
      <c r="AB44" s="4">
        <v>1082.5</v>
      </c>
      <c r="AC44" s="7">
        <f>COUNTIF(AB$2:AB43,"&gt;"&amp;AB44)+COUNTIF(AB45:AB$102,"&gt;"&amp;AB44)+1</f>
        <v>14</v>
      </c>
      <c r="AD44" s="7"/>
    </row>
    <row r="45" spans="1:30" ht="19" x14ac:dyDescent="0.25">
      <c r="A45" s="1" t="s">
        <v>65</v>
      </c>
      <c r="B45" s="3">
        <v>3</v>
      </c>
      <c r="C45" s="3"/>
      <c r="D45" s="3">
        <v>30</v>
      </c>
      <c r="E45" s="3">
        <v>100</v>
      </c>
      <c r="F45" s="3">
        <v>100</v>
      </c>
      <c r="G45" s="3">
        <v>70</v>
      </c>
      <c r="H45" s="3">
        <v>100</v>
      </c>
      <c r="I45" s="3">
        <v>60</v>
      </c>
      <c r="J45" s="3">
        <v>120</v>
      </c>
      <c r="K45" s="3">
        <v>120</v>
      </c>
      <c r="L45" s="3">
        <v>100</v>
      </c>
      <c r="M45" s="3"/>
      <c r="N45" s="3">
        <v>8</v>
      </c>
      <c r="O45" s="3">
        <v>10</v>
      </c>
      <c r="P45" s="3">
        <v>8</v>
      </c>
      <c r="Q45" s="3">
        <v>10</v>
      </c>
      <c r="R45" s="3">
        <v>10</v>
      </c>
      <c r="S45" s="3">
        <v>10</v>
      </c>
      <c r="T45" s="3">
        <v>10</v>
      </c>
      <c r="U45" s="3">
        <v>10</v>
      </c>
      <c r="V45" s="3">
        <v>10</v>
      </c>
      <c r="W45" s="3">
        <v>10</v>
      </c>
      <c r="X45" s="3"/>
      <c r="Y45" s="3">
        <v>78</v>
      </c>
      <c r="Z45" s="3">
        <v>97.5</v>
      </c>
      <c r="AA45" s="3"/>
      <c r="AB45" s="1">
        <v>1071.5</v>
      </c>
      <c r="AC45" s="2">
        <f>COUNTIF(AB$2:AB44,"&gt;"&amp;AB45)+COUNTIF(AB46:AB$102,"&gt;"&amp;AB45)+1</f>
        <v>40</v>
      </c>
      <c r="AD45" s="2"/>
    </row>
    <row r="46" spans="1:30" ht="19" x14ac:dyDescent="0.25">
      <c r="A46" s="1" t="s">
        <v>66</v>
      </c>
      <c r="B46" s="3">
        <v>3</v>
      </c>
      <c r="C46" s="3"/>
      <c r="D46" s="3">
        <v>30</v>
      </c>
      <c r="E46" s="3">
        <v>100</v>
      </c>
      <c r="F46" s="3">
        <v>100</v>
      </c>
      <c r="G46" s="3">
        <v>70</v>
      </c>
      <c r="H46" s="3">
        <v>100</v>
      </c>
      <c r="I46" s="3">
        <v>55</v>
      </c>
      <c r="J46" s="3">
        <v>0</v>
      </c>
      <c r="K46" s="3">
        <v>120</v>
      </c>
      <c r="L46" s="3">
        <v>100</v>
      </c>
      <c r="M46" s="3"/>
      <c r="N46" s="3">
        <v>8</v>
      </c>
      <c r="O46" s="3">
        <v>0</v>
      </c>
      <c r="P46" s="3">
        <v>9</v>
      </c>
      <c r="Q46" s="3">
        <v>10</v>
      </c>
      <c r="R46" s="3">
        <v>10</v>
      </c>
      <c r="S46" s="3">
        <v>0</v>
      </c>
      <c r="T46" s="3">
        <v>0</v>
      </c>
      <c r="U46" s="3">
        <v>0</v>
      </c>
      <c r="V46" s="3">
        <v>10</v>
      </c>
      <c r="W46" s="3">
        <v>8</v>
      </c>
      <c r="X46" s="3"/>
      <c r="Y46" s="3">
        <v>84</v>
      </c>
      <c r="Z46" s="3">
        <v>90</v>
      </c>
      <c r="AA46" s="3"/>
      <c r="AB46" s="1">
        <v>904</v>
      </c>
      <c r="AC46" s="2">
        <f>COUNTIF(AB$2:AB45,"&gt;"&amp;AB46)+COUNTIF(AB47:AB$102,"&gt;"&amp;AB46)+1</f>
        <v>101</v>
      </c>
      <c r="AD46" s="2"/>
    </row>
    <row r="47" spans="1:30" ht="19" x14ac:dyDescent="0.25">
      <c r="A47" s="1" t="s">
        <v>67</v>
      </c>
      <c r="B47" s="3">
        <v>1</v>
      </c>
      <c r="C47" s="3"/>
      <c r="D47" s="3">
        <v>30</v>
      </c>
      <c r="E47" s="3">
        <v>100</v>
      </c>
      <c r="F47" s="3">
        <v>100</v>
      </c>
      <c r="G47" s="3">
        <v>70</v>
      </c>
      <c r="H47" s="3">
        <v>100</v>
      </c>
      <c r="I47" s="3">
        <v>60</v>
      </c>
      <c r="J47" s="3">
        <v>120</v>
      </c>
      <c r="K47" s="3">
        <v>120</v>
      </c>
      <c r="L47" s="3">
        <v>100</v>
      </c>
      <c r="M47" s="3"/>
      <c r="N47" s="3">
        <v>10</v>
      </c>
      <c r="O47" s="3">
        <v>10</v>
      </c>
      <c r="P47" s="3">
        <v>9</v>
      </c>
      <c r="Q47" s="3">
        <v>10</v>
      </c>
      <c r="R47" s="3">
        <v>10</v>
      </c>
      <c r="S47" s="3">
        <v>9</v>
      </c>
      <c r="T47" s="3">
        <v>10</v>
      </c>
      <c r="U47" s="3">
        <v>10</v>
      </c>
      <c r="V47" s="3">
        <v>10</v>
      </c>
      <c r="W47" s="3">
        <v>10</v>
      </c>
      <c r="X47" s="3"/>
      <c r="Y47" s="3">
        <v>84</v>
      </c>
      <c r="Z47" s="3">
        <v>77.5</v>
      </c>
      <c r="AA47" s="3"/>
      <c r="AB47" s="1">
        <v>1059.5</v>
      </c>
      <c r="AC47" s="2">
        <f>COUNTIF(AB$2:AB46,"&gt;"&amp;AB47)+COUNTIF(AB48:AB$102,"&gt;"&amp;AB47)+1</f>
        <v>51</v>
      </c>
      <c r="AD47" s="2"/>
    </row>
    <row r="48" spans="1:30" ht="19" x14ac:dyDescent="0.25">
      <c r="A48" s="1" t="s">
        <v>68</v>
      </c>
      <c r="B48" s="3">
        <v>2</v>
      </c>
      <c r="C48" s="3"/>
      <c r="D48" s="3">
        <v>30</v>
      </c>
      <c r="E48" s="3">
        <v>100</v>
      </c>
      <c r="F48" s="3">
        <v>100</v>
      </c>
      <c r="G48" s="3">
        <v>70</v>
      </c>
      <c r="H48" s="3">
        <v>100</v>
      </c>
      <c r="I48" s="3">
        <v>60</v>
      </c>
      <c r="J48" s="3">
        <v>120</v>
      </c>
      <c r="K48" s="3">
        <v>120</v>
      </c>
      <c r="L48" s="3">
        <v>100</v>
      </c>
      <c r="M48" s="3"/>
      <c r="N48" s="3">
        <v>10</v>
      </c>
      <c r="O48" s="3">
        <v>10</v>
      </c>
      <c r="P48" s="3">
        <v>10</v>
      </c>
      <c r="Q48" s="3">
        <v>10</v>
      </c>
      <c r="R48" s="3">
        <v>10</v>
      </c>
      <c r="S48" s="3">
        <v>10</v>
      </c>
      <c r="T48" s="3">
        <v>8</v>
      </c>
      <c r="U48" s="3">
        <v>10</v>
      </c>
      <c r="V48" s="3">
        <v>10</v>
      </c>
      <c r="W48" s="3">
        <v>10</v>
      </c>
      <c r="X48" s="3"/>
      <c r="Y48" s="3">
        <v>84</v>
      </c>
      <c r="Z48" s="3">
        <v>97.5</v>
      </c>
      <c r="AA48" s="3"/>
      <c r="AB48" s="1">
        <v>1079.5</v>
      </c>
      <c r="AC48" s="2">
        <f>COUNTIF(AB$2:AB47,"&gt;"&amp;AB48)+COUNTIF(AB49:AB$102,"&gt;"&amp;AB48)+1</f>
        <v>22</v>
      </c>
      <c r="AD48" s="2"/>
    </row>
    <row r="49" spans="1:30" ht="19" x14ac:dyDescent="0.25">
      <c r="A49" s="1" t="s">
        <v>69</v>
      </c>
      <c r="B49" s="3">
        <v>2</v>
      </c>
      <c r="C49" s="3"/>
      <c r="D49" s="3">
        <v>30</v>
      </c>
      <c r="E49" s="3">
        <v>100</v>
      </c>
      <c r="F49" s="3">
        <v>100</v>
      </c>
      <c r="G49" s="3">
        <v>70</v>
      </c>
      <c r="H49" s="3">
        <v>100</v>
      </c>
      <c r="I49" s="3">
        <v>60</v>
      </c>
      <c r="J49" s="3">
        <v>120</v>
      </c>
      <c r="K49" s="3">
        <v>120</v>
      </c>
      <c r="L49" s="3">
        <v>100</v>
      </c>
      <c r="M49" s="3"/>
      <c r="N49" s="3">
        <v>8</v>
      </c>
      <c r="O49" s="3">
        <v>10</v>
      </c>
      <c r="P49" s="3">
        <v>9</v>
      </c>
      <c r="Q49" s="3">
        <v>10</v>
      </c>
      <c r="R49" s="3">
        <v>10</v>
      </c>
      <c r="S49" s="3">
        <v>10</v>
      </c>
      <c r="T49" s="3">
        <v>10</v>
      </c>
      <c r="U49" s="3">
        <v>10</v>
      </c>
      <c r="V49" s="3">
        <v>10</v>
      </c>
      <c r="W49" s="3">
        <v>10</v>
      </c>
      <c r="X49" s="3"/>
      <c r="Y49" s="3">
        <v>90</v>
      </c>
      <c r="Z49" s="3">
        <v>67.5</v>
      </c>
      <c r="AA49" s="3"/>
      <c r="AB49" s="1">
        <v>1054.5</v>
      </c>
      <c r="AC49" s="2">
        <f>COUNTIF(AB$2:AB48,"&gt;"&amp;AB49)+COUNTIF(AB50:AB$102,"&gt;"&amp;AB49)+1</f>
        <v>61</v>
      </c>
      <c r="AD49" s="2"/>
    </row>
    <row r="50" spans="1:30" ht="19" x14ac:dyDescent="0.25">
      <c r="A50" s="1" t="s">
        <v>70</v>
      </c>
      <c r="B50" s="3">
        <v>3</v>
      </c>
      <c r="C50" s="3"/>
      <c r="D50" s="3">
        <v>30</v>
      </c>
      <c r="E50" s="3">
        <v>100</v>
      </c>
      <c r="F50" s="3">
        <v>100</v>
      </c>
      <c r="G50" s="3">
        <v>70</v>
      </c>
      <c r="H50" s="3">
        <v>100</v>
      </c>
      <c r="I50" s="3">
        <v>60</v>
      </c>
      <c r="J50" s="3">
        <v>120</v>
      </c>
      <c r="K50" s="3">
        <v>120</v>
      </c>
      <c r="L50" s="3">
        <v>100</v>
      </c>
      <c r="M50" s="3"/>
      <c r="N50" s="3">
        <v>10</v>
      </c>
      <c r="O50" s="3">
        <v>10</v>
      </c>
      <c r="P50" s="3">
        <v>9</v>
      </c>
      <c r="Q50" s="3">
        <v>10</v>
      </c>
      <c r="R50" s="3">
        <v>10</v>
      </c>
      <c r="S50" s="3">
        <v>10</v>
      </c>
      <c r="T50" s="3">
        <v>0</v>
      </c>
      <c r="U50" s="3">
        <v>10</v>
      </c>
      <c r="V50" s="3">
        <v>10</v>
      </c>
      <c r="W50" s="3">
        <v>10</v>
      </c>
      <c r="X50" s="3"/>
      <c r="Y50" s="3">
        <v>90</v>
      </c>
      <c r="Z50" s="3">
        <v>77.5</v>
      </c>
      <c r="AA50" s="3"/>
      <c r="AB50" s="1">
        <v>1056.5</v>
      </c>
      <c r="AC50" s="2">
        <f>COUNTIF(AB$2:AB49,"&gt;"&amp;AB50)+COUNTIF(AB51:AB$102,"&gt;"&amp;AB50)+1</f>
        <v>58</v>
      </c>
      <c r="AD50" s="2"/>
    </row>
    <row r="51" spans="1:30" ht="19" x14ac:dyDescent="0.25">
      <c r="A51" s="1" t="s">
        <v>71</v>
      </c>
      <c r="B51" s="3">
        <v>5</v>
      </c>
      <c r="C51" s="3"/>
      <c r="D51" s="3">
        <v>30</v>
      </c>
      <c r="E51" s="3">
        <v>100</v>
      </c>
      <c r="F51" s="3">
        <v>100</v>
      </c>
      <c r="G51" s="3">
        <v>70</v>
      </c>
      <c r="H51" s="3">
        <v>100</v>
      </c>
      <c r="I51" s="3">
        <v>60</v>
      </c>
      <c r="J51" s="3">
        <v>118</v>
      </c>
      <c r="K51" s="3">
        <v>120</v>
      </c>
      <c r="L51" s="3">
        <v>100</v>
      </c>
      <c r="M51" s="3"/>
      <c r="N51" s="3">
        <v>10</v>
      </c>
      <c r="O51" s="3">
        <v>10</v>
      </c>
      <c r="P51" s="3">
        <v>6</v>
      </c>
      <c r="Q51" s="3">
        <v>10</v>
      </c>
      <c r="R51" s="3">
        <v>10</v>
      </c>
      <c r="S51" s="3">
        <v>10</v>
      </c>
      <c r="T51" s="3">
        <v>10</v>
      </c>
      <c r="U51" s="3">
        <v>10</v>
      </c>
      <c r="V51" s="3">
        <v>10</v>
      </c>
      <c r="W51" s="3">
        <v>8</v>
      </c>
      <c r="X51" s="3"/>
      <c r="Y51" s="3">
        <v>84</v>
      </c>
      <c r="Z51" s="3">
        <v>85</v>
      </c>
      <c r="AA51" s="3"/>
      <c r="AB51" s="1">
        <v>1061</v>
      </c>
      <c r="AC51" s="2">
        <f>COUNTIF(AB$2:AB50,"&gt;"&amp;AB51)+COUNTIF(AB52:AB$102,"&gt;"&amp;AB51)+1</f>
        <v>49</v>
      </c>
      <c r="AD51" s="2"/>
    </row>
    <row r="52" spans="1:30" ht="19" x14ac:dyDescent="0.25">
      <c r="A52" s="1" t="s">
        <v>72</v>
      </c>
      <c r="B52" s="3">
        <v>3</v>
      </c>
      <c r="C52" s="3"/>
      <c r="D52" s="3">
        <v>30</v>
      </c>
      <c r="E52" s="3">
        <v>100</v>
      </c>
      <c r="F52" s="3">
        <v>100</v>
      </c>
      <c r="G52" s="3">
        <v>70</v>
      </c>
      <c r="H52" s="3">
        <v>100</v>
      </c>
      <c r="I52" s="3">
        <v>60</v>
      </c>
      <c r="J52" s="3">
        <v>120</v>
      </c>
      <c r="K52" s="3">
        <v>120</v>
      </c>
      <c r="L52" s="3">
        <v>100</v>
      </c>
      <c r="M52" s="3"/>
      <c r="N52" s="3">
        <v>10</v>
      </c>
      <c r="O52" s="3">
        <v>10</v>
      </c>
      <c r="P52" s="3">
        <v>8</v>
      </c>
      <c r="Q52" s="3">
        <v>10</v>
      </c>
      <c r="R52" s="3">
        <v>10</v>
      </c>
      <c r="S52" s="3">
        <v>10</v>
      </c>
      <c r="T52" s="3">
        <v>10</v>
      </c>
      <c r="U52" s="3">
        <v>10</v>
      </c>
      <c r="V52" s="3">
        <v>10</v>
      </c>
      <c r="W52" s="3">
        <v>0</v>
      </c>
      <c r="X52" s="3"/>
      <c r="Y52" s="3">
        <v>96</v>
      </c>
      <c r="Z52" s="3">
        <v>95</v>
      </c>
      <c r="AA52" s="3"/>
      <c r="AB52" s="1">
        <v>1079</v>
      </c>
      <c r="AC52" s="2">
        <f>COUNTIF(AB$2:AB51,"&gt;"&amp;AB52)+COUNTIF(AB53:AB$102,"&gt;"&amp;AB52)+1</f>
        <v>24</v>
      </c>
      <c r="AD52" s="2"/>
    </row>
    <row r="53" spans="1:30" ht="19" x14ac:dyDescent="0.25">
      <c r="A53" s="1" t="s">
        <v>73</v>
      </c>
      <c r="B53" s="3">
        <v>1</v>
      </c>
      <c r="C53" s="3"/>
      <c r="D53" s="3">
        <v>30</v>
      </c>
      <c r="E53" s="3">
        <v>100</v>
      </c>
      <c r="F53" s="3">
        <v>100</v>
      </c>
      <c r="G53" s="3">
        <v>60</v>
      </c>
      <c r="H53" s="3">
        <v>100</v>
      </c>
      <c r="I53" s="3">
        <v>60</v>
      </c>
      <c r="J53" s="3">
        <v>118</v>
      </c>
      <c r="K53" s="3">
        <v>120</v>
      </c>
      <c r="L53" s="3">
        <v>100</v>
      </c>
      <c r="M53" s="3"/>
      <c r="N53" s="3">
        <v>10</v>
      </c>
      <c r="O53" s="3">
        <v>10</v>
      </c>
      <c r="P53" s="3">
        <v>9</v>
      </c>
      <c r="Q53" s="3">
        <v>10</v>
      </c>
      <c r="R53" s="3">
        <v>10</v>
      </c>
      <c r="S53" s="3">
        <v>10</v>
      </c>
      <c r="T53" s="3">
        <v>9</v>
      </c>
      <c r="U53" s="3">
        <v>10</v>
      </c>
      <c r="V53" s="3">
        <v>8</v>
      </c>
      <c r="W53" s="3">
        <v>8</v>
      </c>
      <c r="X53" s="3"/>
      <c r="Y53" s="3">
        <v>99</v>
      </c>
      <c r="Z53" s="3">
        <v>87.5</v>
      </c>
      <c r="AA53" s="3"/>
      <c r="AB53" s="1">
        <v>1068.5</v>
      </c>
      <c r="AC53" s="2">
        <f>COUNTIF(AB$2:AB52,"&gt;"&amp;AB53)+COUNTIF(AB54:AB$102,"&gt;"&amp;AB53)+1</f>
        <v>41</v>
      </c>
      <c r="AD53" s="2"/>
    </row>
    <row r="54" spans="1:30" ht="19" x14ac:dyDescent="0.25">
      <c r="A54" s="1" t="s">
        <v>74</v>
      </c>
      <c r="B54" s="3">
        <v>1</v>
      </c>
      <c r="C54" s="3"/>
      <c r="D54" s="3">
        <v>30</v>
      </c>
      <c r="E54" s="3">
        <v>100</v>
      </c>
      <c r="F54" s="3">
        <v>100</v>
      </c>
      <c r="G54" s="3">
        <v>69</v>
      </c>
      <c r="H54" s="3">
        <v>100</v>
      </c>
      <c r="I54" s="3">
        <v>60</v>
      </c>
      <c r="J54" s="3">
        <v>120</v>
      </c>
      <c r="K54" s="3">
        <v>120</v>
      </c>
      <c r="L54" s="3">
        <v>100</v>
      </c>
      <c r="M54" s="3"/>
      <c r="N54" s="3">
        <v>10</v>
      </c>
      <c r="O54" s="3">
        <v>10</v>
      </c>
      <c r="P54" s="3">
        <v>10</v>
      </c>
      <c r="Q54" s="3">
        <v>10</v>
      </c>
      <c r="R54" s="3">
        <v>10</v>
      </c>
      <c r="S54" s="3">
        <v>10</v>
      </c>
      <c r="T54" s="3">
        <v>10</v>
      </c>
      <c r="U54" s="3">
        <v>10</v>
      </c>
      <c r="V54" s="3">
        <v>10</v>
      </c>
      <c r="W54" s="3">
        <v>6</v>
      </c>
      <c r="X54" s="3"/>
      <c r="Y54" s="3">
        <v>99</v>
      </c>
      <c r="Z54" s="3">
        <v>87.5</v>
      </c>
      <c r="AA54" s="3"/>
      <c r="AB54" s="1">
        <v>1081.5</v>
      </c>
      <c r="AC54" s="2">
        <f>COUNTIF(AB$2:AB53,"&gt;"&amp;AB54)+COUNTIF(AB55:AB$102,"&gt;"&amp;AB54)+1</f>
        <v>15</v>
      </c>
      <c r="AD54" s="2"/>
    </row>
    <row r="55" spans="1:30" ht="19" x14ac:dyDescent="0.25">
      <c r="A55" s="1" t="s">
        <v>75</v>
      </c>
      <c r="B55" s="3">
        <v>5</v>
      </c>
      <c r="C55" s="3"/>
      <c r="D55" s="3">
        <v>30</v>
      </c>
      <c r="E55" s="3">
        <v>100</v>
      </c>
      <c r="F55" s="3">
        <v>100</v>
      </c>
      <c r="G55" s="3">
        <v>70</v>
      </c>
      <c r="H55" s="3">
        <v>100</v>
      </c>
      <c r="I55" s="3">
        <v>60</v>
      </c>
      <c r="J55" s="3">
        <v>120</v>
      </c>
      <c r="K55" s="3">
        <v>120</v>
      </c>
      <c r="L55" s="3">
        <v>100</v>
      </c>
      <c r="M55" s="3"/>
      <c r="N55" s="3">
        <v>10</v>
      </c>
      <c r="O55" s="3">
        <v>8</v>
      </c>
      <c r="P55" s="3">
        <v>6</v>
      </c>
      <c r="Q55" s="3">
        <v>10</v>
      </c>
      <c r="R55" s="3">
        <v>10</v>
      </c>
      <c r="S55" s="3">
        <v>10</v>
      </c>
      <c r="T55" s="3">
        <v>10</v>
      </c>
      <c r="U55" s="3">
        <v>10</v>
      </c>
      <c r="V55" s="3">
        <v>10</v>
      </c>
      <c r="W55" s="3">
        <v>10</v>
      </c>
      <c r="X55" s="3"/>
      <c r="Y55" s="3">
        <v>93</v>
      </c>
      <c r="Z55" s="3">
        <v>87.5</v>
      </c>
      <c r="AA55" s="3"/>
      <c r="AB55" s="1">
        <v>1074.5</v>
      </c>
      <c r="AC55" s="2">
        <f>COUNTIF(AB$2:AB54,"&gt;"&amp;AB55)+COUNTIF(AB56:AB$102,"&gt;"&amp;AB55)+1</f>
        <v>31</v>
      </c>
      <c r="AD55" s="2"/>
    </row>
    <row r="56" spans="1:30" ht="19" x14ac:dyDescent="0.25">
      <c r="A56" s="1" t="s">
        <v>76</v>
      </c>
      <c r="B56" s="3">
        <v>5</v>
      </c>
      <c r="C56" s="3"/>
      <c r="D56" s="3">
        <v>30</v>
      </c>
      <c r="E56" s="3">
        <v>90</v>
      </c>
      <c r="F56" s="3">
        <v>100</v>
      </c>
      <c r="G56" s="3">
        <v>70</v>
      </c>
      <c r="H56" s="3">
        <v>100</v>
      </c>
      <c r="I56" s="3">
        <v>60</v>
      </c>
      <c r="J56" s="3">
        <v>120</v>
      </c>
      <c r="K56" s="3">
        <v>120</v>
      </c>
      <c r="L56" s="3">
        <v>100</v>
      </c>
      <c r="M56" s="3"/>
      <c r="N56" s="3">
        <v>8</v>
      </c>
      <c r="O56" s="3">
        <v>10</v>
      </c>
      <c r="P56" s="3">
        <v>6</v>
      </c>
      <c r="Q56" s="3">
        <v>10</v>
      </c>
      <c r="R56" s="3">
        <v>10</v>
      </c>
      <c r="S56" s="3">
        <v>8</v>
      </c>
      <c r="T56" s="3">
        <v>10</v>
      </c>
      <c r="U56" s="3">
        <v>10</v>
      </c>
      <c r="V56" s="3">
        <v>8</v>
      </c>
      <c r="W56" s="3">
        <v>10</v>
      </c>
      <c r="X56" s="3"/>
      <c r="Y56" s="3">
        <v>81</v>
      </c>
      <c r="Z56" s="3">
        <v>92.5</v>
      </c>
      <c r="AA56" s="3"/>
      <c r="AB56" s="1">
        <v>1053.5</v>
      </c>
      <c r="AC56" s="2">
        <f>COUNTIF(AB$2:AB55,"&gt;"&amp;AB56)+COUNTIF(AB57:AB$102,"&gt;"&amp;AB56)+1</f>
        <v>62</v>
      </c>
      <c r="AD56" s="2"/>
    </row>
    <row r="57" spans="1:30" ht="19" x14ac:dyDescent="0.25">
      <c r="A57" s="1" t="s">
        <v>77</v>
      </c>
      <c r="B57" s="3">
        <v>1</v>
      </c>
      <c r="C57" s="3"/>
      <c r="D57" s="3">
        <v>30</v>
      </c>
      <c r="E57" s="3">
        <v>100</v>
      </c>
      <c r="F57" s="3">
        <v>100</v>
      </c>
      <c r="G57" s="3">
        <v>70</v>
      </c>
      <c r="H57" s="3">
        <v>100</v>
      </c>
      <c r="I57" s="3">
        <v>60</v>
      </c>
      <c r="J57" s="3">
        <v>120</v>
      </c>
      <c r="K57" s="3">
        <v>120</v>
      </c>
      <c r="L57" s="3">
        <v>100</v>
      </c>
      <c r="M57" s="3"/>
      <c r="N57" s="3">
        <v>8</v>
      </c>
      <c r="O57" s="3">
        <v>10</v>
      </c>
      <c r="P57" s="3">
        <v>7</v>
      </c>
      <c r="Q57" s="3">
        <v>10</v>
      </c>
      <c r="R57" s="3">
        <v>10</v>
      </c>
      <c r="S57" s="3">
        <v>10</v>
      </c>
      <c r="T57" s="3">
        <v>10</v>
      </c>
      <c r="U57" s="3">
        <v>10</v>
      </c>
      <c r="V57" s="3">
        <v>10</v>
      </c>
      <c r="W57" s="3">
        <v>8</v>
      </c>
      <c r="X57" s="3"/>
      <c r="Y57" s="3">
        <v>99</v>
      </c>
      <c r="Z57" s="3">
        <v>92.5</v>
      </c>
      <c r="AA57" s="3"/>
      <c r="AB57" s="1">
        <v>1084.5</v>
      </c>
      <c r="AC57" s="2">
        <f>COUNTIF(AB$2:AB56,"&gt;"&amp;AB57)+COUNTIF(AB58:AB$102,"&gt;"&amp;AB57)+1</f>
        <v>11</v>
      </c>
      <c r="AD57" s="2"/>
    </row>
    <row r="58" spans="1:30" ht="19" x14ac:dyDescent="0.25">
      <c r="A58" s="1" t="s">
        <v>78</v>
      </c>
      <c r="B58" s="3">
        <v>1</v>
      </c>
      <c r="C58" s="3"/>
      <c r="D58" s="3">
        <v>30</v>
      </c>
      <c r="E58" s="3">
        <v>100</v>
      </c>
      <c r="F58" s="3">
        <v>100</v>
      </c>
      <c r="G58" s="3">
        <v>70</v>
      </c>
      <c r="H58" s="3">
        <v>100</v>
      </c>
      <c r="I58" s="3">
        <v>60</v>
      </c>
      <c r="J58" s="3">
        <v>120</v>
      </c>
      <c r="K58" s="3">
        <v>120</v>
      </c>
      <c r="L58" s="3">
        <v>100</v>
      </c>
      <c r="M58" s="3"/>
      <c r="N58" s="3">
        <v>8</v>
      </c>
      <c r="O58" s="3">
        <v>10</v>
      </c>
      <c r="P58" s="3">
        <v>10</v>
      </c>
      <c r="Q58" s="3">
        <v>10</v>
      </c>
      <c r="R58" s="3">
        <v>10</v>
      </c>
      <c r="S58" s="3">
        <v>10</v>
      </c>
      <c r="T58" s="3">
        <v>10</v>
      </c>
      <c r="U58" s="3">
        <v>10</v>
      </c>
      <c r="V58" s="3">
        <v>10</v>
      </c>
      <c r="W58" s="3">
        <v>10</v>
      </c>
      <c r="X58" s="3"/>
      <c r="Y58" s="3">
        <v>99</v>
      </c>
      <c r="Z58" s="3">
        <v>100</v>
      </c>
      <c r="AA58" s="3"/>
      <c r="AB58" s="1">
        <v>1097</v>
      </c>
      <c r="AC58" s="2">
        <f>COUNTIF(AB$2:AB57,"&gt;"&amp;AB58)+COUNTIF(AB59:AB$102,"&gt;"&amp;AB58)+1</f>
        <v>4</v>
      </c>
      <c r="AD58" s="2"/>
    </row>
    <row r="59" spans="1:30" ht="19" x14ac:dyDescent="0.25">
      <c r="A59" s="1" t="s">
        <v>79</v>
      </c>
      <c r="B59" s="3">
        <v>3</v>
      </c>
      <c r="C59" s="3"/>
      <c r="D59" s="3">
        <v>30</v>
      </c>
      <c r="E59" s="3">
        <v>95</v>
      </c>
      <c r="F59" s="3">
        <v>100</v>
      </c>
      <c r="G59" s="3">
        <v>70</v>
      </c>
      <c r="H59" s="3">
        <v>100</v>
      </c>
      <c r="I59" s="3">
        <v>60</v>
      </c>
      <c r="J59" s="3">
        <v>118</v>
      </c>
      <c r="K59" s="3">
        <v>120</v>
      </c>
      <c r="L59" s="3">
        <v>100</v>
      </c>
      <c r="M59" s="3"/>
      <c r="N59" s="3">
        <v>10</v>
      </c>
      <c r="O59" s="3">
        <v>10</v>
      </c>
      <c r="P59" s="3">
        <v>7</v>
      </c>
      <c r="Q59" s="3">
        <v>10</v>
      </c>
      <c r="R59" s="3">
        <v>10</v>
      </c>
      <c r="S59" s="3">
        <v>0</v>
      </c>
      <c r="T59" s="3">
        <v>10</v>
      </c>
      <c r="U59" s="3">
        <v>8</v>
      </c>
      <c r="V59" s="3">
        <v>8</v>
      </c>
      <c r="W59" s="3">
        <v>8</v>
      </c>
      <c r="X59" s="3"/>
      <c r="Y59" s="3">
        <v>87</v>
      </c>
      <c r="Z59" s="3">
        <v>87.5</v>
      </c>
      <c r="AA59" s="3"/>
      <c r="AB59" s="1">
        <v>1048.5</v>
      </c>
      <c r="AC59" s="2">
        <f>COUNTIF(AB$2:AB58,"&gt;"&amp;AB59)+COUNTIF(AB60:AB$102,"&gt;"&amp;AB59)+1</f>
        <v>72</v>
      </c>
      <c r="AD59" s="2"/>
    </row>
    <row r="60" spans="1:30" ht="19" x14ac:dyDescent="0.25">
      <c r="A60" s="1" t="s">
        <v>80</v>
      </c>
      <c r="B60" s="3">
        <v>5</v>
      </c>
      <c r="C60" s="3"/>
      <c r="D60" s="3">
        <v>30</v>
      </c>
      <c r="E60" s="3">
        <v>100</v>
      </c>
      <c r="F60" s="3">
        <v>100</v>
      </c>
      <c r="G60" s="3">
        <v>70</v>
      </c>
      <c r="H60" s="3">
        <v>100</v>
      </c>
      <c r="I60" s="3">
        <v>55</v>
      </c>
      <c r="J60" s="3">
        <v>120</v>
      </c>
      <c r="K60" s="3">
        <v>120</v>
      </c>
      <c r="L60" s="3">
        <v>100</v>
      </c>
      <c r="M60" s="3"/>
      <c r="N60" s="3">
        <v>8</v>
      </c>
      <c r="O60" s="3">
        <v>0</v>
      </c>
      <c r="P60" s="3">
        <v>7</v>
      </c>
      <c r="Q60" s="3">
        <v>10</v>
      </c>
      <c r="R60" s="3">
        <v>10</v>
      </c>
      <c r="S60" s="3">
        <v>9</v>
      </c>
      <c r="T60" s="3">
        <v>8</v>
      </c>
      <c r="U60" s="3">
        <v>8</v>
      </c>
      <c r="V60" s="3">
        <v>8</v>
      </c>
      <c r="W60" s="3">
        <v>8</v>
      </c>
      <c r="X60" s="3"/>
      <c r="Y60" s="3">
        <v>84</v>
      </c>
      <c r="Z60" s="3">
        <v>67.5</v>
      </c>
      <c r="AA60" s="3"/>
      <c r="AB60" s="1">
        <v>1022.5</v>
      </c>
      <c r="AC60" s="2">
        <f>COUNTIF(AB$2:AB59,"&gt;"&amp;AB60)+COUNTIF(AB61:AB$102,"&gt;"&amp;AB60)+1</f>
        <v>85</v>
      </c>
      <c r="AD60" s="2"/>
    </row>
    <row r="61" spans="1:30" ht="19" x14ac:dyDescent="0.25">
      <c r="A61" s="1" t="s">
        <v>81</v>
      </c>
      <c r="B61" s="3">
        <v>5</v>
      </c>
      <c r="C61" s="3"/>
      <c r="D61" s="3">
        <v>30</v>
      </c>
      <c r="E61" s="3">
        <v>100</v>
      </c>
      <c r="F61" s="3">
        <v>100</v>
      </c>
      <c r="G61" s="3">
        <v>70</v>
      </c>
      <c r="H61" s="3">
        <v>100</v>
      </c>
      <c r="I61" s="3">
        <v>60</v>
      </c>
      <c r="J61" s="3">
        <v>120</v>
      </c>
      <c r="K61" s="3">
        <v>120</v>
      </c>
      <c r="L61" s="3">
        <v>100</v>
      </c>
      <c r="M61" s="3"/>
      <c r="N61" s="3">
        <v>10</v>
      </c>
      <c r="O61" s="3">
        <v>10</v>
      </c>
      <c r="P61" s="3">
        <v>7</v>
      </c>
      <c r="Q61" s="3">
        <v>10</v>
      </c>
      <c r="R61" s="3">
        <v>10</v>
      </c>
      <c r="S61" s="3">
        <v>10</v>
      </c>
      <c r="T61" s="3">
        <v>10</v>
      </c>
      <c r="U61" s="3">
        <v>10</v>
      </c>
      <c r="V61" s="3">
        <v>10</v>
      </c>
      <c r="W61" s="3">
        <v>10</v>
      </c>
      <c r="X61" s="3"/>
      <c r="Y61" s="3">
        <v>87</v>
      </c>
      <c r="Z61" s="3">
        <v>90</v>
      </c>
      <c r="AA61" s="3"/>
      <c r="AB61" s="1">
        <v>1074</v>
      </c>
      <c r="AC61" s="2">
        <f>COUNTIF(AB$2:AB60,"&gt;"&amp;AB61)+COUNTIF(AB62:AB$102,"&gt;"&amp;AB61)+1</f>
        <v>36</v>
      </c>
      <c r="AD61" s="2"/>
    </row>
    <row r="62" spans="1:30" ht="19" x14ac:dyDescent="0.25">
      <c r="A62" s="1" t="s">
        <v>82</v>
      </c>
      <c r="B62" s="3">
        <v>0</v>
      </c>
      <c r="C62" s="3"/>
      <c r="D62" s="3">
        <v>30</v>
      </c>
      <c r="E62" s="3">
        <v>95</v>
      </c>
      <c r="F62" s="3">
        <v>100</v>
      </c>
      <c r="G62" s="3">
        <v>66</v>
      </c>
      <c r="H62" s="3">
        <v>100</v>
      </c>
      <c r="I62" s="3">
        <v>0</v>
      </c>
      <c r="J62" s="3">
        <v>120</v>
      </c>
      <c r="K62" s="3">
        <v>120</v>
      </c>
      <c r="L62" s="3">
        <v>100</v>
      </c>
      <c r="M62" s="3"/>
      <c r="N62" s="3">
        <v>8</v>
      </c>
      <c r="O62" s="3">
        <v>8</v>
      </c>
      <c r="P62" s="3">
        <v>4</v>
      </c>
      <c r="Q62" s="3">
        <v>10</v>
      </c>
      <c r="R62" s="3">
        <v>10</v>
      </c>
      <c r="S62" s="3">
        <v>8</v>
      </c>
      <c r="T62" s="3">
        <v>8</v>
      </c>
      <c r="U62" s="3">
        <v>4</v>
      </c>
      <c r="V62" s="3">
        <v>10</v>
      </c>
      <c r="W62" s="3">
        <v>0</v>
      </c>
      <c r="X62" s="3"/>
      <c r="Y62" s="3">
        <v>87</v>
      </c>
      <c r="Z62" s="3">
        <v>82.5</v>
      </c>
      <c r="AA62" s="3"/>
      <c r="AB62" s="1">
        <v>970.5</v>
      </c>
      <c r="AC62" s="2">
        <f>COUNTIF(AB$2:AB61,"&gt;"&amp;AB62)+COUNTIF(AB63:AB$102,"&gt;"&amp;AB62)+1</f>
        <v>98</v>
      </c>
      <c r="AD62" s="2"/>
    </row>
    <row r="63" spans="1:30" ht="19" x14ac:dyDescent="0.25">
      <c r="A63" s="1" t="s">
        <v>83</v>
      </c>
      <c r="B63" s="3">
        <v>5</v>
      </c>
      <c r="C63" s="3"/>
      <c r="D63" s="3">
        <v>30</v>
      </c>
      <c r="E63" s="3">
        <v>100</v>
      </c>
      <c r="F63" s="3">
        <v>100</v>
      </c>
      <c r="G63" s="3">
        <v>70</v>
      </c>
      <c r="H63" s="3">
        <v>100</v>
      </c>
      <c r="I63" s="3">
        <v>60</v>
      </c>
      <c r="J63" s="3">
        <v>120</v>
      </c>
      <c r="K63" s="3">
        <v>120</v>
      </c>
      <c r="L63" s="3">
        <v>100</v>
      </c>
      <c r="M63" s="3"/>
      <c r="N63" s="3">
        <v>10</v>
      </c>
      <c r="O63" s="3">
        <v>10</v>
      </c>
      <c r="P63" s="3">
        <v>10</v>
      </c>
      <c r="Q63" s="3">
        <v>10</v>
      </c>
      <c r="R63" s="3">
        <v>10</v>
      </c>
      <c r="S63" s="3">
        <v>10</v>
      </c>
      <c r="T63" s="3">
        <v>10</v>
      </c>
      <c r="U63" s="3">
        <v>10</v>
      </c>
      <c r="V63" s="3">
        <v>10</v>
      </c>
      <c r="W63" s="3">
        <v>10</v>
      </c>
      <c r="X63" s="3"/>
      <c r="Y63" s="3">
        <v>102</v>
      </c>
      <c r="Z63" s="3">
        <v>100</v>
      </c>
      <c r="AA63" s="3"/>
      <c r="AB63" s="1">
        <v>1102</v>
      </c>
      <c r="AC63" s="2">
        <f>COUNTIF(AB$2:AB62,"&gt;"&amp;AB63)+COUNTIF(AB64:AB$102,"&gt;"&amp;AB63)+1</f>
        <v>1</v>
      </c>
      <c r="AD63" s="2"/>
    </row>
    <row r="64" spans="1:30" ht="19" x14ac:dyDescent="0.25">
      <c r="A64" s="1" t="s">
        <v>84</v>
      </c>
      <c r="B64" s="3">
        <v>2</v>
      </c>
      <c r="C64" s="3"/>
      <c r="D64" s="3">
        <v>30</v>
      </c>
      <c r="E64" s="3">
        <v>100</v>
      </c>
      <c r="F64" s="3">
        <v>100</v>
      </c>
      <c r="G64" s="3">
        <v>70</v>
      </c>
      <c r="H64" s="3">
        <v>100</v>
      </c>
      <c r="I64" s="3">
        <v>60</v>
      </c>
      <c r="J64" s="3">
        <v>120</v>
      </c>
      <c r="K64" s="3">
        <v>120</v>
      </c>
      <c r="L64" s="3">
        <v>100</v>
      </c>
      <c r="M64" s="3"/>
      <c r="N64" s="3">
        <v>8</v>
      </c>
      <c r="O64" s="3">
        <v>10</v>
      </c>
      <c r="P64" s="3">
        <v>8</v>
      </c>
      <c r="Q64" s="3">
        <v>10</v>
      </c>
      <c r="R64" s="3">
        <v>10</v>
      </c>
      <c r="S64" s="3">
        <v>10</v>
      </c>
      <c r="T64" s="3">
        <v>10</v>
      </c>
      <c r="U64" s="3">
        <v>10</v>
      </c>
      <c r="V64" s="3">
        <v>10</v>
      </c>
      <c r="W64" s="3">
        <v>10</v>
      </c>
      <c r="X64" s="3"/>
      <c r="Y64" s="3">
        <v>90</v>
      </c>
      <c r="Z64" s="3">
        <v>100</v>
      </c>
      <c r="AA64" s="3"/>
      <c r="AB64" s="1">
        <v>1086</v>
      </c>
      <c r="AC64" s="2">
        <f>COUNTIF(AB$2:AB63,"&gt;"&amp;AB64)+COUNTIF(AB65:AB$102,"&gt;"&amp;AB64)+1</f>
        <v>9</v>
      </c>
      <c r="AD64" s="2"/>
    </row>
    <row r="65" spans="1:30" ht="19" x14ac:dyDescent="0.25">
      <c r="A65" s="1" t="s">
        <v>85</v>
      </c>
      <c r="B65" s="3">
        <v>2</v>
      </c>
      <c r="C65" s="3"/>
      <c r="D65" s="3">
        <v>30</v>
      </c>
      <c r="E65" s="3">
        <v>100</v>
      </c>
      <c r="F65" s="3">
        <v>100</v>
      </c>
      <c r="G65" s="3">
        <v>70</v>
      </c>
      <c r="H65" s="3">
        <v>100</v>
      </c>
      <c r="I65" s="3">
        <v>60</v>
      </c>
      <c r="J65" s="3">
        <v>120</v>
      </c>
      <c r="K65" s="3">
        <v>120</v>
      </c>
      <c r="L65" s="3">
        <v>100</v>
      </c>
      <c r="M65" s="3"/>
      <c r="N65" s="3">
        <v>8</v>
      </c>
      <c r="O65" s="3">
        <v>10</v>
      </c>
      <c r="P65" s="3">
        <v>8</v>
      </c>
      <c r="Q65" s="3">
        <v>10</v>
      </c>
      <c r="R65" s="3">
        <v>10</v>
      </c>
      <c r="S65" s="3">
        <v>9</v>
      </c>
      <c r="T65" s="3">
        <v>0</v>
      </c>
      <c r="U65" s="3">
        <v>10</v>
      </c>
      <c r="V65" s="3">
        <v>10</v>
      </c>
      <c r="W65" s="3">
        <v>10</v>
      </c>
      <c r="X65" s="3"/>
      <c r="Y65" s="3">
        <v>90</v>
      </c>
      <c r="Z65" s="3">
        <v>80</v>
      </c>
      <c r="AA65" s="3"/>
      <c r="AB65" s="1">
        <v>1055</v>
      </c>
      <c r="AC65" s="2">
        <f>COUNTIF(AB$2:AB64,"&gt;"&amp;AB65)+COUNTIF(AB66:AB$102,"&gt;"&amp;AB65)+1</f>
        <v>60</v>
      </c>
      <c r="AD65" s="2"/>
    </row>
    <row r="66" spans="1:30" ht="19" x14ac:dyDescent="0.25">
      <c r="A66" s="1" t="s">
        <v>86</v>
      </c>
      <c r="B66" s="3">
        <v>5</v>
      </c>
      <c r="C66" s="3"/>
      <c r="D66" s="3">
        <v>30</v>
      </c>
      <c r="E66" s="3">
        <v>100</v>
      </c>
      <c r="F66" s="3">
        <v>100</v>
      </c>
      <c r="G66" s="3">
        <v>70</v>
      </c>
      <c r="H66" s="3">
        <v>100</v>
      </c>
      <c r="I66" s="3">
        <v>60</v>
      </c>
      <c r="J66" s="3">
        <v>120</v>
      </c>
      <c r="K66" s="3">
        <v>120</v>
      </c>
      <c r="L66" s="3">
        <v>100</v>
      </c>
      <c r="M66" s="3"/>
      <c r="N66" s="3">
        <v>8</v>
      </c>
      <c r="O66" s="3">
        <v>10</v>
      </c>
      <c r="P66" s="3">
        <v>10</v>
      </c>
      <c r="Q66" s="3">
        <v>10</v>
      </c>
      <c r="R66" s="3">
        <v>10</v>
      </c>
      <c r="S66" s="3">
        <v>10</v>
      </c>
      <c r="T66" s="3">
        <v>10</v>
      </c>
      <c r="U66" s="3">
        <v>10</v>
      </c>
      <c r="V66" s="3">
        <v>10</v>
      </c>
      <c r="W66" s="3">
        <v>10</v>
      </c>
      <c r="X66" s="3"/>
      <c r="Y66" s="3">
        <v>81</v>
      </c>
      <c r="Z66" s="3">
        <v>80</v>
      </c>
      <c r="AA66" s="3"/>
      <c r="AB66" s="1">
        <v>1059</v>
      </c>
      <c r="AC66" s="2">
        <f>COUNTIF(AB$2:AB65,"&gt;"&amp;AB66)+COUNTIF(AB67:AB$102,"&gt;"&amp;AB66)+1</f>
        <v>53</v>
      </c>
      <c r="AD66" s="2"/>
    </row>
    <row r="67" spans="1:30" ht="19" x14ac:dyDescent="0.25">
      <c r="A67" s="1" t="s">
        <v>87</v>
      </c>
      <c r="B67" s="3">
        <v>1</v>
      </c>
      <c r="C67" s="3"/>
      <c r="D67" s="3">
        <v>30</v>
      </c>
      <c r="E67" s="3">
        <v>100</v>
      </c>
      <c r="F67" s="3">
        <v>100</v>
      </c>
      <c r="G67" s="3">
        <v>70</v>
      </c>
      <c r="H67" s="3">
        <v>100</v>
      </c>
      <c r="I67" s="3">
        <v>60</v>
      </c>
      <c r="J67" s="3">
        <v>120</v>
      </c>
      <c r="K67" s="3">
        <v>120</v>
      </c>
      <c r="L67" s="3">
        <v>100</v>
      </c>
      <c r="M67" s="3"/>
      <c r="N67" s="3">
        <v>0</v>
      </c>
      <c r="O67" s="3">
        <v>10</v>
      </c>
      <c r="P67" s="3">
        <v>10</v>
      </c>
      <c r="Q67" s="3">
        <v>10</v>
      </c>
      <c r="R67" s="3">
        <v>10</v>
      </c>
      <c r="S67" s="3">
        <v>9</v>
      </c>
      <c r="T67" s="3">
        <v>0</v>
      </c>
      <c r="U67" s="3">
        <v>0</v>
      </c>
      <c r="V67" s="3">
        <v>10</v>
      </c>
      <c r="W67" s="3">
        <v>8</v>
      </c>
      <c r="X67" s="3"/>
      <c r="Y67" s="3">
        <v>102</v>
      </c>
      <c r="Z67" s="3">
        <v>95</v>
      </c>
      <c r="AA67" s="3"/>
      <c r="AB67" s="1">
        <v>1064</v>
      </c>
      <c r="AC67" s="2">
        <f>COUNTIF(AB$2:AB66,"&gt;"&amp;AB67)+COUNTIF(AB68:AB$102,"&gt;"&amp;AB67)+1</f>
        <v>45</v>
      </c>
      <c r="AD67" s="2"/>
    </row>
    <row r="68" spans="1:30" ht="19" x14ac:dyDescent="0.25">
      <c r="A68" s="1" t="s">
        <v>88</v>
      </c>
      <c r="B68" s="3">
        <v>5</v>
      </c>
      <c r="C68" s="3"/>
      <c r="D68" s="3">
        <v>20</v>
      </c>
      <c r="E68" s="3">
        <v>95</v>
      </c>
      <c r="F68" s="3">
        <v>100</v>
      </c>
      <c r="G68" s="3">
        <v>70</v>
      </c>
      <c r="H68" s="3">
        <v>90</v>
      </c>
      <c r="I68" s="3">
        <v>60</v>
      </c>
      <c r="J68" s="3">
        <v>120</v>
      </c>
      <c r="K68" s="3">
        <v>120</v>
      </c>
      <c r="L68" s="3">
        <v>100</v>
      </c>
      <c r="M68" s="3"/>
      <c r="N68" s="3">
        <v>8</v>
      </c>
      <c r="O68" s="3">
        <v>10</v>
      </c>
      <c r="P68" s="3">
        <v>8</v>
      </c>
      <c r="Q68" s="3">
        <v>10</v>
      </c>
      <c r="R68" s="3">
        <v>10</v>
      </c>
      <c r="S68" s="3">
        <v>10</v>
      </c>
      <c r="T68" s="3">
        <v>10</v>
      </c>
      <c r="U68" s="3">
        <v>10</v>
      </c>
      <c r="V68" s="3">
        <v>10</v>
      </c>
      <c r="W68" s="3">
        <v>8</v>
      </c>
      <c r="X68" s="3"/>
      <c r="Y68" s="3">
        <v>93</v>
      </c>
      <c r="Z68" s="3">
        <v>90</v>
      </c>
      <c r="AA68" s="3"/>
      <c r="AB68" s="1">
        <v>1052</v>
      </c>
      <c r="AC68" s="2">
        <f>COUNTIF(AB$2:AB67,"&gt;"&amp;AB68)+COUNTIF(AB69:AB$102,"&gt;"&amp;AB68)+1</f>
        <v>66</v>
      </c>
      <c r="AD68" s="2"/>
    </row>
    <row r="69" spans="1:30" ht="19" x14ac:dyDescent="0.25">
      <c r="A69" s="1" t="s">
        <v>89</v>
      </c>
      <c r="B69" s="3">
        <v>4</v>
      </c>
      <c r="C69" s="3"/>
      <c r="D69" s="3">
        <v>30</v>
      </c>
      <c r="E69" s="3">
        <v>100</v>
      </c>
      <c r="F69" s="3">
        <v>100</v>
      </c>
      <c r="G69" s="3">
        <v>70</v>
      </c>
      <c r="H69" s="3">
        <v>100</v>
      </c>
      <c r="I69" s="3">
        <v>60</v>
      </c>
      <c r="J69" s="3">
        <v>120</v>
      </c>
      <c r="K69" s="3">
        <v>120</v>
      </c>
      <c r="L69" s="3">
        <v>100</v>
      </c>
      <c r="M69" s="3"/>
      <c r="N69" s="3">
        <v>8</v>
      </c>
      <c r="O69" s="3">
        <v>10</v>
      </c>
      <c r="P69" s="3">
        <v>10</v>
      </c>
      <c r="Q69" s="3">
        <v>10</v>
      </c>
      <c r="R69" s="3">
        <v>10</v>
      </c>
      <c r="S69" s="3">
        <v>10</v>
      </c>
      <c r="T69" s="3">
        <v>10</v>
      </c>
      <c r="U69" s="3">
        <v>10</v>
      </c>
      <c r="V69" s="3">
        <v>10</v>
      </c>
      <c r="W69" s="3">
        <v>10</v>
      </c>
      <c r="X69" s="3"/>
      <c r="Y69" s="3">
        <v>102</v>
      </c>
      <c r="Z69" s="3">
        <v>100</v>
      </c>
      <c r="AA69" s="3"/>
      <c r="AB69" s="1">
        <v>1100</v>
      </c>
      <c r="AC69" s="2">
        <f>COUNTIF(AB$2:AB68,"&gt;"&amp;AB69)+COUNTIF(AB70:AB$102,"&gt;"&amp;AB69)+1</f>
        <v>3</v>
      </c>
      <c r="AD69" s="2"/>
    </row>
    <row r="70" spans="1:30" ht="19" x14ac:dyDescent="0.25">
      <c r="A70" s="1" t="s">
        <v>90</v>
      </c>
      <c r="B70" s="3">
        <v>0</v>
      </c>
      <c r="C70" s="3"/>
      <c r="D70" s="3">
        <v>30</v>
      </c>
      <c r="E70" s="3">
        <v>95</v>
      </c>
      <c r="F70" s="3">
        <v>95</v>
      </c>
      <c r="G70" s="3">
        <v>65</v>
      </c>
      <c r="H70" s="3">
        <v>100</v>
      </c>
      <c r="I70" s="3">
        <v>60</v>
      </c>
      <c r="J70" s="3">
        <v>120</v>
      </c>
      <c r="K70" s="3">
        <v>120</v>
      </c>
      <c r="L70" s="3">
        <v>100</v>
      </c>
      <c r="M70" s="3"/>
      <c r="N70" s="3">
        <v>8</v>
      </c>
      <c r="O70" s="3">
        <v>10</v>
      </c>
      <c r="P70" s="3">
        <v>6</v>
      </c>
      <c r="Q70" s="3">
        <v>10</v>
      </c>
      <c r="R70" s="3">
        <v>10</v>
      </c>
      <c r="S70" s="3">
        <v>8</v>
      </c>
      <c r="T70" s="3">
        <v>6</v>
      </c>
      <c r="U70" s="3">
        <v>6</v>
      </c>
      <c r="V70" s="3">
        <v>8</v>
      </c>
      <c r="W70" s="3">
        <v>8</v>
      </c>
      <c r="X70" s="3"/>
      <c r="Y70" s="3">
        <v>84</v>
      </c>
      <c r="Z70" s="3">
        <v>85</v>
      </c>
      <c r="AA70" s="3"/>
      <c r="AB70" s="1">
        <v>1034</v>
      </c>
      <c r="AC70" s="2">
        <f>COUNTIF(AB$2:AB69,"&gt;"&amp;AB70)+COUNTIF(AB71:AB$102,"&gt;"&amp;AB70)+1</f>
        <v>80</v>
      </c>
      <c r="AD70" s="2"/>
    </row>
    <row r="71" spans="1:30" ht="19" x14ac:dyDescent="0.25">
      <c r="A71" s="1" t="s">
        <v>91</v>
      </c>
      <c r="B71" s="3">
        <v>4</v>
      </c>
      <c r="C71" s="3"/>
      <c r="D71" s="3">
        <v>30</v>
      </c>
      <c r="E71" s="3">
        <v>100</v>
      </c>
      <c r="F71" s="3">
        <v>100</v>
      </c>
      <c r="G71" s="3">
        <v>70</v>
      </c>
      <c r="H71" s="3">
        <v>100</v>
      </c>
      <c r="I71" s="3">
        <v>60</v>
      </c>
      <c r="J71" s="3">
        <v>120</v>
      </c>
      <c r="K71" s="3">
        <v>120</v>
      </c>
      <c r="L71" s="3">
        <v>100</v>
      </c>
      <c r="M71" s="3"/>
      <c r="N71" s="3">
        <v>8</v>
      </c>
      <c r="O71" s="3">
        <v>10</v>
      </c>
      <c r="P71" s="3">
        <v>8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/>
      <c r="Y71" s="3">
        <v>93</v>
      </c>
      <c r="Z71" s="3">
        <v>87.5</v>
      </c>
      <c r="AA71" s="3"/>
      <c r="AB71" s="1">
        <v>1076.5</v>
      </c>
      <c r="AC71" s="2">
        <f>COUNTIF(AB$2:AB70,"&gt;"&amp;AB71)+COUNTIF(AB72:AB$102,"&gt;"&amp;AB71)+1</f>
        <v>27</v>
      </c>
      <c r="AD71" s="2"/>
    </row>
    <row r="72" spans="1:30" ht="19" x14ac:dyDescent="0.25">
      <c r="A72" s="1" t="s">
        <v>92</v>
      </c>
      <c r="B72" s="3">
        <v>4</v>
      </c>
      <c r="C72" s="3"/>
      <c r="D72" s="3">
        <v>30</v>
      </c>
      <c r="E72" s="3">
        <v>100</v>
      </c>
      <c r="F72" s="3">
        <v>100</v>
      </c>
      <c r="G72" s="3">
        <v>70</v>
      </c>
      <c r="H72" s="3">
        <v>100</v>
      </c>
      <c r="I72" s="3">
        <v>60</v>
      </c>
      <c r="J72" s="3">
        <v>120</v>
      </c>
      <c r="K72" s="3">
        <v>120</v>
      </c>
      <c r="L72" s="3">
        <v>100</v>
      </c>
      <c r="M72" s="3"/>
      <c r="N72" s="3">
        <v>10</v>
      </c>
      <c r="O72" s="3">
        <v>9</v>
      </c>
      <c r="P72" s="3">
        <v>8</v>
      </c>
      <c r="Q72" s="3">
        <v>10</v>
      </c>
      <c r="R72" s="3">
        <v>10</v>
      </c>
      <c r="S72" s="3">
        <v>0</v>
      </c>
      <c r="T72" s="3">
        <v>4</v>
      </c>
      <c r="U72" s="3">
        <v>8</v>
      </c>
      <c r="V72" s="3">
        <v>10</v>
      </c>
      <c r="W72" s="3">
        <v>0</v>
      </c>
      <c r="X72" s="3"/>
      <c r="Y72" s="3">
        <v>90</v>
      </c>
      <c r="Z72" s="3">
        <v>90</v>
      </c>
      <c r="AA72" s="3"/>
      <c r="AB72" s="1">
        <v>1049</v>
      </c>
      <c r="AC72" s="2">
        <f>COUNTIF(AB$2:AB71,"&gt;"&amp;AB72)+COUNTIF(AB73:AB$102,"&gt;"&amp;AB72)+1</f>
        <v>70</v>
      </c>
      <c r="AD72" s="2"/>
    </row>
    <row r="73" spans="1:30" ht="19" x14ac:dyDescent="0.25">
      <c r="A73" s="1" t="s">
        <v>93</v>
      </c>
      <c r="B73" s="3">
        <v>1</v>
      </c>
      <c r="C73" s="3"/>
      <c r="D73" s="3">
        <v>30</v>
      </c>
      <c r="E73" s="3">
        <v>100</v>
      </c>
      <c r="F73" s="3">
        <v>100</v>
      </c>
      <c r="G73" s="3">
        <v>70</v>
      </c>
      <c r="H73" s="3">
        <v>100</v>
      </c>
      <c r="I73" s="3">
        <v>60</v>
      </c>
      <c r="J73" s="3">
        <v>120</v>
      </c>
      <c r="K73" s="3">
        <v>120</v>
      </c>
      <c r="L73" s="3">
        <v>100</v>
      </c>
      <c r="M73" s="3"/>
      <c r="N73" s="3">
        <v>10</v>
      </c>
      <c r="O73" s="3">
        <v>10</v>
      </c>
      <c r="P73" s="3">
        <v>10</v>
      </c>
      <c r="Q73" s="3">
        <v>10</v>
      </c>
      <c r="R73" s="3">
        <v>10</v>
      </c>
      <c r="S73" s="3">
        <v>9</v>
      </c>
      <c r="T73" s="3">
        <v>10</v>
      </c>
      <c r="U73" s="3">
        <v>0</v>
      </c>
      <c r="V73" s="3">
        <v>10</v>
      </c>
      <c r="W73" s="3">
        <v>0</v>
      </c>
      <c r="X73" s="3"/>
      <c r="Y73" s="3">
        <v>99</v>
      </c>
      <c r="Z73" s="3">
        <v>90</v>
      </c>
      <c r="AA73" s="3"/>
      <c r="AB73" s="1">
        <v>1068</v>
      </c>
      <c r="AC73" s="2">
        <f>COUNTIF(AB$2:AB72,"&gt;"&amp;AB73)+COUNTIF(AB74:AB$102,"&gt;"&amp;AB73)+1</f>
        <v>42</v>
      </c>
      <c r="AD73" s="2"/>
    </row>
    <row r="74" spans="1:30" ht="19" x14ac:dyDescent="0.25">
      <c r="A74" s="1" t="s">
        <v>94</v>
      </c>
      <c r="B74" s="3">
        <v>2</v>
      </c>
      <c r="C74" s="3"/>
      <c r="D74" s="3">
        <v>30</v>
      </c>
      <c r="E74" s="3">
        <v>100</v>
      </c>
      <c r="F74" s="3">
        <v>100</v>
      </c>
      <c r="G74" s="3">
        <v>50</v>
      </c>
      <c r="H74" s="3">
        <v>100</v>
      </c>
      <c r="I74" s="3">
        <v>60</v>
      </c>
      <c r="J74" s="3">
        <v>118</v>
      </c>
      <c r="K74" s="3">
        <v>120</v>
      </c>
      <c r="L74" s="3">
        <v>100</v>
      </c>
      <c r="M74" s="3"/>
      <c r="N74" s="3">
        <v>8</v>
      </c>
      <c r="O74" s="3">
        <v>8</v>
      </c>
      <c r="P74" s="3">
        <v>6</v>
      </c>
      <c r="Q74" s="3">
        <v>10</v>
      </c>
      <c r="R74" s="3">
        <v>10</v>
      </c>
      <c r="S74" s="3">
        <v>8</v>
      </c>
      <c r="T74" s="3">
        <v>0</v>
      </c>
      <c r="U74" s="3">
        <v>6</v>
      </c>
      <c r="V74" s="3">
        <v>6</v>
      </c>
      <c r="W74" s="3">
        <v>8</v>
      </c>
      <c r="X74" s="3"/>
      <c r="Y74" s="3">
        <v>87</v>
      </c>
      <c r="Z74" s="3">
        <v>70</v>
      </c>
      <c r="AA74" s="3"/>
      <c r="AB74" s="1">
        <v>1005</v>
      </c>
      <c r="AC74" s="2">
        <f>COUNTIF(AB$2:AB73,"&gt;"&amp;AB74)+COUNTIF(AB75:AB$102,"&gt;"&amp;AB74)+1</f>
        <v>93</v>
      </c>
      <c r="AD74" s="2"/>
    </row>
    <row r="75" spans="1:30" ht="19" x14ac:dyDescent="0.25">
      <c r="A75" s="1" t="s">
        <v>95</v>
      </c>
      <c r="B75" s="3">
        <v>1</v>
      </c>
      <c r="C75" s="3"/>
      <c r="D75" s="3">
        <v>25</v>
      </c>
      <c r="E75" s="3">
        <v>90</v>
      </c>
      <c r="F75" s="3">
        <v>100</v>
      </c>
      <c r="G75" s="3">
        <v>68</v>
      </c>
      <c r="H75" s="3">
        <v>100</v>
      </c>
      <c r="I75" s="3">
        <v>60</v>
      </c>
      <c r="J75" s="3">
        <v>120</v>
      </c>
      <c r="K75" s="3">
        <v>100</v>
      </c>
      <c r="L75" s="3">
        <v>100</v>
      </c>
      <c r="M75" s="3"/>
      <c r="N75" s="3">
        <v>10</v>
      </c>
      <c r="O75" s="3">
        <v>10</v>
      </c>
      <c r="P75" s="3">
        <v>8</v>
      </c>
      <c r="Q75" s="3">
        <v>10</v>
      </c>
      <c r="R75" s="3">
        <v>10</v>
      </c>
      <c r="S75" s="3">
        <v>10</v>
      </c>
      <c r="T75" s="3">
        <v>6</v>
      </c>
      <c r="U75" s="3">
        <v>10</v>
      </c>
      <c r="V75" s="3">
        <v>10</v>
      </c>
      <c r="W75" s="3">
        <v>8</v>
      </c>
      <c r="X75" s="3"/>
      <c r="Y75" s="3">
        <v>84</v>
      </c>
      <c r="Z75" s="3">
        <v>67.5</v>
      </c>
      <c r="AA75" s="3"/>
      <c r="AB75" s="1">
        <v>1006.5</v>
      </c>
      <c r="AC75" s="2">
        <f>COUNTIF(AB$2:AB74,"&gt;"&amp;AB75)+COUNTIF(AB76:AB$102,"&gt;"&amp;AB75)+1</f>
        <v>92</v>
      </c>
      <c r="AD75" s="2"/>
    </row>
    <row r="76" spans="1:30" ht="19" x14ac:dyDescent="0.25">
      <c r="A76" s="1" t="s">
        <v>96</v>
      </c>
      <c r="B76" s="3">
        <v>3</v>
      </c>
      <c r="C76" s="3"/>
      <c r="D76" s="3">
        <v>30</v>
      </c>
      <c r="E76" s="3">
        <v>100</v>
      </c>
      <c r="F76" s="3">
        <v>100</v>
      </c>
      <c r="G76" s="3">
        <v>70</v>
      </c>
      <c r="H76" s="3">
        <v>100</v>
      </c>
      <c r="I76" s="3">
        <v>60</v>
      </c>
      <c r="J76" s="3">
        <v>120</v>
      </c>
      <c r="K76" s="3">
        <v>120</v>
      </c>
      <c r="L76" s="3">
        <v>100</v>
      </c>
      <c r="M76" s="3"/>
      <c r="N76" s="3">
        <v>8</v>
      </c>
      <c r="O76" s="3">
        <v>10</v>
      </c>
      <c r="P76" s="3">
        <v>10</v>
      </c>
      <c r="Q76" s="3">
        <v>10</v>
      </c>
      <c r="R76" s="3">
        <v>10</v>
      </c>
      <c r="S76" s="3">
        <v>10</v>
      </c>
      <c r="T76" s="3">
        <v>10</v>
      </c>
      <c r="U76" s="3">
        <v>10</v>
      </c>
      <c r="V76" s="3">
        <v>10</v>
      </c>
      <c r="W76" s="3">
        <v>10</v>
      </c>
      <c r="X76" s="3"/>
      <c r="Y76" s="3">
        <v>78</v>
      </c>
      <c r="Z76" s="3">
        <v>90</v>
      </c>
      <c r="AA76" s="3"/>
      <c r="AB76" s="1">
        <v>1066</v>
      </c>
      <c r="AC76" s="2">
        <f>COUNTIF(AB$2:AB75,"&gt;"&amp;AB76)+COUNTIF(AB77:AB$102,"&gt;"&amp;AB76)+1</f>
        <v>44</v>
      </c>
      <c r="AD76" s="2"/>
    </row>
    <row r="77" spans="1:30" ht="19" x14ac:dyDescent="0.25">
      <c r="A77" s="1" t="s">
        <v>97</v>
      </c>
      <c r="B77" s="3">
        <v>2</v>
      </c>
      <c r="C77" s="3"/>
      <c r="D77" s="3">
        <v>30</v>
      </c>
      <c r="E77" s="3">
        <v>100</v>
      </c>
      <c r="F77" s="3">
        <v>100</v>
      </c>
      <c r="G77" s="3">
        <v>70</v>
      </c>
      <c r="H77" s="3">
        <v>100</v>
      </c>
      <c r="I77" s="3">
        <v>60</v>
      </c>
      <c r="J77" s="3">
        <v>118</v>
      </c>
      <c r="K77" s="3">
        <v>120</v>
      </c>
      <c r="L77" s="3">
        <v>100</v>
      </c>
      <c r="M77" s="3"/>
      <c r="N77" s="3">
        <v>8</v>
      </c>
      <c r="O77" s="3">
        <v>10</v>
      </c>
      <c r="P77" s="3">
        <v>10</v>
      </c>
      <c r="Q77" s="3">
        <v>10</v>
      </c>
      <c r="R77" s="3">
        <v>10</v>
      </c>
      <c r="S77" s="3">
        <v>10</v>
      </c>
      <c r="T77" s="3">
        <v>10</v>
      </c>
      <c r="U77" s="3">
        <v>6</v>
      </c>
      <c r="V77" s="3">
        <v>10</v>
      </c>
      <c r="W77" s="3">
        <v>10</v>
      </c>
      <c r="X77" s="3"/>
      <c r="Y77" s="3">
        <v>90</v>
      </c>
      <c r="Z77" s="3">
        <v>95</v>
      </c>
      <c r="AA77" s="3"/>
      <c r="AB77" s="1">
        <v>1077</v>
      </c>
      <c r="AC77" s="2">
        <f>COUNTIF(AB$2:AB76,"&gt;"&amp;AB77)+COUNTIF(AB78:AB$102,"&gt;"&amp;AB77)+1</f>
        <v>26</v>
      </c>
      <c r="AD77" s="2"/>
    </row>
    <row r="78" spans="1:30" ht="19" x14ac:dyDescent="0.25">
      <c r="A78" s="1" t="s">
        <v>98</v>
      </c>
      <c r="B78" s="3">
        <v>5</v>
      </c>
      <c r="C78" s="3"/>
      <c r="D78" s="3">
        <v>30</v>
      </c>
      <c r="E78" s="3">
        <v>100</v>
      </c>
      <c r="F78" s="3">
        <v>100</v>
      </c>
      <c r="G78" s="3">
        <v>70</v>
      </c>
      <c r="H78" s="3">
        <v>100</v>
      </c>
      <c r="I78" s="3">
        <v>60</v>
      </c>
      <c r="J78" s="3">
        <v>120</v>
      </c>
      <c r="K78" s="3">
        <v>120</v>
      </c>
      <c r="L78" s="3">
        <v>100</v>
      </c>
      <c r="M78" s="3"/>
      <c r="N78" s="3">
        <v>8</v>
      </c>
      <c r="O78" s="3">
        <v>10</v>
      </c>
      <c r="P78" s="3">
        <v>7</v>
      </c>
      <c r="Q78" s="3">
        <v>10</v>
      </c>
      <c r="R78" s="3">
        <v>10</v>
      </c>
      <c r="S78" s="3">
        <v>9</v>
      </c>
      <c r="T78" s="3">
        <v>10</v>
      </c>
      <c r="U78" s="3">
        <v>6</v>
      </c>
      <c r="V78" s="3">
        <v>8</v>
      </c>
      <c r="W78" s="3">
        <v>6</v>
      </c>
      <c r="X78" s="3"/>
      <c r="Y78" s="3">
        <v>99</v>
      </c>
      <c r="Z78" s="3">
        <v>77.5</v>
      </c>
      <c r="AA78" s="3"/>
      <c r="AB78" s="1">
        <v>1060.5</v>
      </c>
      <c r="AC78" s="2">
        <f>COUNTIF(AB$2:AB77,"&gt;"&amp;AB78)+COUNTIF(AB79:AB$102,"&gt;"&amp;AB78)+1</f>
        <v>50</v>
      </c>
      <c r="AD78" s="2"/>
    </row>
    <row r="79" spans="1:30" ht="19" x14ac:dyDescent="0.25">
      <c r="A79" s="1" t="s">
        <v>99</v>
      </c>
      <c r="B79" s="3">
        <v>3</v>
      </c>
      <c r="C79" s="3"/>
      <c r="D79" s="3">
        <v>30</v>
      </c>
      <c r="E79" s="3">
        <v>100</v>
      </c>
      <c r="F79" s="3">
        <v>100</v>
      </c>
      <c r="G79" s="3">
        <v>68</v>
      </c>
      <c r="H79" s="3">
        <v>100</v>
      </c>
      <c r="I79" s="3">
        <v>60</v>
      </c>
      <c r="J79" s="3">
        <v>120</v>
      </c>
      <c r="K79" s="3">
        <v>120</v>
      </c>
      <c r="L79" s="3">
        <v>100</v>
      </c>
      <c r="M79" s="3"/>
      <c r="N79" s="3">
        <v>8</v>
      </c>
      <c r="O79" s="3">
        <v>10</v>
      </c>
      <c r="P79" s="3">
        <v>10</v>
      </c>
      <c r="Q79" s="3">
        <v>10</v>
      </c>
      <c r="R79" s="3">
        <v>10</v>
      </c>
      <c r="S79" s="3">
        <v>10</v>
      </c>
      <c r="T79" s="3">
        <v>10</v>
      </c>
      <c r="U79" s="3">
        <v>10</v>
      </c>
      <c r="V79" s="3">
        <v>10</v>
      </c>
      <c r="W79" s="3">
        <v>8</v>
      </c>
      <c r="X79" s="3"/>
      <c r="Y79" s="3">
        <v>93</v>
      </c>
      <c r="Z79" s="3">
        <v>87.5</v>
      </c>
      <c r="AA79" s="3"/>
      <c r="AB79" s="1">
        <v>1074.5</v>
      </c>
      <c r="AC79" s="2">
        <f>COUNTIF(AB$2:AB78,"&gt;"&amp;AB79)+COUNTIF(AB80:AB$102,"&gt;"&amp;AB79)+1</f>
        <v>31</v>
      </c>
      <c r="AD79" s="2"/>
    </row>
    <row r="80" spans="1:30" ht="19" x14ac:dyDescent="0.25">
      <c r="A80" s="1" t="s">
        <v>100</v>
      </c>
      <c r="B80" s="3">
        <v>5</v>
      </c>
      <c r="C80" s="3"/>
      <c r="D80" s="3">
        <v>30</v>
      </c>
      <c r="E80" s="3">
        <v>100</v>
      </c>
      <c r="F80" s="3">
        <v>100</v>
      </c>
      <c r="G80" s="3">
        <v>70</v>
      </c>
      <c r="H80" s="3">
        <v>100</v>
      </c>
      <c r="I80" s="3">
        <v>60</v>
      </c>
      <c r="J80" s="3">
        <v>120</v>
      </c>
      <c r="K80" s="3">
        <v>120</v>
      </c>
      <c r="L80" s="3">
        <v>100</v>
      </c>
      <c r="M80" s="3"/>
      <c r="N80" s="3">
        <v>8</v>
      </c>
      <c r="O80" s="3">
        <v>10</v>
      </c>
      <c r="P80" s="3">
        <v>8</v>
      </c>
      <c r="Q80" s="3">
        <v>10</v>
      </c>
      <c r="R80" s="3">
        <v>10</v>
      </c>
      <c r="S80" s="3">
        <v>10</v>
      </c>
      <c r="T80" s="3">
        <v>10</v>
      </c>
      <c r="U80" s="3">
        <v>10</v>
      </c>
      <c r="V80" s="3">
        <v>10</v>
      </c>
      <c r="W80" s="3">
        <v>8</v>
      </c>
      <c r="X80" s="3"/>
      <c r="Y80" s="3">
        <v>87</v>
      </c>
      <c r="Z80" s="3">
        <v>70</v>
      </c>
      <c r="AA80" s="3"/>
      <c r="AB80" s="1">
        <v>1051</v>
      </c>
      <c r="AC80" s="2">
        <f>COUNTIF(AB$2:AB79,"&gt;"&amp;AB80)+COUNTIF(AB81:AB$102,"&gt;"&amp;AB80)+1</f>
        <v>68</v>
      </c>
      <c r="AD80" s="2"/>
    </row>
    <row r="81" spans="1:33" ht="19" x14ac:dyDescent="0.25">
      <c r="A81" s="1" t="s">
        <v>101</v>
      </c>
      <c r="B81" s="3">
        <v>4</v>
      </c>
      <c r="C81" s="3"/>
      <c r="D81" s="3">
        <v>30</v>
      </c>
      <c r="E81" s="3">
        <v>100</v>
      </c>
      <c r="F81" s="3">
        <v>100</v>
      </c>
      <c r="G81" s="3">
        <v>70</v>
      </c>
      <c r="H81" s="3">
        <v>100</v>
      </c>
      <c r="I81" s="3">
        <v>60</v>
      </c>
      <c r="J81" s="3">
        <v>120</v>
      </c>
      <c r="K81" s="3">
        <v>120</v>
      </c>
      <c r="L81" s="3">
        <v>100</v>
      </c>
      <c r="M81" s="3"/>
      <c r="N81" s="3">
        <v>8</v>
      </c>
      <c r="O81" s="3">
        <v>10</v>
      </c>
      <c r="P81" s="3">
        <v>8</v>
      </c>
      <c r="Q81" s="3">
        <v>10</v>
      </c>
      <c r="R81" s="3">
        <v>10</v>
      </c>
      <c r="S81" s="3">
        <v>10</v>
      </c>
      <c r="T81" s="3">
        <v>10</v>
      </c>
      <c r="U81" s="3">
        <v>10</v>
      </c>
      <c r="V81" s="3">
        <v>10</v>
      </c>
      <c r="W81" s="3">
        <v>10</v>
      </c>
      <c r="X81" s="3"/>
      <c r="Y81" s="3">
        <v>96</v>
      </c>
      <c r="Z81" s="3">
        <v>87.5</v>
      </c>
      <c r="AA81" s="3"/>
      <c r="AB81" s="1">
        <v>1079.5</v>
      </c>
      <c r="AC81" s="2">
        <f>COUNTIF(AB$2:AB80,"&gt;"&amp;AB81)+COUNTIF(AB82:AB$102,"&gt;"&amp;AB81)+1</f>
        <v>22</v>
      </c>
      <c r="AD81" s="2"/>
    </row>
    <row r="82" spans="1:33" ht="19" x14ac:dyDescent="0.25">
      <c r="A82" s="1" t="s">
        <v>102</v>
      </c>
      <c r="B82" s="3">
        <v>1</v>
      </c>
      <c r="C82" s="3"/>
      <c r="D82" s="3">
        <v>30</v>
      </c>
      <c r="E82" s="3">
        <v>100</v>
      </c>
      <c r="F82" s="3">
        <v>100</v>
      </c>
      <c r="G82" s="3">
        <v>70</v>
      </c>
      <c r="H82" s="3">
        <v>100</v>
      </c>
      <c r="I82" s="3">
        <v>60</v>
      </c>
      <c r="J82" s="3">
        <v>100</v>
      </c>
      <c r="K82" s="3">
        <v>120</v>
      </c>
      <c r="L82" s="3">
        <v>100</v>
      </c>
      <c r="M82" s="3"/>
      <c r="N82" s="3">
        <v>10</v>
      </c>
      <c r="O82" s="3">
        <v>10</v>
      </c>
      <c r="P82" s="3">
        <v>8</v>
      </c>
      <c r="Q82" s="3">
        <v>10</v>
      </c>
      <c r="R82" s="3">
        <v>10</v>
      </c>
      <c r="S82" s="3">
        <v>8</v>
      </c>
      <c r="T82" s="3">
        <v>10</v>
      </c>
      <c r="U82" s="3">
        <v>10</v>
      </c>
      <c r="V82" s="3">
        <v>10</v>
      </c>
      <c r="W82" s="3">
        <v>10</v>
      </c>
      <c r="X82" s="3"/>
      <c r="Y82" s="3">
        <v>93</v>
      </c>
      <c r="Z82" s="3">
        <v>77.5</v>
      </c>
      <c r="AA82" s="3"/>
      <c r="AB82" s="1">
        <v>1046.5</v>
      </c>
      <c r="AC82" s="2">
        <f>COUNTIF(AB$2:AB81,"&gt;"&amp;AB82)+COUNTIF(AB83:AB$102,"&gt;"&amp;AB82)+1</f>
        <v>74</v>
      </c>
      <c r="AD82" s="2"/>
    </row>
    <row r="83" spans="1:33" ht="19" x14ac:dyDescent="0.25">
      <c r="A83" s="1" t="s">
        <v>103</v>
      </c>
      <c r="B83" s="3">
        <v>3</v>
      </c>
      <c r="C83" s="3"/>
      <c r="D83" s="3">
        <v>30</v>
      </c>
      <c r="E83" s="3">
        <v>100</v>
      </c>
      <c r="F83" s="3">
        <v>100</v>
      </c>
      <c r="G83" s="3">
        <v>70</v>
      </c>
      <c r="H83" s="3">
        <v>100</v>
      </c>
      <c r="I83" s="3">
        <v>60</v>
      </c>
      <c r="J83" s="3">
        <v>120</v>
      </c>
      <c r="K83" s="3">
        <v>110</v>
      </c>
      <c r="L83" s="3">
        <v>100</v>
      </c>
      <c r="M83" s="3"/>
      <c r="N83" s="3">
        <v>0</v>
      </c>
      <c r="O83" s="3">
        <v>9</v>
      </c>
      <c r="P83" s="3">
        <v>10</v>
      </c>
      <c r="Q83" s="3">
        <v>10</v>
      </c>
      <c r="R83" s="3">
        <v>10</v>
      </c>
      <c r="S83" s="3">
        <v>10</v>
      </c>
      <c r="T83" s="3">
        <v>10</v>
      </c>
      <c r="U83" s="3">
        <v>10</v>
      </c>
      <c r="V83" s="3">
        <v>10</v>
      </c>
      <c r="W83" s="3">
        <v>10</v>
      </c>
      <c r="X83" s="3"/>
      <c r="Y83" s="3">
        <v>90</v>
      </c>
      <c r="Z83" s="3">
        <v>90</v>
      </c>
      <c r="AA83" s="3"/>
      <c r="AB83" s="1">
        <v>1059</v>
      </c>
      <c r="AC83" s="2">
        <f>COUNTIF(AB$2:AB82,"&gt;"&amp;AB83)+COUNTIF(AB84:AB$102,"&gt;"&amp;AB83)+1</f>
        <v>53</v>
      </c>
      <c r="AD83" s="2"/>
    </row>
    <row r="84" spans="1:33" ht="19" x14ac:dyDescent="0.25">
      <c r="A84" s="1" t="s">
        <v>104</v>
      </c>
      <c r="B84" s="3">
        <v>3</v>
      </c>
      <c r="C84" s="3"/>
      <c r="D84" s="3">
        <v>30</v>
      </c>
      <c r="E84" s="3">
        <v>100</v>
      </c>
      <c r="F84" s="3">
        <v>100</v>
      </c>
      <c r="G84" s="3">
        <v>70</v>
      </c>
      <c r="H84" s="3">
        <v>100</v>
      </c>
      <c r="I84" s="3">
        <v>60</v>
      </c>
      <c r="J84" s="3">
        <v>120</v>
      </c>
      <c r="K84" s="3">
        <v>120</v>
      </c>
      <c r="L84" s="3">
        <v>100</v>
      </c>
      <c r="M84" s="3"/>
      <c r="N84" s="3">
        <v>10</v>
      </c>
      <c r="O84" s="3">
        <v>10</v>
      </c>
      <c r="P84" s="3">
        <v>10</v>
      </c>
      <c r="Q84" s="3">
        <v>10</v>
      </c>
      <c r="R84" s="3">
        <v>10</v>
      </c>
      <c r="S84" s="3">
        <v>10</v>
      </c>
      <c r="T84" s="3">
        <v>10</v>
      </c>
      <c r="U84" s="3">
        <v>10</v>
      </c>
      <c r="V84" s="3">
        <v>10</v>
      </c>
      <c r="W84" s="3">
        <v>10</v>
      </c>
      <c r="X84" s="3"/>
      <c r="Y84" s="3">
        <v>102</v>
      </c>
      <c r="Z84" s="3">
        <v>92.5</v>
      </c>
      <c r="AA84" s="3"/>
      <c r="AB84" s="1">
        <v>1094.5</v>
      </c>
      <c r="AC84" s="2">
        <f>COUNTIF(AB$2:AB83,"&gt;"&amp;AB84)+COUNTIF(AB85:AB$102,"&gt;"&amp;AB84)+1</f>
        <v>5</v>
      </c>
      <c r="AD84" s="2"/>
    </row>
    <row r="85" spans="1:33" ht="19" x14ac:dyDescent="0.25">
      <c r="A85" s="1" t="s">
        <v>105</v>
      </c>
      <c r="B85" s="3">
        <v>5</v>
      </c>
      <c r="C85" s="3"/>
      <c r="D85" s="3">
        <v>30</v>
      </c>
      <c r="E85" s="3">
        <v>100</v>
      </c>
      <c r="F85" s="3">
        <v>100</v>
      </c>
      <c r="G85" s="3">
        <v>70</v>
      </c>
      <c r="H85" s="3">
        <v>100</v>
      </c>
      <c r="I85" s="3">
        <v>55</v>
      </c>
      <c r="J85" s="3">
        <v>120</v>
      </c>
      <c r="K85" s="3">
        <v>120</v>
      </c>
      <c r="L85" s="3">
        <v>100</v>
      </c>
      <c r="M85" s="3"/>
      <c r="N85" s="3">
        <v>10</v>
      </c>
      <c r="O85" s="3">
        <v>10</v>
      </c>
      <c r="P85" s="3">
        <v>10</v>
      </c>
      <c r="Q85" s="3">
        <v>10</v>
      </c>
      <c r="R85" s="3">
        <v>10</v>
      </c>
      <c r="S85" s="3">
        <v>9</v>
      </c>
      <c r="T85" s="3">
        <v>10</v>
      </c>
      <c r="U85" s="3">
        <v>10</v>
      </c>
      <c r="V85" s="3">
        <v>10</v>
      </c>
      <c r="W85" s="3">
        <v>0</v>
      </c>
      <c r="X85" s="3"/>
      <c r="Y85" s="3">
        <v>93</v>
      </c>
      <c r="Z85" s="3">
        <v>75</v>
      </c>
      <c r="AA85" s="3"/>
      <c r="AB85" s="1">
        <v>1052</v>
      </c>
      <c r="AC85" s="2">
        <f>COUNTIF(AB$2:AB84,"&gt;"&amp;AB85)+COUNTIF(AB86:AB$102,"&gt;"&amp;AB85)+1</f>
        <v>66</v>
      </c>
      <c r="AD85" s="2"/>
    </row>
    <row r="86" spans="1:33" ht="19" x14ac:dyDescent="0.25">
      <c r="A86" s="1" t="s">
        <v>106</v>
      </c>
      <c r="B86" s="3">
        <v>3</v>
      </c>
      <c r="C86" s="3"/>
      <c r="D86" s="3">
        <v>30</v>
      </c>
      <c r="E86" s="3">
        <v>100</v>
      </c>
      <c r="F86" s="3">
        <v>100</v>
      </c>
      <c r="G86" s="3">
        <v>70</v>
      </c>
      <c r="H86" s="3">
        <v>100</v>
      </c>
      <c r="I86" s="3">
        <v>60</v>
      </c>
      <c r="J86" s="3">
        <v>118</v>
      </c>
      <c r="K86" s="3">
        <v>120</v>
      </c>
      <c r="L86" s="3">
        <v>100</v>
      </c>
      <c r="M86" s="3"/>
      <c r="N86" s="3">
        <v>8</v>
      </c>
      <c r="O86" s="3">
        <v>10</v>
      </c>
      <c r="P86" s="3">
        <v>9</v>
      </c>
      <c r="Q86" s="3">
        <v>10</v>
      </c>
      <c r="R86" s="3">
        <v>10</v>
      </c>
      <c r="S86" s="3">
        <v>10</v>
      </c>
      <c r="T86" s="3">
        <v>10</v>
      </c>
      <c r="U86" s="3">
        <v>10</v>
      </c>
      <c r="V86" s="3">
        <v>10</v>
      </c>
      <c r="W86" s="3">
        <v>10</v>
      </c>
      <c r="X86" s="3"/>
      <c r="Y86" s="3">
        <v>87</v>
      </c>
      <c r="Z86" s="3">
        <v>80</v>
      </c>
      <c r="AA86" s="3"/>
      <c r="AB86" s="1">
        <v>1062</v>
      </c>
      <c r="AC86" s="2">
        <f>COUNTIF(AB$2:AB85,"&gt;"&amp;AB86)+COUNTIF(AB87:AB$102,"&gt;"&amp;AB86)+1</f>
        <v>48</v>
      </c>
      <c r="AD86" s="2"/>
    </row>
    <row r="87" spans="1:33" ht="19" x14ac:dyDescent="0.25">
      <c r="A87" s="1" t="s">
        <v>107</v>
      </c>
      <c r="B87" s="3">
        <v>5</v>
      </c>
      <c r="C87" s="3"/>
      <c r="D87" s="3">
        <v>30</v>
      </c>
      <c r="E87" s="3">
        <v>100</v>
      </c>
      <c r="F87" s="3">
        <v>100</v>
      </c>
      <c r="G87" s="3">
        <v>66</v>
      </c>
      <c r="H87" s="3">
        <v>100</v>
      </c>
      <c r="I87" s="3">
        <v>60</v>
      </c>
      <c r="J87" s="3">
        <v>118</v>
      </c>
      <c r="K87" s="3">
        <v>120</v>
      </c>
      <c r="L87" s="3">
        <v>100</v>
      </c>
      <c r="M87" s="3"/>
      <c r="N87" s="3">
        <v>8</v>
      </c>
      <c r="O87" s="3">
        <v>10</v>
      </c>
      <c r="P87" s="3">
        <v>7</v>
      </c>
      <c r="Q87" s="3">
        <v>10</v>
      </c>
      <c r="R87" s="3">
        <v>10</v>
      </c>
      <c r="S87" s="3">
        <v>10</v>
      </c>
      <c r="T87" s="3">
        <v>8</v>
      </c>
      <c r="U87" s="3">
        <v>10</v>
      </c>
      <c r="V87" s="3">
        <v>8</v>
      </c>
      <c r="W87" s="3">
        <v>8</v>
      </c>
      <c r="X87" s="3"/>
      <c r="Y87" s="3">
        <v>51</v>
      </c>
      <c r="Z87" s="3">
        <v>70</v>
      </c>
      <c r="AA87" s="3"/>
      <c r="AB87" s="1">
        <v>1004</v>
      </c>
      <c r="AC87" s="2">
        <f>COUNTIF(AB$2:AB86,"&gt;"&amp;AB87)+COUNTIF(AB88:AB$102,"&gt;"&amp;AB87)+1</f>
        <v>95</v>
      </c>
      <c r="AD87" s="2"/>
    </row>
    <row r="88" spans="1:33" ht="19" x14ac:dyDescent="0.25">
      <c r="A88" s="1" t="s">
        <v>108</v>
      </c>
      <c r="B88" s="3">
        <v>4</v>
      </c>
      <c r="C88" s="3"/>
      <c r="D88" s="3">
        <v>20</v>
      </c>
      <c r="E88" s="3">
        <v>100</v>
      </c>
      <c r="F88" s="3">
        <v>100</v>
      </c>
      <c r="G88" s="3">
        <v>66</v>
      </c>
      <c r="H88" s="3">
        <v>100</v>
      </c>
      <c r="I88" s="3">
        <v>60</v>
      </c>
      <c r="J88" s="3">
        <v>120</v>
      </c>
      <c r="K88" s="3">
        <v>120</v>
      </c>
      <c r="L88" s="3">
        <v>100</v>
      </c>
      <c r="M88" s="3"/>
      <c r="N88" s="3">
        <v>10</v>
      </c>
      <c r="O88" s="3">
        <v>10</v>
      </c>
      <c r="P88" s="3">
        <v>9</v>
      </c>
      <c r="Q88" s="3">
        <v>10</v>
      </c>
      <c r="R88" s="3">
        <v>10</v>
      </c>
      <c r="S88" s="3">
        <v>10</v>
      </c>
      <c r="T88" s="3">
        <v>10</v>
      </c>
      <c r="U88" s="3">
        <v>0</v>
      </c>
      <c r="V88" s="3">
        <v>10</v>
      </c>
      <c r="W88" s="3">
        <v>10</v>
      </c>
      <c r="X88" s="3"/>
      <c r="Y88" s="3">
        <v>90</v>
      </c>
      <c r="Z88" s="3">
        <v>92.5</v>
      </c>
      <c r="AA88" s="3"/>
      <c r="AB88" s="1">
        <v>1057.5</v>
      </c>
      <c r="AC88" s="2">
        <f>COUNTIF(AB$2:AB87,"&gt;"&amp;AB88)+COUNTIF(AB89:AB$102,"&gt;"&amp;AB88)+1</f>
        <v>56</v>
      </c>
      <c r="AD88" s="2"/>
    </row>
    <row r="89" spans="1:33" ht="19" x14ac:dyDescent="0.25">
      <c r="A89" s="1" t="s">
        <v>109</v>
      </c>
      <c r="B89" s="3">
        <v>3</v>
      </c>
      <c r="C89" s="3"/>
      <c r="D89" s="3">
        <v>30</v>
      </c>
      <c r="E89" s="3">
        <v>100</v>
      </c>
      <c r="F89" s="3">
        <v>100</v>
      </c>
      <c r="G89" s="3">
        <v>70</v>
      </c>
      <c r="H89" s="3">
        <v>100</v>
      </c>
      <c r="I89" s="3">
        <v>60</v>
      </c>
      <c r="J89" s="3">
        <v>120</v>
      </c>
      <c r="K89" s="3">
        <v>120</v>
      </c>
      <c r="L89" s="3">
        <v>100</v>
      </c>
      <c r="M89" s="3"/>
      <c r="N89" s="3">
        <v>10</v>
      </c>
      <c r="O89" s="3">
        <v>10</v>
      </c>
      <c r="P89" s="3">
        <v>10</v>
      </c>
      <c r="Q89" s="3">
        <v>10</v>
      </c>
      <c r="R89" s="3">
        <v>10</v>
      </c>
      <c r="S89" s="3">
        <v>8</v>
      </c>
      <c r="T89" s="3">
        <v>10</v>
      </c>
      <c r="U89" s="3">
        <v>10</v>
      </c>
      <c r="V89" s="3">
        <v>10</v>
      </c>
      <c r="W89" s="3">
        <v>10</v>
      </c>
      <c r="X89" s="3"/>
      <c r="Y89" s="3">
        <v>99</v>
      </c>
      <c r="Z89" s="3">
        <v>95</v>
      </c>
      <c r="AA89" s="3"/>
      <c r="AB89" s="1">
        <v>1092</v>
      </c>
      <c r="AC89" s="2">
        <f>COUNTIF(AB$2:AB88,"&gt;"&amp;AB89)+COUNTIF(AB90:AB$102,"&gt;"&amp;AB89)+1</f>
        <v>7</v>
      </c>
      <c r="AD89" s="2"/>
      <c r="AE89" s="13"/>
      <c r="AF89" s="13"/>
      <c r="AG89" s="13"/>
    </row>
    <row r="90" spans="1:33" s="11" customFormat="1" ht="19" x14ac:dyDescent="0.25">
      <c r="A90" s="9" t="s">
        <v>110</v>
      </c>
      <c r="B90" s="10">
        <v>5</v>
      </c>
      <c r="C90" s="10"/>
      <c r="D90" s="10">
        <v>30</v>
      </c>
      <c r="E90" s="10">
        <v>100</v>
      </c>
      <c r="F90" s="10">
        <v>100</v>
      </c>
      <c r="G90" s="10">
        <v>70</v>
      </c>
      <c r="H90" s="10">
        <v>100</v>
      </c>
      <c r="I90" s="10">
        <v>60</v>
      </c>
      <c r="J90" s="10">
        <v>120</v>
      </c>
      <c r="K90" s="10">
        <v>120</v>
      </c>
      <c r="L90" s="10">
        <v>100</v>
      </c>
      <c r="M90" s="10"/>
      <c r="N90" s="10">
        <v>10</v>
      </c>
      <c r="O90" s="10">
        <v>10</v>
      </c>
      <c r="P90" s="10">
        <v>10</v>
      </c>
      <c r="Q90" s="10">
        <v>10</v>
      </c>
      <c r="R90" s="10">
        <v>10</v>
      </c>
      <c r="S90" s="10">
        <v>8</v>
      </c>
      <c r="T90" s="10">
        <v>10</v>
      </c>
      <c r="U90" s="10">
        <v>0</v>
      </c>
      <c r="V90" s="10">
        <v>10</v>
      </c>
      <c r="W90" s="10">
        <v>10</v>
      </c>
      <c r="X90" s="10"/>
      <c r="Y90" s="10">
        <v>96</v>
      </c>
      <c r="Z90" s="10">
        <v>82.5</v>
      </c>
      <c r="AA90" s="10"/>
      <c r="AB90" s="9">
        <v>1066.5</v>
      </c>
      <c r="AC90" s="12">
        <f>COUNTIF(AB$2:AB89,"&gt;"&amp;AB90)+COUNTIF(AB91:AB$102,"&gt;"&amp;AB90)+1</f>
        <v>43</v>
      </c>
      <c r="AD90" s="12"/>
    </row>
    <row r="91" spans="1:33" ht="19" x14ac:dyDescent="0.25">
      <c r="A91" s="1" t="s">
        <v>111</v>
      </c>
      <c r="B91" s="3">
        <v>3</v>
      </c>
      <c r="C91" s="3"/>
      <c r="D91" s="3">
        <v>30</v>
      </c>
      <c r="E91" s="3">
        <v>100</v>
      </c>
      <c r="F91" s="3">
        <v>100</v>
      </c>
      <c r="G91" s="3">
        <v>70</v>
      </c>
      <c r="H91" s="3">
        <v>100</v>
      </c>
      <c r="I91" s="3">
        <v>60</v>
      </c>
      <c r="J91" s="3">
        <v>120</v>
      </c>
      <c r="K91" s="3">
        <v>120</v>
      </c>
      <c r="L91" s="3">
        <v>100</v>
      </c>
      <c r="M91" s="3"/>
      <c r="N91" s="3">
        <v>10</v>
      </c>
      <c r="O91" s="3">
        <v>10</v>
      </c>
      <c r="P91" s="3">
        <v>10</v>
      </c>
      <c r="Q91" s="3">
        <v>10</v>
      </c>
      <c r="R91" s="3">
        <v>10</v>
      </c>
      <c r="S91" s="3">
        <v>10</v>
      </c>
      <c r="T91" s="3">
        <v>9</v>
      </c>
      <c r="U91" s="3">
        <v>10</v>
      </c>
      <c r="V91" s="3">
        <v>10</v>
      </c>
      <c r="W91" s="3">
        <v>10</v>
      </c>
      <c r="X91" s="3"/>
      <c r="Y91" s="3">
        <v>93</v>
      </c>
      <c r="Z91" s="3">
        <v>82.5</v>
      </c>
      <c r="AA91" s="3"/>
      <c r="AB91" s="1">
        <v>1074.5</v>
      </c>
      <c r="AC91" s="2">
        <f>COUNTIF(AB$2:AB90,"&gt;"&amp;AB91)+COUNTIF(AB92:AB$102,"&gt;"&amp;AB91)+1</f>
        <v>31</v>
      </c>
      <c r="AD91" s="2"/>
    </row>
    <row r="92" spans="1:33" ht="19" x14ac:dyDescent="0.25">
      <c r="A92" s="1" t="s">
        <v>112</v>
      </c>
      <c r="B92" s="3">
        <v>0</v>
      </c>
      <c r="C92" s="3"/>
      <c r="D92" s="3">
        <v>30</v>
      </c>
      <c r="E92" s="3">
        <v>100</v>
      </c>
      <c r="F92" s="3">
        <v>100</v>
      </c>
      <c r="G92" s="3">
        <v>70</v>
      </c>
      <c r="H92" s="3">
        <v>100</v>
      </c>
      <c r="I92" s="3">
        <v>60</v>
      </c>
      <c r="J92" s="3">
        <v>60</v>
      </c>
      <c r="K92" s="3">
        <v>120</v>
      </c>
      <c r="L92" s="3">
        <v>100</v>
      </c>
      <c r="M92" s="3"/>
      <c r="N92" s="3">
        <v>10</v>
      </c>
      <c r="O92" s="3">
        <v>10</v>
      </c>
      <c r="P92" s="3">
        <v>10</v>
      </c>
      <c r="Q92" s="3">
        <v>10</v>
      </c>
      <c r="R92" s="3">
        <v>10</v>
      </c>
      <c r="S92" s="3">
        <v>10</v>
      </c>
      <c r="T92" s="3">
        <v>10</v>
      </c>
      <c r="U92" s="3">
        <v>10</v>
      </c>
      <c r="V92" s="3">
        <v>10</v>
      </c>
      <c r="W92" s="3">
        <v>8</v>
      </c>
      <c r="X92" s="3"/>
      <c r="Y92" s="3">
        <v>90</v>
      </c>
      <c r="Z92" s="3">
        <v>92.5</v>
      </c>
      <c r="AA92" s="3"/>
      <c r="AB92" s="1">
        <v>1020.5</v>
      </c>
      <c r="AC92" s="2">
        <f>COUNTIF(AB$2:AB91,"&gt;"&amp;AB92)+COUNTIF(AB93:AB$102,"&gt;"&amp;AB92)+1</f>
        <v>86</v>
      </c>
      <c r="AD92" s="2"/>
    </row>
    <row r="93" spans="1:33" ht="19" x14ac:dyDescent="0.25">
      <c r="A93" s="1" t="s">
        <v>113</v>
      </c>
      <c r="B93" s="3">
        <v>5</v>
      </c>
      <c r="C93" s="3"/>
      <c r="D93" s="3">
        <v>30</v>
      </c>
      <c r="E93" s="3">
        <v>100</v>
      </c>
      <c r="F93" s="3">
        <v>100</v>
      </c>
      <c r="G93" s="3">
        <v>70</v>
      </c>
      <c r="H93" s="3">
        <v>100</v>
      </c>
      <c r="I93" s="3">
        <v>60</v>
      </c>
      <c r="J93" s="3">
        <v>120</v>
      </c>
      <c r="K93" s="3">
        <v>120</v>
      </c>
      <c r="L93" s="3">
        <v>50</v>
      </c>
      <c r="M93" s="3"/>
      <c r="N93" s="3">
        <v>10</v>
      </c>
      <c r="O93" s="3">
        <v>10</v>
      </c>
      <c r="P93" s="3">
        <v>10</v>
      </c>
      <c r="Q93" s="3">
        <v>10</v>
      </c>
      <c r="R93" s="3">
        <v>10</v>
      </c>
      <c r="S93" s="3">
        <v>10</v>
      </c>
      <c r="T93" s="3">
        <v>10</v>
      </c>
      <c r="U93" s="3">
        <v>10</v>
      </c>
      <c r="V93" s="3">
        <v>10</v>
      </c>
      <c r="W93" s="3">
        <v>10</v>
      </c>
      <c r="X93" s="3"/>
      <c r="Y93" s="3">
        <v>87</v>
      </c>
      <c r="Z93" s="3">
        <v>95</v>
      </c>
      <c r="AA93" s="3"/>
      <c r="AB93" s="1">
        <v>1032</v>
      </c>
      <c r="AC93" s="2">
        <f>COUNTIF(AB$2:AB92,"&gt;"&amp;AB93)+COUNTIF(AB94:AB$102,"&gt;"&amp;AB93)+1</f>
        <v>82</v>
      </c>
      <c r="AD93" s="2"/>
    </row>
    <row r="94" spans="1:33" ht="19" x14ac:dyDescent="0.25">
      <c r="A94" s="1" t="s">
        <v>114</v>
      </c>
      <c r="B94" s="3">
        <v>5</v>
      </c>
      <c r="C94" s="3"/>
      <c r="D94" s="3">
        <v>30</v>
      </c>
      <c r="E94" s="3">
        <v>100</v>
      </c>
      <c r="F94" s="3">
        <v>100</v>
      </c>
      <c r="G94" s="3">
        <v>70</v>
      </c>
      <c r="H94" s="3">
        <v>100</v>
      </c>
      <c r="I94" s="3">
        <v>60</v>
      </c>
      <c r="J94" s="3">
        <v>120</v>
      </c>
      <c r="K94" s="3">
        <v>120</v>
      </c>
      <c r="L94" s="3">
        <v>100</v>
      </c>
      <c r="M94" s="3"/>
      <c r="N94" s="3">
        <v>10</v>
      </c>
      <c r="O94" s="3">
        <v>10</v>
      </c>
      <c r="P94" s="3">
        <v>10</v>
      </c>
      <c r="Q94" s="3">
        <v>10</v>
      </c>
      <c r="R94" s="3">
        <v>10</v>
      </c>
      <c r="S94" s="3">
        <v>10</v>
      </c>
      <c r="T94" s="3">
        <v>10</v>
      </c>
      <c r="U94" s="3">
        <v>10</v>
      </c>
      <c r="V94" s="3">
        <v>10</v>
      </c>
      <c r="W94" s="3">
        <v>10</v>
      </c>
      <c r="X94" s="3"/>
      <c r="Y94" s="3">
        <v>87</v>
      </c>
      <c r="Z94" s="3">
        <v>87.5</v>
      </c>
      <c r="AA94" s="3"/>
      <c r="AB94" s="1">
        <v>1074.5</v>
      </c>
      <c r="AC94" s="2">
        <f>COUNTIF(AB$2:AB93,"&gt;"&amp;AB94)+COUNTIF(AB95:AB$102,"&gt;"&amp;AB94)+1</f>
        <v>31</v>
      </c>
      <c r="AD94" s="2"/>
    </row>
    <row r="95" spans="1:33" ht="19" x14ac:dyDescent="0.25">
      <c r="A95" s="1" t="s">
        <v>115</v>
      </c>
      <c r="B95" s="3">
        <v>3</v>
      </c>
      <c r="C95" s="3"/>
      <c r="D95" s="3">
        <v>30</v>
      </c>
      <c r="E95" s="3">
        <v>95</v>
      </c>
      <c r="F95" s="3">
        <v>100</v>
      </c>
      <c r="G95" s="3">
        <v>70</v>
      </c>
      <c r="H95" s="3">
        <v>100</v>
      </c>
      <c r="I95" s="3">
        <v>60</v>
      </c>
      <c r="J95" s="3">
        <v>120</v>
      </c>
      <c r="K95" s="3">
        <v>120</v>
      </c>
      <c r="L95" s="3">
        <v>100</v>
      </c>
      <c r="M95" s="3"/>
      <c r="N95" s="3">
        <v>10</v>
      </c>
      <c r="O95" s="3">
        <v>10</v>
      </c>
      <c r="P95" s="3">
        <v>10</v>
      </c>
      <c r="Q95" s="3">
        <v>10</v>
      </c>
      <c r="R95" s="3">
        <v>10</v>
      </c>
      <c r="S95" s="3">
        <v>10</v>
      </c>
      <c r="T95" s="3">
        <v>8</v>
      </c>
      <c r="U95" s="3">
        <v>10</v>
      </c>
      <c r="V95" s="3">
        <v>10</v>
      </c>
      <c r="W95" s="3">
        <v>10</v>
      </c>
      <c r="X95" s="3"/>
      <c r="Y95" s="3">
        <v>84</v>
      </c>
      <c r="Z95" s="3">
        <v>82.5</v>
      </c>
      <c r="AA95" s="3"/>
      <c r="AB95" s="1">
        <v>1059.5</v>
      </c>
      <c r="AC95" s="2">
        <f>COUNTIF(AB$2:AB94,"&gt;"&amp;AB95)+COUNTIF(AB96:AB$102,"&gt;"&amp;AB95)+1</f>
        <v>51</v>
      </c>
      <c r="AD95" s="2"/>
    </row>
    <row r="96" spans="1:33" ht="19" x14ac:dyDescent="0.25">
      <c r="A96" s="1" t="s">
        <v>116</v>
      </c>
      <c r="B96" s="3">
        <v>5</v>
      </c>
      <c r="C96" s="3"/>
      <c r="D96" s="3">
        <v>30</v>
      </c>
      <c r="E96" s="3">
        <v>100</v>
      </c>
      <c r="F96" s="3">
        <v>100</v>
      </c>
      <c r="G96" s="3">
        <v>70</v>
      </c>
      <c r="H96" s="3">
        <v>100</v>
      </c>
      <c r="I96" s="3">
        <v>60</v>
      </c>
      <c r="J96" s="3">
        <v>120</v>
      </c>
      <c r="K96" s="3">
        <v>120</v>
      </c>
      <c r="L96" s="3">
        <v>100</v>
      </c>
      <c r="M96" s="3"/>
      <c r="N96" s="3">
        <v>10</v>
      </c>
      <c r="O96" s="3">
        <v>10</v>
      </c>
      <c r="P96" s="3">
        <v>9</v>
      </c>
      <c r="Q96" s="3">
        <v>10</v>
      </c>
      <c r="R96" s="3">
        <v>10</v>
      </c>
      <c r="S96" s="3">
        <v>10</v>
      </c>
      <c r="T96" s="3">
        <v>10</v>
      </c>
      <c r="U96" s="3">
        <v>10</v>
      </c>
      <c r="V96" s="3">
        <v>10</v>
      </c>
      <c r="W96" s="3">
        <v>10</v>
      </c>
      <c r="X96" s="3"/>
      <c r="Y96" s="3">
        <v>90</v>
      </c>
      <c r="Z96" s="3">
        <v>95</v>
      </c>
      <c r="AA96" s="3"/>
      <c r="AB96" s="1">
        <v>1084</v>
      </c>
      <c r="AC96" s="2">
        <f>COUNTIF(AB$2:AB95,"&gt;"&amp;AB96)+COUNTIF(AB97:AB$102,"&gt;"&amp;AB96)+1</f>
        <v>12</v>
      </c>
      <c r="AD96" s="2"/>
    </row>
    <row r="97" spans="1:33" ht="19" x14ac:dyDescent="0.25">
      <c r="A97" s="1" t="s">
        <v>117</v>
      </c>
      <c r="B97" s="3">
        <v>3</v>
      </c>
      <c r="C97" s="3"/>
      <c r="D97" s="3">
        <v>20</v>
      </c>
      <c r="E97" s="3">
        <v>100</v>
      </c>
      <c r="F97" s="3">
        <v>100</v>
      </c>
      <c r="G97" s="3">
        <v>70</v>
      </c>
      <c r="H97" s="3">
        <v>100</v>
      </c>
      <c r="I97" s="3">
        <v>0</v>
      </c>
      <c r="J97" s="3">
        <v>40</v>
      </c>
      <c r="K97" s="3">
        <v>120</v>
      </c>
      <c r="L97" s="3">
        <v>100</v>
      </c>
      <c r="M97" s="3"/>
      <c r="N97" s="3">
        <v>10</v>
      </c>
      <c r="O97" s="3">
        <v>10</v>
      </c>
      <c r="P97" s="3">
        <v>10</v>
      </c>
      <c r="Q97" s="3">
        <v>10</v>
      </c>
      <c r="R97" s="3">
        <v>10</v>
      </c>
      <c r="S97" s="3">
        <v>7</v>
      </c>
      <c r="T97" s="3">
        <v>10</v>
      </c>
      <c r="U97" s="3">
        <v>8</v>
      </c>
      <c r="V97" s="3">
        <v>8</v>
      </c>
      <c r="W97" s="3">
        <v>8</v>
      </c>
      <c r="X97" s="3"/>
      <c r="Y97" s="3">
        <v>90</v>
      </c>
      <c r="Z97" s="3">
        <v>80</v>
      </c>
      <c r="AA97" s="3"/>
      <c r="AB97" s="1">
        <v>911</v>
      </c>
      <c r="AC97" s="2">
        <f>COUNTIF(AB$2:AB96,"&gt;"&amp;AB97)+COUNTIF(AB98:AB$102,"&gt;"&amp;AB97)+1</f>
        <v>100</v>
      </c>
      <c r="AD97" s="2"/>
    </row>
    <row r="98" spans="1:33" ht="19" x14ac:dyDescent="0.25">
      <c r="A98" s="1" t="s">
        <v>118</v>
      </c>
      <c r="B98" s="3">
        <v>3</v>
      </c>
      <c r="C98" s="3"/>
      <c r="D98" s="3">
        <v>30</v>
      </c>
      <c r="E98" s="3">
        <v>100</v>
      </c>
      <c r="F98" s="3">
        <v>100</v>
      </c>
      <c r="G98" s="3">
        <v>70</v>
      </c>
      <c r="H98" s="3">
        <v>100</v>
      </c>
      <c r="I98" s="3">
        <v>60</v>
      </c>
      <c r="J98" s="3">
        <v>120</v>
      </c>
      <c r="K98" s="3">
        <v>120</v>
      </c>
      <c r="L98" s="3">
        <v>100</v>
      </c>
      <c r="M98" s="3"/>
      <c r="N98" s="3">
        <v>8</v>
      </c>
      <c r="O98" s="3">
        <v>9</v>
      </c>
      <c r="P98" s="3">
        <v>0</v>
      </c>
      <c r="Q98" s="3">
        <v>10</v>
      </c>
      <c r="R98" s="3">
        <v>10</v>
      </c>
      <c r="S98" s="3">
        <v>0</v>
      </c>
      <c r="T98" s="3">
        <v>8</v>
      </c>
      <c r="U98" s="3">
        <v>0</v>
      </c>
      <c r="V98" s="3">
        <v>10</v>
      </c>
      <c r="W98" s="3">
        <v>8</v>
      </c>
      <c r="X98" s="3"/>
      <c r="Y98" s="3">
        <v>96</v>
      </c>
      <c r="Z98" s="3">
        <v>77.5</v>
      </c>
      <c r="AA98" s="3"/>
      <c r="AB98" s="1">
        <v>1036.5</v>
      </c>
      <c r="AC98" s="2">
        <f>COUNTIF(AB$2:AB97,"&gt;"&amp;AB98)+COUNTIF(AB99:AB$102,"&gt;"&amp;AB98)+1</f>
        <v>79</v>
      </c>
      <c r="AD98" s="2"/>
    </row>
    <row r="99" spans="1:33" ht="19" x14ac:dyDescent="0.25">
      <c r="A99" s="1" t="s">
        <v>119</v>
      </c>
      <c r="B99" s="3">
        <v>3</v>
      </c>
      <c r="C99" s="3"/>
      <c r="D99" s="3">
        <v>30</v>
      </c>
      <c r="E99" s="3">
        <v>100</v>
      </c>
      <c r="F99" s="3">
        <v>100</v>
      </c>
      <c r="G99" s="3">
        <v>70</v>
      </c>
      <c r="H99" s="3">
        <v>100</v>
      </c>
      <c r="I99" s="3">
        <v>60</v>
      </c>
      <c r="J99" s="3">
        <v>120</v>
      </c>
      <c r="K99" s="3">
        <v>120</v>
      </c>
      <c r="L99" s="3">
        <v>100</v>
      </c>
      <c r="M99" s="3"/>
      <c r="N99" s="3">
        <v>8</v>
      </c>
      <c r="O99" s="3">
        <v>10</v>
      </c>
      <c r="P99" s="3">
        <v>6</v>
      </c>
      <c r="Q99" s="3">
        <v>10</v>
      </c>
      <c r="R99" s="3">
        <v>10</v>
      </c>
      <c r="S99" s="3">
        <v>9</v>
      </c>
      <c r="T99" s="3">
        <v>10</v>
      </c>
      <c r="U99" s="3">
        <v>8</v>
      </c>
      <c r="V99" s="3">
        <v>8</v>
      </c>
      <c r="W99" s="3">
        <v>8</v>
      </c>
      <c r="X99" s="3"/>
      <c r="Y99" s="3">
        <v>84</v>
      </c>
      <c r="Z99" s="3">
        <v>72.5</v>
      </c>
      <c r="AA99" s="3"/>
      <c r="AB99" s="1">
        <v>1043.5</v>
      </c>
      <c r="AC99" s="2">
        <f>COUNTIF(AB$2:AB98,"&gt;"&amp;AB99)+COUNTIF(AB100:AB$102,"&gt;"&amp;AB99)+1</f>
        <v>76</v>
      </c>
      <c r="AD99" s="2"/>
    </row>
    <row r="100" spans="1:33" ht="19" x14ac:dyDescent="0.25">
      <c r="A100" s="1" t="s">
        <v>120</v>
      </c>
      <c r="B100" s="3">
        <v>5</v>
      </c>
      <c r="C100" s="3"/>
      <c r="D100" s="3">
        <v>30</v>
      </c>
      <c r="E100" s="3">
        <v>100</v>
      </c>
      <c r="F100" s="3">
        <v>100</v>
      </c>
      <c r="G100" s="3">
        <v>70</v>
      </c>
      <c r="H100" s="3">
        <v>100</v>
      </c>
      <c r="I100" s="3">
        <v>60</v>
      </c>
      <c r="J100" s="3">
        <v>120</v>
      </c>
      <c r="K100" s="3">
        <v>120</v>
      </c>
      <c r="L100" s="3">
        <v>100</v>
      </c>
      <c r="M100" s="3"/>
      <c r="N100" s="3">
        <v>10</v>
      </c>
      <c r="O100" s="3">
        <v>10</v>
      </c>
      <c r="P100" s="3">
        <v>9</v>
      </c>
      <c r="Q100" s="3">
        <v>10</v>
      </c>
      <c r="R100" s="3">
        <v>10</v>
      </c>
      <c r="S100" s="3">
        <v>10</v>
      </c>
      <c r="T100" s="3">
        <v>10</v>
      </c>
      <c r="U100" s="3">
        <v>10</v>
      </c>
      <c r="V100" s="3">
        <v>10</v>
      </c>
      <c r="W100" s="3">
        <v>10</v>
      </c>
      <c r="X100" s="3"/>
      <c r="Y100" s="3">
        <v>90</v>
      </c>
      <c r="Z100" s="3">
        <v>92.5</v>
      </c>
      <c r="AA100" s="3"/>
      <c r="AB100" s="1">
        <v>1081.5</v>
      </c>
      <c r="AC100" s="2">
        <f>COUNTIF(AB$2:AB99,"&gt;"&amp;AB100)+COUNTIF(AB101:AB$102,"&gt;"&amp;AB100)+1</f>
        <v>15</v>
      </c>
      <c r="AD100" s="2"/>
    </row>
    <row r="101" spans="1:33" ht="19" x14ac:dyDescent="0.25">
      <c r="A101" s="1" t="s">
        <v>121</v>
      </c>
      <c r="B101" s="3">
        <v>5</v>
      </c>
      <c r="C101" s="3"/>
      <c r="D101" s="3">
        <v>30</v>
      </c>
      <c r="E101" s="3">
        <v>100</v>
      </c>
      <c r="F101" s="3">
        <v>100</v>
      </c>
      <c r="G101" s="3">
        <v>68</v>
      </c>
      <c r="H101" s="3">
        <v>100</v>
      </c>
      <c r="I101" s="3">
        <v>60</v>
      </c>
      <c r="J101" s="3">
        <v>120</v>
      </c>
      <c r="K101" s="3">
        <v>120</v>
      </c>
      <c r="L101" s="3">
        <v>100</v>
      </c>
      <c r="M101" s="3"/>
      <c r="N101" s="3">
        <v>8</v>
      </c>
      <c r="O101" s="3">
        <v>10</v>
      </c>
      <c r="P101" s="3">
        <v>9</v>
      </c>
      <c r="Q101" s="3">
        <v>10</v>
      </c>
      <c r="R101" s="3">
        <v>10</v>
      </c>
      <c r="S101" s="3">
        <v>7</v>
      </c>
      <c r="T101" s="3">
        <v>10</v>
      </c>
      <c r="U101" s="3">
        <v>8</v>
      </c>
      <c r="V101" s="3">
        <v>10</v>
      </c>
      <c r="W101" s="3">
        <v>8</v>
      </c>
      <c r="X101" s="3"/>
      <c r="Y101" s="3">
        <v>87</v>
      </c>
      <c r="Z101" s="3">
        <v>82.5</v>
      </c>
      <c r="AA101" s="3"/>
      <c r="AB101" s="1">
        <v>1057.5</v>
      </c>
      <c r="AC101" s="2">
        <f>COUNTIF(AB$2:AB100,"&gt;"&amp;AB101)+COUNTIF(AB102:AB$102,"&gt;"&amp;AB101)+1</f>
        <v>56</v>
      </c>
      <c r="AD101" s="2"/>
    </row>
    <row r="102" spans="1:33" ht="19" x14ac:dyDescent="0.25">
      <c r="A102" s="1" t="s">
        <v>122</v>
      </c>
      <c r="B102" s="3">
        <v>0</v>
      </c>
      <c r="C102" s="3"/>
      <c r="D102" s="3">
        <v>20</v>
      </c>
      <c r="E102" s="3">
        <v>85</v>
      </c>
      <c r="F102" s="3">
        <v>100</v>
      </c>
      <c r="G102" s="3">
        <v>70</v>
      </c>
      <c r="H102" s="3">
        <v>100</v>
      </c>
      <c r="I102" s="3">
        <v>60</v>
      </c>
      <c r="J102" s="3">
        <v>120</v>
      </c>
      <c r="K102" s="3">
        <v>120</v>
      </c>
      <c r="L102" s="3">
        <v>100</v>
      </c>
      <c r="M102" s="3"/>
      <c r="N102" s="3">
        <v>10</v>
      </c>
      <c r="O102" s="3">
        <v>10</v>
      </c>
      <c r="P102" s="3">
        <v>10</v>
      </c>
      <c r="Q102" s="3">
        <v>10</v>
      </c>
      <c r="R102" s="3">
        <v>10</v>
      </c>
      <c r="S102" s="3">
        <v>10</v>
      </c>
      <c r="T102" s="3">
        <v>8</v>
      </c>
      <c r="U102" s="3">
        <v>8</v>
      </c>
      <c r="V102" s="3">
        <v>10</v>
      </c>
      <c r="W102" s="3">
        <v>0</v>
      </c>
      <c r="X102" s="3"/>
      <c r="Y102" s="3">
        <v>99</v>
      </c>
      <c r="Z102" s="3">
        <v>90</v>
      </c>
      <c r="AA102" s="3"/>
      <c r="AB102" s="1">
        <v>1050</v>
      </c>
      <c r="AC102" s="2">
        <f>COUNTIF(AB$2:AB101,"&gt;"&amp;AB102)+COUNTIF(AB$102:AB103,"&gt;"&amp;AB102)+1</f>
        <v>70</v>
      </c>
      <c r="AD102" s="2"/>
    </row>
    <row r="103" spans="1:33" x14ac:dyDescent="0.2">
      <c r="A103" t="s">
        <v>123</v>
      </c>
      <c r="B103" s="8">
        <f t="shared" ref="B103:W103" si="0">AVERAGE(B2:B102)</f>
        <v>2.9702970297029703</v>
      </c>
      <c r="C103" s="8"/>
      <c r="D103" s="8">
        <f t="shared" si="0"/>
        <v>29.158415841584159</v>
      </c>
      <c r="E103" s="8">
        <f t="shared" si="0"/>
        <v>99.10891089108911</v>
      </c>
      <c r="F103" s="8">
        <f t="shared" si="0"/>
        <v>99.900990099009903</v>
      </c>
      <c r="G103" s="8">
        <f t="shared" si="0"/>
        <v>69.21782178217822</v>
      </c>
      <c r="H103" s="8">
        <f t="shared" si="0"/>
        <v>99.900990099009903</v>
      </c>
      <c r="I103" s="8">
        <f t="shared" si="0"/>
        <v>58.564356435643568</v>
      </c>
      <c r="J103" s="8">
        <f t="shared" si="0"/>
        <v>115.76237623762377</v>
      </c>
      <c r="K103" s="8">
        <f t="shared" si="0"/>
        <v>118.21782178217822</v>
      </c>
      <c r="L103" s="8">
        <f t="shared" si="0"/>
        <v>99.504950495049499</v>
      </c>
      <c r="M103" s="8"/>
      <c r="N103" s="8">
        <f t="shared" si="0"/>
        <v>8.4950495049504955</v>
      </c>
      <c r="O103" s="8">
        <f t="shared" si="0"/>
        <v>9.3960396039603964</v>
      </c>
      <c r="P103" s="8">
        <f t="shared" si="0"/>
        <v>8.2475247524752469</v>
      </c>
      <c r="Q103" s="8">
        <f t="shared" si="0"/>
        <v>9.74</v>
      </c>
      <c r="R103" s="8">
        <f t="shared" si="0"/>
        <v>10</v>
      </c>
      <c r="S103" s="8">
        <f t="shared" si="0"/>
        <v>8.7920792079207928</v>
      </c>
      <c r="T103" s="8">
        <f t="shared" si="0"/>
        <v>8.7920792079207928</v>
      </c>
      <c r="U103" s="8">
        <f t="shared" si="0"/>
        <v>8.0399999999999991</v>
      </c>
      <c r="V103" s="8">
        <f t="shared" si="0"/>
        <v>9.0693069306930685</v>
      </c>
      <c r="W103" s="8">
        <f t="shared" si="0"/>
        <v>7.8019801980198018</v>
      </c>
      <c r="X103" s="8"/>
      <c r="Y103" s="8">
        <f>AVERAGE(Y2:Y102)</f>
        <v>90.21782178217822</v>
      </c>
      <c r="Z103" s="8">
        <f>AVERAGE(Z2:Z102)</f>
        <v>85.594059405940598</v>
      </c>
      <c r="AA103" s="8"/>
      <c r="AB103" s="8">
        <f>AVERAGE(AB2:AB102)</f>
        <v>1053.3465346534654</v>
      </c>
      <c r="AC103" s="8"/>
      <c r="AD103" s="8"/>
      <c r="AE103" s="8"/>
      <c r="AF103" s="8"/>
      <c r="AG103" s="8"/>
    </row>
    <row r="104" spans="1:33" x14ac:dyDescent="0.2">
      <c r="A104" t="s">
        <v>124</v>
      </c>
      <c r="B104">
        <f>MEDIAN(B1:B102)</f>
        <v>3</v>
      </c>
      <c r="D104">
        <f>MEDIAN(D1:D102)</f>
        <v>30</v>
      </c>
      <c r="E104">
        <f>MEDIAN(E1:E102)</f>
        <v>100</v>
      </c>
      <c r="F104">
        <f>MEDIAN(F1:F102)</f>
        <v>100</v>
      </c>
      <c r="G104">
        <f>MEDIAN(G1:G102)</f>
        <v>70</v>
      </c>
      <c r="H104">
        <f>MEDIAN(H1:H102)</f>
        <v>100</v>
      </c>
      <c r="I104">
        <f>MEDIAN(I1:I102)</f>
        <v>60</v>
      </c>
      <c r="J104">
        <f>MEDIAN(J1:J102)</f>
        <v>120</v>
      </c>
      <c r="K104">
        <f>MEDIAN(K1:K102)</f>
        <v>120</v>
      </c>
      <c r="L104">
        <f>MEDIAN(L1:L102)</f>
        <v>100</v>
      </c>
      <c r="N104">
        <f>MEDIAN(N1:N102)</f>
        <v>10</v>
      </c>
      <c r="O104">
        <f>MEDIAN(O1:O102)</f>
        <v>10</v>
      </c>
      <c r="P104">
        <f>MEDIAN(P1:P102)</f>
        <v>9</v>
      </c>
      <c r="Q104">
        <f>MEDIAN(Q1:Q102)</f>
        <v>10</v>
      </c>
      <c r="R104">
        <f>MEDIAN(R1:R102)</f>
        <v>10</v>
      </c>
      <c r="S104">
        <f>MEDIAN(S1:S102)</f>
        <v>10</v>
      </c>
      <c r="T104">
        <f>MEDIAN(T1:T102)</f>
        <v>10</v>
      </c>
      <c r="U104">
        <f>MEDIAN(U1:U102)</f>
        <v>10</v>
      </c>
      <c r="V104">
        <f>MEDIAN(V1:V102)</f>
        <v>10</v>
      </c>
      <c r="W104">
        <f>MEDIAN(W1:W102)</f>
        <v>8</v>
      </c>
      <c r="Y104">
        <f>MEDIAN(Y1:Y102)</f>
        <v>90</v>
      </c>
      <c r="Z104">
        <f>MEDIAN(Z1:Z102)</f>
        <v>87.5</v>
      </c>
      <c r="AB104">
        <f>MEDIAN(AB1:AB102)</f>
        <v>1059.5</v>
      </c>
    </row>
    <row r="105" spans="1:33" x14ac:dyDescent="0.2">
      <c r="A105" t="s">
        <v>125</v>
      </c>
      <c r="B105" s="8">
        <f>STDEVA(B2:B102)</f>
        <v>1.6760396507514639</v>
      </c>
      <c r="C105" s="8"/>
      <c r="D105" s="8">
        <f t="shared" ref="D105" si="1">STDEVA(D2:D102)</f>
        <v>2.7449323243654926</v>
      </c>
      <c r="E105" s="8">
        <f t="shared" ref="E105:G105" si="2">STDEVA(E2:E102)</f>
        <v>2.6829125595106911</v>
      </c>
      <c r="F105" s="8">
        <f t="shared" si="2"/>
        <v>0.70007071778570462</v>
      </c>
      <c r="G105" s="8">
        <f t="shared" si="2"/>
        <v>2.59076807297002</v>
      </c>
      <c r="H105" s="8">
        <f>STDEVA(H2:H102)</f>
        <v>0.99503719020998938</v>
      </c>
      <c r="I105" s="8">
        <f t="shared" ref="I105:M105" si="3">STDEVA(I2:I102)</f>
        <v>8.4361316272141611</v>
      </c>
      <c r="J105" s="8">
        <f t="shared" si="3"/>
        <v>17.065256232973159</v>
      </c>
      <c r="K105" s="8">
        <f t="shared" si="3"/>
        <v>12.279742636062062</v>
      </c>
      <c r="L105" s="8">
        <f t="shared" si="3"/>
        <v>4.9751859510499461</v>
      </c>
      <c r="M105" s="8"/>
      <c r="N105" s="8">
        <f>STDEVA(N1:N102)</f>
        <v>2.5225829179140762</v>
      </c>
      <c r="O105" s="8">
        <f>STDEVA(O1:O102)</f>
        <v>2.1835986996049268</v>
      </c>
      <c r="P105" s="8">
        <f>STDEVA(P1:P102)</f>
        <v>2.1803957009087265</v>
      </c>
      <c r="Q105" s="8">
        <f>STDEVA(Q1:Q102)</f>
        <v>1.7976882845245532</v>
      </c>
      <c r="R105" s="8">
        <f>STDEVA(R1:R102)</f>
        <v>0.99014754297667484</v>
      </c>
      <c r="S105" s="8">
        <f>STDEVA(S2:S102)</f>
        <v>2.5702794855158002</v>
      </c>
      <c r="T105" s="8">
        <f t="shared" ref="T105:X105" si="4">STDEVA(T2:T102)</f>
        <v>2.6317934253400983</v>
      </c>
      <c r="U105" s="8">
        <f t="shared" si="4"/>
        <v>3.3872011031427283</v>
      </c>
      <c r="V105" s="8">
        <f t="shared" si="4"/>
        <v>2.1272396467844144</v>
      </c>
      <c r="W105" s="8">
        <f t="shared" si="4"/>
        <v>3.3166844950347563</v>
      </c>
      <c r="X105" s="8"/>
      <c r="Y105" s="8">
        <f>STDEVA(Y2:Y102)</f>
        <v>8.5024748872267004</v>
      </c>
      <c r="Z105" s="8">
        <f>STDEVA(Z2:Z102)</f>
        <v>9.4415869617578103</v>
      </c>
      <c r="AA105" s="8"/>
      <c r="AB105" s="8">
        <f>STDEVA(AB2:AB102)</f>
        <v>36.648993340490094</v>
      </c>
      <c r="AC105" s="8"/>
      <c r="AD105" s="8"/>
      <c r="AE105" s="8"/>
      <c r="AF105" s="8"/>
      <c r="AG105" s="8"/>
    </row>
    <row r="106" spans="1:33" x14ac:dyDescent="0.2">
      <c r="A106" t="s">
        <v>126</v>
      </c>
      <c r="B106">
        <f>MAX(B1:B102)</f>
        <v>5</v>
      </c>
      <c r="D106">
        <f>MAX(D1:D102)</f>
        <v>30</v>
      </c>
      <c r="E106">
        <f>MAX(E1:E102)</f>
        <v>100</v>
      </c>
      <c r="F106">
        <f>MAX(F1:F102)</f>
        <v>100</v>
      </c>
      <c r="G106">
        <f>MAX(G1:G102)</f>
        <v>70</v>
      </c>
      <c r="H106">
        <f>MAX(H1:H102)</f>
        <v>100</v>
      </c>
      <c r="I106">
        <f>MAX(I1:I102)</f>
        <v>60</v>
      </c>
      <c r="J106">
        <f>MAX(J1:J102)</f>
        <v>120</v>
      </c>
      <c r="K106">
        <f>MAX(K1:K102)</f>
        <v>120</v>
      </c>
      <c r="L106">
        <f>MAX(L1:L102)</f>
        <v>100</v>
      </c>
      <c r="N106">
        <f>MAX(N1:N102)</f>
        <v>10</v>
      </c>
      <c r="O106">
        <f>MAX(O1:O102)</f>
        <v>10</v>
      </c>
      <c r="P106">
        <f>MAX(P1:P102)</f>
        <v>10</v>
      </c>
      <c r="Q106">
        <f>MAX(Q1:Q102)</f>
        <v>10</v>
      </c>
      <c r="R106">
        <f>MAX(R1:R102)</f>
        <v>10</v>
      </c>
      <c r="S106">
        <f>MAX(S1:S102)</f>
        <v>10</v>
      </c>
      <c r="T106">
        <f>MAX(T1:T102)</f>
        <v>10</v>
      </c>
      <c r="U106">
        <f>MAX(U1:U102)</f>
        <v>10</v>
      </c>
      <c r="V106">
        <f>MAX(V1:V102)</f>
        <v>10</v>
      </c>
      <c r="W106">
        <f>MAX(W1:W102)</f>
        <v>10</v>
      </c>
      <c r="Y106">
        <f>MAX(Y1:Y102)</f>
        <v>102</v>
      </c>
      <c r="Z106">
        <f>MAX(Z1:Z102)</f>
        <v>100</v>
      </c>
      <c r="AB106">
        <f>MAX(AB1:AB102)</f>
        <v>1102</v>
      </c>
    </row>
    <row r="107" spans="1:33" x14ac:dyDescent="0.2">
      <c r="A107" t="s">
        <v>127</v>
      </c>
      <c r="B107">
        <f>MIN(B1:B102)</f>
        <v>0</v>
      </c>
      <c r="D107">
        <f>MIN(D1:D102)</f>
        <v>20</v>
      </c>
      <c r="E107">
        <f>MIN(E1:E102)</f>
        <v>85</v>
      </c>
      <c r="F107">
        <f>MIN(F1:F102)</f>
        <v>95</v>
      </c>
      <c r="G107">
        <f>MIN(G1:G102)</f>
        <v>50</v>
      </c>
      <c r="H107">
        <f>MIN(H1:H102)</f>
        <v>90</v>
      </c>
      <c r="I107">
        <f>MIN(I1:I102)</f>
        <v>0</v>
      </c>
      <c r="J107">
        <f>MIN(J1:J102)</f>
        <v>0</v>
      </c>
      <c r="K107">
        <f>MIN(K1:K102)</f>
        <v>0</v>
      </c>
      <c r="L107">
        <f>MIN(L1:L102)</f>
        <v>50</v>
      </c>
      <c r="N107">
        <f>MIN(N1:N102)</f>
        <v>0</v>
      </c>
      <c r="O107">
        <f>MIN(O1:O102)</f>
        <v>0</v>
      </c>
      <c r="P107">
        <f>MIN(P1:P102)</f>
        <v>0</v>
      </c>
      <c r="Q107">
        <f>MIN(Q1:Q102)</f>
        <v>0</v>
      </c>
      <c r="R107">
        <f>MIN(R1:R102)</f>
        <v>10</v>
      </c>
      <c r="S107">
        <f>MIN(S1:S102)</f>
        <v>0</v>
      </c>
      <c r="T107">
        <f>MIN(T1:T102)</f>
        <v>0</v>
      </c>
      <c r="U107">
        <f>MIN(U1:U102)</f>
        <v>0</v>
      </c>
      <c r="V107">
        <f>MIN(V1:V102)</f>
        <v>0</v>
      </c>
      <c r="W107">
        <f>MIN(W1:W102)</f>
        <v>0</v>
      </c>
      <c r="Y107">
        <f>MIN(Y1:Y102)</f>
        <v>51</v>
      </c>
      <c r="Z107">
        <f>MIN(Z1:Z102)</f>
        <v>55</v>
      </c>
      <c r="AB107">
        <f>MIN(AB1:AB102)</f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2017-05-04T20:59:27Z</dcterms:created>
  <dcterms:modified xsi:type="dcterms:W3CDTF">2017-06-19T23:24:59Z</dcterms:modified>
</cp:coreProperties>
</file>