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walferman/Desktop/"/>
    </mc:Choice>
  </mc:AlternateContent>
  <bookViews>
    <workbookView xWindow="400" yWindow="460" windowWidth="24560" windowHeight="141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2" l="1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B28" i="2"/>
  <c r="B29" i="2"/>
  <c r="B30" i="2"/>
  <c r="B31" i="2"/>
  <c r="B32" i="2"/>
  <c r="B33" i="2"/>
  <c r="B34" i="2"/>
  <c r="B35" i="2"/>
  <c r="B27" i="2"/>
  <c r="E35" i="2"/>
  <c r="E34" i="2"/>
  <c r="E33" i="2"/>
  <c r="E32" i="2"/>
  <c r="E31" i="2"/>
  <c r="E30" i="2"/>
  <c r="E29" i="2"/>
  <c r="E28" i="2"/>
  <c r="E27" i="2"/>
  <c r="G18" i="1"/>
  <c r="F18" i="1"/>
  <c r="F16" i="1"/>
  <c r="G16" i="1"/>
  <c r="F17" i="1"/>
  <c r="G17" i="1"/>
  <c r="G15" i="1"/>
  <c r="F15" i="1"/>
  <c r="J18" i="1"/>
  <c r="J15" i="1"/>
  <c r="J16" i="1"/>
  <c r="J17" i="1"/>
  <c r="I18" i="1"/>
  <c r="I17" i="1"/>
  <c r="I16" i="1"/>
  <c r="I15" i="1"/>
  <c r="E15" i="1"/>
  <c r="H15" i="1"/>
  <c r="E16" i="1"/>
  <c r="H16" i="1"/>
  <c r="E17" i="1"/>
  <c r="H17" i="1"/>
  <c r="E18" i="1"/>
  <c r="H18" i="1"/>
  <c r="B15" i="1"/>
  <c r="C15" i="1"/>
  <c r="D15" i="1"/>
  <c r="B17" i="1"/>
  <c r="C17" i="1"/>
  <c r="D17" i="1"/>
  <c r="C16" i="1"/>
  <c r="D16" i="1"/>
  <c r="B16" i="1"/>
  <c r="C18" i="1"/>
  <c r="D18" i="1"/>
  <c r="B18" i="1"/>
</calcChain>
</file>

<file path=xl/sharedStrings.xml><?xml version="1.0" encoding="utf-8"?>
<sst xmlns="http://schemas.openxmlformats.org/spreadsheetml/2006/main" count="87" uniqueCount="13">
  <si>
    <t>Ethanol Concentration</t>
  </si>
  <si>
    <t>Test 1</t>
  </si>
  <si>
    <t>Thermal Efficiency</t>
  </si>
  <si>
    <t>CO Production %</t>
  </si>
  <si>
    <t>Test 2</t>
  </si>
  <si>
    <t>Relative Uncertainty</t>
  </si>
  <si>
    <t>N/A</t>
  </si>
  <si>
    <t>Test Averages</t>
  </si>
  <si>
    <t>100*</t>
  </si>
  <si>
    <t>* Only one set of data used for 100 percent ethanol test</t>
  </si>
  <si>
    <t>CO/MJ</t>
  </si>
  <si>
    <t>Time to Boil (s)</t>
  </si>
  <si>
    <t>CO2 Production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</si>
</sst>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10" fontId="0" fillId="0" borderId="1" xfId="0" applyNumberFormat="1" applyBorder="1"/>
    <xf numFmtId="10" fontId="0" fillId="0" borderId="0" xfId="0" applyNumberFormat="1" applyBorder="1"/>
    <xf numFmtId="10" fontId="0" fillId="0" borderId="4" xfId="0" applyNumberFormat="1" applyBorder="1"/>
    <xf numFmtId="0" fontId="0" fillId="0" borderId="6" xfId="0" applyBorder="1"/>
    <xf numFmtId="0" fontId="0" fillId="0" borderId="7" xfId="0" applyBorder="1"/>
    <xf numFmtId="10" fontId="0" fillId="0" borderId="3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/>
    <xf numFmtId="2" fontId="0" fillId="0" borderId="0" xfId="0" applyNumberFormat="1" applyBorder="1"/>
    <xf numFmtId="2" fontId="0" fillId="0" borderId="4" xfId="0" applyNumberFormat="1" applyBorder="1" applyAlignment="1">
      <alignment horizontal="right"/>
    </xf>
    <xf numFmtId="2" fontId="0" fillId="0" borderId="0" xfId="0" applyNumberFormat="1"/>
    <xf numFmtId="0" fontId="0" fillId="0" borderId="2" xfId="0" applyBorder="1"/>
    <xf numFmtId="1" fontId="0" fillId="0" borderId="2" xfId="0" applyNumberFormat="1" applyBorder="1"/>
    <xf numFmtId="1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8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2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 applyAlignment="1">
      <alignment wrapText="1"/>
    </xf>
    <xf numFmtId="10" fontId="0" fillId="0" borderId="1" xfId="0" applyNumberFormat="1" applyBorder="1" applyAlignment="1">
      <alignment wrapText="1"/>
    </xf>
    <xf numFmtId="10" fontId="0" fillId="0" borderId="0" xfId="0" applyNumberFormat="1" applyBorder="1" applyAlignment="1">
      <alignment wrapText="1"/>
    </xf>
    <xf numFmtId="10" fontId="0" fillId="0" borderId="17" xfId="0" applyNumberFormat="1" applyBorder="1" applyAlignment="1">
      <alignment wrapText="1"/>
    </xf>
    <xf numFmtId="2" fontId="0" fillId="0" borderId="17" xfId="0" applyNumberFormat="1" applyBorder="1" applyAlignment="1">
      <alignment wrapText="1"/>
    </xf>
    <xf numFmtId="0" fontId="0" fillId="0" borderId="2" xfId="0" applyBorder="1" applyAlignment="1">
      <alignment wrapText="1"/>
    </xf>
    <xf numFmtId="2" fontId="0" fillId="0" borderId="0" xfId="0" applyNumberFormat="1" applyBorder="1" applyAlignment="1">
      <alignment wrapText="1"/>
    </xf>
    <xf numFmtId="0" fontId="0" fillId="0" borderId="7" xfId="0" applyBorder="1" applyAlignment="1">
      <alignment wrapText="1"/>
    </xf>
    <xf numFmtId="10" fontId="0" fillId="0" borderId="3" xfId="0" applyNumberFormat="1" applyBorder="1" applyAlignment="1">
      <alignment wrapText="1"/>
    </xf>
    <xf numFmtId="10" fontId="0" fillId="0" borderId="4" xfId="0" applyNumberFormat="1" applyBorder="1" applyAlignment="1">
      <alignment wrapText="1"/>
    </xf>
    <xf numFmtId="2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wrapText="1"/>
    </xf>
    <xf numFmtId="10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0" fillId="0" borderId="0" xfId="0" applyNumberFormat="1" applyBorder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2" sqref="A2"/>
    </sheetView>
  </sheetViews>
  <sheetFormatPr baseColWidth="10" defaultRowHeight="16" x14ac:dyDescent="0.2"/>
  <cols>
    <col min="1" max="1" width="13.5" customWidth="1"/>
    <col min="2" max="2" width="8.83203125" bestFit="1" customWidth="1"/>
    <col min="3" max="3" width="10.6640625" bestFit="1" customWidth="1"/>
    <col min="4" max="4" width="11.83203125" customWidth="1"/>
    <col min="5" max="5" width="10.6640625" customWidth="1"/>
    <col min="6" max="6" width="12" bestFit="1" customWidth="1"/>
    <col min="7" max="7" width="10.6640625" bestFit="1" customWidth="1"/>
    <col min="8" max="8" width="7.5" style="13" customWidth="1"/>
    <col min="9" max="9" width="10.6640625" bestFit="1" customWidth="1"/>
    <col min="10" max="10" width="7.33203125" bestFit="1" customWidth="1"/>
    <col min="11" max="11" width="17.6640625" bestFit="1" customWidth="1"/>
    <col min="12" max="12" width="14.83203125" bestFit="1" customWidth="1"/>
    <col min="13" max="14" width="14.83203125" customWidth="1"/>
    <col min="15" max="15" width="17.6640625" bestFit="1" customWidth="1"/>
  </cols>
  <sheetData>
    <row r="1" spans="1:15" ht="17" thickBot="1" x14ac:dyDescent="0.25">
      <c r="A1" s="14"/>
      <c r="B1" s="36" t="s">
        <v>1</v>
      </c>
      <c r="C1" s="37"/>
      <c r="D1" s="37"/>
      <c r="E1" s="37"/>
      <c r="F1" s="37"/>
      <c r="G1" s="37"/>
      <c r="H1" s="37"/>
      <c r="I1" s="37"/>
      <c r="J1" s="38"/>
    </row>
    <row r="2" spans="1:15" ht="32" customHeight="1" x14ac:dyDescent="0.2">
      <c r="A2" s="18" t="s">
        <v>0</v>
      </c>
      <c r="B2" s="19" t="s">
        <v>2</v>
      </c>
      <c r="C2" s="20" t="s">
        <v>5</v>
      </c>
      <c r="D2" s="20" t="s">
        <v>3</v>
      </c>
      <c r="E2" s="20" t="s">
        <v>5</v>
      </c>
      <c r="F2" s="20" t="s">
        <v>12</v>
      </c>
      <c r="G2" s="20" t="s">
        <v>5</v>
      </c>
      <c r="H2" s="21" t="s">
        <v>10</v>
      </c>
      <c r="I2" s="20" t="s">
        <v>5</v>
      </c>
      <c r="J2" s="22" t="s">
        <v>11</v>
      </c>
    </row>
    <row r="3" spans="1:15" x14ac:dyDescent="0.2">
      <c r="A3" s="4">
        <v>70</v>
      </c>
      <c r="B3" s="1">
        <v>0.4365</v>
      </c>
      <c r="C3" s="2">
        <v>1.9099999999999999E-2</v>
      </c>
      <c r="D3" s="2">
        <v>7.17E-2</v>
      </c>
      <c r="E3" s="2">
        <v>5.8299999999999998E-2</v>
      </c>
      <c r="F3" s="2">
        <v>1.1613</v>
      </c>
      <c r="G3" s="2">
        <v>0.28260000000000002</v>
      </c>
      <c r="H3" s="11">
        <v>6.74</v>
      </c>
      <c r="I3" s="2">
        <v>5.9400000000000001E-2</v>
      </c>
      <c r="J3" s="14">
        <v>930</v>
      </c>
    </row>
    <row r="4" spans="1:15" x14ac:dyDescent="0.2">
      <c r="A4" s="4">
        <v>80</v>
      </c>
      <c r="B4" s="1">
        <v>0.42830000000000001</v>
      </c>
      <c r="C4" s="2">
        <v>1.7600000000000001E-2</v>
      </c>
      <c r="D4" s="2">
        <v>7.1199999999999999E-2</v>
      </c>
      <c r="E4" s="2">
        <v>5.4399999999999997E-2</v>
      </c>
      <c r="F4" s="2">
        <v>0.98370000000000002</v>
      </c>
      <c r="G4" s="2">
        <v>0.28410000000000002</v>
      </c>
      <c r="H4" s="11">
        <v>6.82</v>
      </c>
      <c r="I4" s="2">
        <v>5.5100000000000003E-2</v>
      </c>
      <c r="J4" s="14">
        <v>858</v>
      </c>
    </row>
    <row r="5" spans="1:15" x14ac:dyDescent="0.2">
      <c r="A5" s="4">
        <v>90</v>
      </c>
      <c r="B5" s="1">
        <v>0.42130000000000001</v>
      </c>
      <c r="C5" s="2">
        <v>1.7100000000000001E-2</v>
      </c>
      <c r="D5" s="2">
        <v>7.0999999999999994E-2</v>
      </c>
      <c r="E5" s="2">
        <v>5.3800000000000001E-2</v>
      </c>
      <c r="F5" s="2">
        <v>1.4365000000000001</v>
      </c>
      <c r="G5" s="2">
        <v>0.151</v>
      </c>
      <c r="H5" s="11">
        <v>6.91</v>
      </c>
      <c r="I5" s="2">
        <v>5.4100000000000002E-2</v>
      </c>
      <c r="J5" s="14">
        <v>708</v>
      </c>
    </row>
    <row r="6" spans="1:15" ht="17" thickBot="1" x14ac:dyDescent="0.25">
      <c r="A6" s="5">
        <v>100</v>
      </c>
      <c r="B6" s="6" t="s">
        <v>6</v>
      </c>
      <c r="C6" s="7" t="s">
        <v>6</v>
      </c>
      <c r="D6" s="7" t="s">
        <v>6</v>
      </c>
      <c r="E6" s="7" t="s">
        <v>6</v>
      </c>
      <c r="F6" s="35" t="s">
        <v>6</v>
      </c>
      <c r="G6" s="35" t="s">
        <v>6</v>
      </c>
      <c r="H6" s="12" t="s">
        <v>6</v>
      </c>
      <c r="I6" s="7" t="s">
        <v>6</v>
      </c>
      <c r="J6" s="17" t="s">
        <v>6</v>
      </c>
    </row>
    <row r="7" spans="1:15" ht="17" thickBot="1" x14ac:dyDescent="0.25">
      <c r="A7" s="10"/>
      <c r="B7" s="42" t="s">
        <v>4</v>
      </c>
      <c r="C7" s="43"/>
      <c r="D7" s="43"/>
      <c r="E7" s="43"/>
      <c r="F7" s="43"/>
      <c r="G7" s="43"/>
      <c r="H7" s="43"/>
      <c r="I7" s="43"/>
      <c r="J7" s="44"/>
      <c r="K7" s="2"/>
      <c r="L7" s="2"/>
      <c r="M7" s="2"/>
      <c r="N7" s="2"/>
      <c r="O7" s="2"/>
    </row>
    <row r="8" spans="1:15" ht="48" x14ac:dyDescent="0.2">
      <c r="A8" s="18" t="s">
        <v>0</v>
      </c>
      <c r="B8" s="19" t="s">
        <v>2</v>
      </c>
      <c r="C8" s="20" t="s">
        <v>5</v>
      </c>
      <c r="D8" s="20" t="s">
        <v>3</v>
      </c>
      <c r="E8" s="20" t="s">
        <v>5</v>
      </c>
      <c r="F8" s="20" t="s">
        <v>12</v>
      </c>
      <c r="G8" s="20" t="s">
        <v>5</v>
      </c>
      <c r="H8" s="21" t="s">
        <v>10</v>
      </c>
      <c r="I8" s="20" t="s">
        <v>5</v>
      </c>
      <c r="J8" s="22" t="s">
        <v>11</v>
      </c>
      <c r="K8" s="2"/>
      <c r="L8" s="2"/>
      <c r="M8" s="2"/>
      <c r="N8" s="2"/>
      <c r="O8" s="2"/>
    </row>
    <row r="9" spans="1:15" x14ac:dyDescent="0.2">
      <c r="A9" s="23">
        <v>70</v>
      </c>
      <c r="B9" s="24">
        <v>0.43790000000000001</v>
      </c>
      <c r="C9" s="25">
        <v>1.8200000000000001E-2</v>
      </c>
      <c r="D9" s="25">
        <v>6.5699999999999995E-2</v>
      </c>
      <c r="E9" s="26">
        <v>6.1199999999999997E-2</v>
      </c>
      <c r="F9" s="2">
        <v>1.2161</v>
      </c>
      <c r="G9" s="2">
        <v>0.26619999999999999</v>
      </c>
      <c r="H9" s="27">
        <v>6.15</v>
      </c>
      <c r="I9" s="25">
        <v>6.2E-2</v>
      </c>
      <c r="J9" s="28">
        <v>1173</v>
      </c>
      <c r="K9" s="2"/>
      <c r="L9" s="2"/>
      <c r="M9" s="2"/>
      <c r="N9" s="2"/>
      <c r="O9" s="2"/>
    </row>
    <row r="10" spans="1:15" x14ac:dyDescent="0.2">
      <c r="A10" s="23">
        <v>80</v>
      </c>
      <c r="B10" s="24">
        <v>0.44269999999999998</v>
      </c>
      <c r="C10" s="25">
        <v>1.6400000000000001E-2</v>
      </c>
      <c r="D10" s="25">
        <v>6.5600000000000006E-2</v>
      </c>
      <c r="E10" s="25">
        <v>5.6500000000000002E-2</v>
      </c>
      <c r="F10" s="2">
        <v>1.5523</v>
      </c>
      <c r="G10" s="2">
        <v>0.17580000000000001</v>
      </c>
      <c r="H10" s="29">
        <v>6.08</v>
      </c>
      <c r="I10" s="25">
        <v>5.6800000000000003E-2</v>
      </c>
      <c r="J10" s="28">
        <v>819</v>
      </c>
      <c r="K10" s="2"/>
      <c r="L10" s="2"/>
      <c r="M10" s="2"/>
      <c r="N10" s="2"/>
      <c r="O10" s="2"/>
    </row>
    <row r="11" spans="1:15" x14ac:dyDescent="0.2">
      <c r="A11" s="23">
        <v>90</v>
      </c>
      <c r="B11" s="24">
        <v>0.42280000000000001</v>
      </c>
      <c r="C11" s="25">
        <v>1.6299999999999999E-2</v>
      </c>
      <c r="D11" s="25">
        <v>6.5600000000000006E-2</v>
      </c>
      <c r="E11" s="25">
        <v>5.5E-2</v>
      </c>
      <c r="F11" s="2">
        <v>1.1697</v>
      </c>
      <c r="G11" s="2">
        <v>0.1822</v>
      </c>
      <c r="H11" s="29">
        <v>6.37</v>
      </c>
      <c r="I11" s="25">
        <v>5.5199999999999999E-2</v>
      </c>
      <c r="J11" s="28">
        <v>663</v>
      </c>
      <c r="K11" s="2"/>
      <c r="L11" s="2"/>
      <c r="M11" s="2"/>
      <c r="N11" s="2"/>
      <c r="O11" s="2"/>
    </row>
    <row r="12" spans="1:15" ht="17" thickBot="1" x14ac:dyDescent="0.25">
      <c r="A12" s="30">
        <v>100</v>
      </c>
      <c r="B12" s="31">
        <v>0.3896</v>
      </c>
      <c r="C12" s="32">
        <v>1.5599999999999999E-2</v>
      </c>
      <c r="D12" s="32">
        <v>5.0200000000000002E-2</v>
      </c>
      <c r="E12" s="32">
        <v>3.6700000000000003E-2</v>
      </c>
      <c r="F12" s="3">
        <v>0.39829999999999999</v>
      </c>
      <c r="G12" s="3">
        <v>0.15909999999999999</v>
      </c>
      <c r="H12" s="33">
        <v>5.29</v>
      </c>
      <c r="I12" s="32">
        <v>3.7199999999999997E-2</v>
      </c>
      <c r="J12" s="34">
        <v>504</v>
      </c>
    </row>
    <row r="13" spans="1:15" ht="17" thickBot="1" x14ac:dyDescent="0.25">
      <c r="A13" s="28"/>
      <c r="B13" s="39" t="s">
        <v>7</v>
      </c>
      <c r="C13" s="40"/>
      <c r="D13" s="40"/>
      <c r="E13" s="40"/>
      <c r="F13" s="40"/>
      <c r="G13" s="40"/>
      <c r="H13" s="40"/>
      <c r="I13" s="40"/>
      <c r="J13" s="41"/>
    </row>
    <row r="14" spans="1:15" ht="36" customHeight="1" x14ac:dyDescent="0.2">
      <c r="A14" s="18" t="s">
        <v>0</v>
      </c>
      <c r="B14" s="19" t="s">
        <v>2</v>
      </c>
      <c r="C14" s="20" t="s">
        <v>5</v>
      </c>
      <c r="D14" s="20" t="s">
        <v>3</v>
      </c>
      <c r="E14" s="20" t="s">
        <v>5</v>
      </c>
      <c r="F14" s="20" t="s">
        <v>12</v>
      </c>
      <c r="G14" s="20" t="s">
        <v>5</v>
      </c>
      <c r="H14" s="21" t="s">
        <v>10</v>
      </c>
      <c r="I14" s="20" t="s">
        <v>5</v>
      </c>
      <c r="J14" s="22" t="s">
        <v>11</v>
      </c>
    </row>
    <row r="15" spans="1:15" x14ac:dyDescent="0.2">
      <c r="A15" s="8">
        <v>70</v>
      </c>
      <c r="B15" s="1">
        <f t="shared" ref="B15:J15" si="0">AVERAGE(B3,B9)</f>
        <v>0.43720000000000003</v>
      </c>
      <c r="C15" s="2">
        <f t="shared" si="0"/>
        <v>1.865E-2</v>
      </c>
      <c r="D15" s="2">
        <f t="shared" si="0"/>
        <v>6.8699999999999997E-2</v>
      </c>
      <c r="E15" s="2">
        <f t="shared" si="0"/>
        <v>5.9749999999999998E-2</v>
      </c>
      <c r="F15" s="2">
        <f t="shared" si="0"/>
        <v>1.1886999999999999</v>
      </c>
      <c r="G15" s="2">
        <f t="shared" si="0"/>
        <v>0.27439999999999998</v>
      </c>
      <c r="H15" s="11">
        <f t="shared" si="0"/>
        <v>6.4450000000000003</v>
      </c>
      <c r="I15" s="2">
        <f t="shared" si="0"/>
        <v>6.0700000000000004E-2</v>
      </c>
      <c r="J15" s="15">
        <f t="shared" si="0"/>
        <v>1051.5</v>
      </c>
    </row>
    <row r="16" spans="1:15" x14ac:dyDescent="0.2">
      <c r="A16" s="8">
        <v>80</v>
      </c>
      <c r="B16" s="1">
        <f t="shared" ref="B16:J16" si="1">AVERAGE(B4,B10)</f>
        <v>0.4355</v>
      </c>
      <c r="C16" s="2">
        <f t="shared" si="1"/>
        <v>1.7000000000000001E-2</v>
      </c>
      <c r="D16" s="2">
        <f t="shared" si="1"/>
        <v>6.8400000000000002E-2</v>
      </c>
      <c r="E16" s="2">
        <f t="shared" si="1"/>
        <v>5.5449999999999999E-2</v>
      </c>
      <c r="F16" s="2">
        <f t="shared" si="1"/>
        <v>1.268</v>
      </c>
      <c r="G16" s="2">
        <f t="shared" si="1"/>
        <v>0.22995000000000002</v>
      </c>
      <c r="H16" s="11">
        <f t="shared" si="1"/>
        <v>6.45</v>
      </c>
      <c r="I16" s="2">
        <f t="shared" si="1"/>
        <v>5.595E-2</v>
      </c>
      <c r="J16" s="15">
        <f t="shared" si="1"/>
        <v>838.5</v>
      </c>
    </row>
    <row r="17" spans="1:10" x14ac:dyDescent="0.2">
      <c r="A17" s="8">
        <v>90</v>
      </c>
      <c r="B17" s="1">
        <f t="shared" ref="B17:J17" si="2">AVERAGE(B5,B11)</f>
        <v>0.42205000000000004</v>
      </c>
      <c r="C17" s="2">
        <f t="shared" si="2"/>
        <v>1.67E-2</v>
      </c>
      <c r="D17" s="2">
        <f t="shared" si="2"/>
        <v>6.83E-2</v>
      </c>
      <c r="E17" s="2">
        <f t="shared" si="2"/>
        <v>5.4400000000000004E-2</v>
      </c>
      <c r="F17" s="2">
        <f t="shared" si="2"/>
        <v>1.3031000000000001</v>
      </c>
      <c r="G17" s="2">
        <f t="shared" si="2"/>
        <v>0.1666</v>
      </c>
      <c r="H17" s="11">
        <f t="shared" si="2"/>
        <v>6.6400000000000006</v>
      </c>
      <c r="I17" s="2">
        <f t="shared" si="2"/>
        <v>5.4650000000000004E-2</v>
      </c>
      <c r="J17" s="15">
        <f t="shared" si="2"/>
        <v>685.5</v>
      </c>
    </row>
    <row r="18" spans="1:10" ht="17" thickBot="1" x14ac:dyDescent="0.25">
      <c r="A18" s="9" t="s">
        <v>8</v>
      </c>
      <c r="B18" s="6">
        <f t="shared" ref="B18:J18" si="3">B12</f>
        <v>0.3896</v>
      </c>
      <c r="C18" s="7">
        <f t="shared" si="3"/>
        <v>1.5599999999999999E-2</v>
      </c>
      <c r="D18" s="7">
        <f t="shared" si="3"/>
        <v>5.0200000000000002E-2</v>
      </c>
      <c r="E18" s="7">
        <f t="shared" si="3"/>
        <v>3.6700000000000003E-2</v>
      </c>
      <c r="F18" s="3">
        <f t="shared" si="3"/>
        <v>0.39829999999999999</v>
      </c>
      <c r="G18" s="3">
        <f t="shared" si="3"/>
        <v>0.15909999999999999</v>
      </c>
      <c r="H18" s="12">
        <f t="shared" si="3"/>
        <v>5.29</v>
      </c>
      <c r="I18" s="7">
        <f t="shared" si="3"/>
        <v>3.7199999999999997E-2</v>
      </c>
      <c r="J18" s="16">
        <f t="shared" si="3"/>
        <v>504</v>
      </c>
    </row>
    <row r="19" spans="1:10" x14ac:dyDescent="0.2">
      <c r="B19" t="s">
        <v>9</v>
      </c>
    </row>
  </sheetData>
  <mergeCells count="3">
    <mergeCell ref="B1:J1"/>
    <mergeCell ref="B13:J13"/>
    <mergeCell ref="B7:J7"/>
  </mergeCells>
  <phoneticPr fontId="4" type="noConversion"/>
  <pageMargins left="0.25" right="0.25" top="0.75" bottom="0.75" header="0.3" footer="0.3"/>
  <pageSetup scale="92" orientation="portrait" horizontalDpi="0" verticalDpi="0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I33" sqref="I33"/>
    </sheetView>
  </sheetViews>
  <sheetFormatPr baseColWidth="10" defaultRowHeight="16" x14ac:dyDescent="0.2"/>
  <cols>
    <col min="1" max="1" width="19.33203125" style="10" bestFit="1" customWidth="1"/>
    <col min="2" max="16384" width="10.83203125" style="10"/>
  </cols>
  <sheetData>
    <row r="1" spans="1:5" x14ac:dyDescent="0.2">
      <c r="A1" s="10" t="s">
        <v>1</v>
      </c>
    </row>
    <row r="2" spans="1:5" x14ac:dyDescent="0.2">
      <c r="A2" s="45" t="s">
        <v>0</v>
      </c>
      <c r="B2" s="10">
        <v>70</v>
      </c>
      <c r="C2" s="10">
        <v>80</v>
      </c>
      <c r="D2" s="10">
        <v>90</v>
      </c>
      <c r="E2" s="10">
        <v>100</v>
      </c>
    </row>
    <row r="3" spans="1:5" x14ac:dyDescent="0.2">
      <c r="A3" s="45" t="s">
        <v>2</v>
      </c>
      <c r="B3" s="2">
        <v>0.4365</v>
      </c>
      <c r="C3" s="2">
        <v>0.42830000000000001</v>
      </c>
      <c r="D3" s="2">
        <v>0.42130000000000001</v>
      </c>
      <c r="E3" s="48" t="s">
        <v>6</v>
      </c>
    </row>
    <row r="4" spans="1:5" x14ac:dyDescent="0.2">
      <c r="A4" s="45" t="s">
        <v>5</v>
      </c>
      <c r="B4" s="2">
        <v>1.9099999999999999E-2</v>
      </c>
      <c r="C4" s="2">
        <v>1.7600000000000001E-2</v>
      </c>
      <c r="D4" s="2">
        <v>1.7100000000000001E-2</v>
      </c>
      <c r="E4" s="48" t="s">
        <v>6</v>
      </c>
    </row>
    <row r="5" spans="1:5" x14ac:dyDescent="0.2">
      <c r="A5" s="45" t="s">
        <v>3</v>
      </c>
      <c r="B5" s="2">
        <v>7.17E-2</v>
      </c>
      <c r="C5" s="2">
        <v>7.1199999999999999E-2</v>
      </c>
      <c r="D5" s="2">
        <v>7.0999999999999994E-2</v>
      </c>
      <c r="E5" s="48" t="s">
        <v>6</v>
      </c>
    </row>
    <row r="6" spans="1:5" x14ac:dyDescent="0.2">
      <c r="A6" s="45" t="s">
        <v>5</v>
      </c>
      <c r="B6" s="2">
        <v>5.8299999999999998E-2</v>
      </c>
      <c r="C6" s="2">
        <v>5.4399999999999997E-2</v>
      </c>
      <c r="D6" s="2">
        <v>5.3800000000000001E-2</v>
      </c>
      <c r="E6" s="48" t="s">
        <v>6</v>
      </c>
    </row>
    <row r="7" spans="1:5" x14ac:dyDescent="0.2">
      <c r="A7" s="45" t="s">
        <v>12</v>
      </c>
      <c r="B7" s="2">
        <v>1.1613</v>
      </c>
      <c r="C7" s="2">
        <v>0.98370000000000002</v>
      </c>
      <c r="D7" s="2">
        <v>1.4365000000000001</v>
      </c>
      <c r="E7" s="46" t="s">
        <v>6</v>
      </c>
    </row>
    <row r="8" spans="1:5" x14ac:dyDescent="0.2">
      <c r="A8" s="45" t="s">
        <v>5</v>
      </c>
      <c r="B8" s="2">
        <v>0.28260000000000002</v>
      </c>
      <c r="C8" s="2">
        <v>0.28410000000000002</v>
      </c>
      <c r="D8" s="2">
        <v>0.151</v>
      </c>
      <c r="E8" s="46" t="s">
        <v>6</v>
      </c>
    </row>
    <row r="9" spans="1:5" x14ac:dyDescent="0.2">
      <c r="A9" s="29" t="s">
        <v>10</v>
      </c>
      <c r="B9" s="11">
        <v>6.74</v>
      </c>
      <c r="C9" s="11">
        <v>6.82</v>
      </c>
      <c r="D9" s="11">
        <v>6.91</v>
      </c>
      <c r="E9" s="49" t="s">
        <v>6</v>
      </c>
    </row>
    <row r="10" spans="1:5" x14ac:dyDescent="0.2">
      <c r="A10" s="45" t="s">
        <v>5</v>
      </c>
      <c r="B10" s="2">
        <v>5.9400000000000001E-2</v>
      </c>
      <c r="C10" s="2">
        <v>5.5100000000000003E-2</v>
      </c>
      <c r="D10" s="2">
        <v>5.4100000000000002E-2</v>
      </c>
      <c r="E10" s="48" t="s">
        <v>6</v>
      </c>
    </row>
    <row r="11" spans="1:5" x14ac:dyDescent="0.2">
      <c r="A11" s="45" t="s">
        <v>11</v>
      </c>
      <c r="B11" s="10">
        <v>930</v>
      </c>
      <c r="C11" s="10">
        <v>858</v>
      </c>
      <c r="D11" s="10">
        <v>708</v>
      </c>
      <c r="E11" s="46" t="s">
        <v>6</v>
      </c>
    </row>
    <row r="12" spans="1:5" x14ac:dyDescent="0.2">
      <c r="A12" s="45"/>
      <c r="E12" s="46"/>
    </row>
    <row r="13" spans="1:5" x14ac:dyDescent="0.2">
      <c r="A13" s="10" t="s">
        <v>4</v>
      </c>
    </row>
    <row r="14" spans="1:5" x14ac:dyDescent="0.2">
      <c r="A14" s="45" t="s">
        <v>0</v>
      </c>
      <c r="B14" s="45">
        <v>70</v>
      </c>
      <c r="C14" s="45">
        <v>80</v>
      </c>
      <c r="D14" s="45">
        <v>90</v>
      </c>
      <c r="E14" s="45">
        <v>100</v>
      </c>
    </row>
    <row r="15" spans="1:5" x14ac:dyDescent="0.2">
      <c r="A15" s="45" t="s">
        <v>2</v>
      </c>
      <c r="B15" s="25">
        <v>0.43790000000000001</v>
      </c>
      <c r="C15" s="25">
        <v>0.44269999999999998</v>
      </c>
      <c r="D15" s="25">
        <v>0.42280000000000001</v>
      </c>
      <c r="E15" s="25">
        <v>0.3896</v>
      </c>
    </row>
    <row r="16" spans="1:5" x14ac:dyDescent="0.2">
      <c r="A16" s="45" t="s">
        <v>5</v>
      </c>
      <c r="B16" s="25">
        <v>1.8200000000000001E-2</v>
      </c>
      <c r="C16" s="25">
        <v>1.6400000000000001E-2</v>
      </c>
      <c r="D16" s="25">
        <v>1.6299999999999999E-2</v>
      </c>
      <c r="E16" s="25">
        <v>1.5599999999999999E-2</v>
      </c>
    </row>
    <row r="17" spans="1:5" x14ac:dyDescent="0.2">
      <c r="A17" s="45" t="s">
        <v>3</v>
      </c>
      <c r="B17" s="25">
        <v>6.5699999999999995E-2</v>
      </c>
      <c r="C17" s="25">
        <v>6.5600000000000006E-2</v>
      </c>
      <c r="D17" s="25">
        <v>6.5600000000000006E-2</v>
      </c>
      <c r="E17" s="25">
        <v>5.0200000000000002E-2</v>
      </c>
    </row>
    <row r="18" spans="1:5" x14ac:dyDescent="0.2">
      <c r="A18" s="45" t="s">
        <v>5</v>
      </c>
      <c r="B18" s="25">
        <v>6.1199999999999997E-2</v>
      </c>
      <c r="C18" s="25">
        <v>5.6500000000000002E-2</v>
      </c>
      <c r="D18" s="25">
        <v>5.5E-2</v>
      </c>
      <c r="E18" s="25">
        <v>3.6700000000000003E-2</v>
      </c>
    </row>
    <row r="19" spans="1:5" x14ac:dyDescent="0.2">
      <c r="A19" s="45" t="s">
        <v>12</v>
      </c>
      <c r="B19" s="2">
        <v>1.2161</v>
      </c>
      <c r="C19" s="2">
        <v>1.5523</v>
      </c>
      <c r="D19" s="2">
        <v>1.1697</v>
      </c>
      <c r="E19" s="2">
        <v>0.39829999999999999</v>
      </c>
    </row>
    <row r="20" spans="1:5" x14ac:dyDescent="0.2">
      <c r="A20" s="45" t="s">
        <v>5</v>
      </c>
      <c r="B20" s="2">
        <v>0.26619999999999999</v>
      </c>
      <c r="C20" s="2">
        <v>0.17580000000000001</v>
      </c>
      <c r="D20" s="2">
        <v>0.1822</v>
      </c>
      <c r="E20" s="2">
        <v>0.15909999999999999</v>
      </c>
    </row>
    <row r="21" spans="1:5" x14ac:dyDescent="0.2">
      <c r="A21" s="29" t="s">
        <v>10</v>
      </c>
      <c r="B21" s="29">
        <v>6.15</v>
      </c>
      <c r="C21" s="29">
        <v>6.08</v>
      </c>
      <c r="D21" s="29">
        <v>6.37</v>
      </c>
      <c r="E21" s="29">
        <v>5.29</v>
      </c>
    </row>
    <row r="22" spans="1:5" x14ac:dyDescent="0.2">
      <c r="A22" s="45" t="s">
        <v>5</v>
      </c>
      <c r="B22" s="25">
        <v>6.2E-2</v>
      </c>
      <c r="C22" s="25">
        <v>5.6800000000000003E-2</v>
      </c>
      <c r="D22" s="25">
        <v>5.5199999999999999E-2</v>
      </c>
      <c r="E22" s="25">
        <v>3.7199999999999997E-2</v>
      </c>
    </row>
    <row r="23" spans="1:5" x14ac:dyDescent="0.2">
      <c r="A23" s="45" t="s">
        <v>11</v>
      </c>
      <c r="B23" s="45">
        <v>1173</v>
      </c>
      <c r="C23" s="45">
        <v>819</v>
      </c>
      <c r="D23" s="45">
        <v>663</v>
      </c>
      <c r="E23" s="45">
        <v>504</v>
      </c>
    </row>
    <row r="24" spans="1:5" x14ac:dyDescent="0.2">
      <c r="A24" s="45"/>
      <c r="B24" s="45"/>
      <c r="C24" s="45"/>
      <c r="D24" s="45"/>
      <c r="E24" s="45"/>
    </row>
    <row r="25" spans="1:5" x14ac:dyDescent="0.2">
      <c r="A25" s="47" t="s">
        <v>7</v>
      </c>
    </row>
    <row r="26" spans="1:5" x14ac:dyDescent="0.2">
      <c r="A26" s="45" t="s">
        <v>0</v>
      </c>
      <c r="B26" s="46">
        <v>70</v>
      </c>
      <c r="C26" s="46">
        <v>80</v>
      </c>
      <c r="D26" s="46">
        <v>90</v>
      </c>
      <c r="E26" s="46" t="s">
        <v>8</v>
      </c>
    </row>
    <row r="27" spans="1:5" x14ac:dyDescent="0.2">
      <c r="A27" s="45" t="s">
        <v>2</v>
      </c>
      <c r="B27" s="2">
        <f>AVERAGE(B3,B15)</f>
        <v>0.43720000000000003</v>
      </c>
      <c r="C27" s="2">
        <f t="shared" ref="C27:D27" si="0">AVERAGE(C3,C15)</f>
        <v>0.4355</v>
      </c>
      <c r="D27" s="2">
        <f t="shared" si="0"/>
        <v>0.42205000000000004</v>
      </c>
      <c r="E27" s="48">
        <f>E15</f>
        <v>0.3896</v>
      </c>
    </row>
    <row r="28" spans="1:5" x14ac:dyDescent="0.2">
      <c r="A28" s="45" t="s">
        <v>5</v>
      </c>
      <c r="B28" s="2">
        <f>AVERAGE(B4,B16)</f>
        <v>1.865E-2</v>
      </c>
      <c r="C28" s="2">
        <f>AVERAGE(C4,C16)</f>
        <v>1.7000000000000001E-2</v>
      </c>
      <c r="D28" s="2">
        <f>AVERAGE(D4,D16)</f>
        <v>1.67E-2</v>
      </c>
      <c r="E28" s="48">
        <f t="shared" ref="E28:E35" si="1">E16</f>
        <v>1.5599999999999999E-2</v>
      </c>
    </row>
    <row r="29" spans="1:5" x14ac:dyDescent="0.2">
      <c r="A29" s="45" t="s">
        <v>3</v>
      </c>
      <c r="B29" s="2">
        <f>AVERAGE(B5,B17)</f>
        <v>6.8699999999999997E-2</v>
      </c>
      <c r="C29" s="2">
        <f>AVERAGE(C5,C17)</f>
        <v>6.8400000000000002E-2</v>
      </c>
      <c r="D29" s="2">
        <f>AVERAGE(D5,D17)</f>
        <v>6.83E-2</v>
      </c>
      <c r="E29" s="48">
        <f t="shared" si="1"/>
        <v>5.0200000000000002E-2</v>
      </c>
    </row>
    <row r="30" spans="1:5" x14ac:dyDescent="0.2">
      <c r="A30" s="45" t="s">
        <v>5</v>
      </c>
      <c r="B30" s="2">
        <f>AVERAGE(B6,B18)</f>
        <v>5.9749999999999998E-2</v>
      </c>
      <c r="C30" s="2">
        <f>AVERAGE(C6,C18)</f>
        <v>5.5449999999999999E-2</v>
      </c>
      <c r="D30" s="2">
        <f>AVERAGE(D6,D18)</f>
        <v>5.4400000000000004E-2</v>
      </c>
      <c r="E30" s="48">
        <f t="shared" si="1"/>
        <v>3.6700000000000003E-2</v>
      </c>
    </row>
    <row r="31" spans="1:5" x14ac:dyDescent="0.2">
      <c r="A31" s="45" t="s">
        <v>12</v>
      </c>
      <c r="B31" s="2">
        <f>AVERAGE(B7,B19)</f>
        <v>1.1886999999999999</v>
      </c>
      <c r="C31" s="2">
        <f>AVERAGE(C7,C19)</f>
        <v>1.268</v>
      </c>
      <c r="D31" s="2">
        <f>AVERAGE(D7,D19)</f>
        <v>1.3031000000000001</v>
      </c>
      <c r="E31" s="48">
        <f t="shared" si="1"/>
        <v>0.39829999999999999</v>
      </c>
    </row>
    <row r="32" spans="1:5" x14ac:dyDescent="0.2">
      <c r="A32" s="45" t="s">
        <v>5</v>
      </c>
      <c r="B32" s="2">
        <f>AVERAGE(B8,B20)</f>
        <v>0.27439999999999998</v>
      </c>
      <c r="C32" s="2">
        <f>AVERAGE(C8,C20)</f>
        <v>0.22995000000000002</v>
      </c>
      <c r="D32" s="2">
        <f>AVERAGE(D8,D20)</f>
        <v>0.1666</v>
      </c>
      <c r="E32" s="48">
        <f t="shared" si="1"/>
        <v>0.15909999999999999</v>
      </c>
    </row>
    <row r="33" spans="1:5" x14ac:dyDescent="0.2">
      <c r="A33" s="29" t="s">
        <v>10</v>
      </c>
      <c r="B33" s="11">
        <f>AVERAGE(B9,B21)</f>
        <v>6.4450000000000003</v>
      </c>
      <c r="C33" s="11">
        <f>AVERAGE(C9,C21)</f>
        <v>6.45</v>
      </c>
      <c r="D33" s="11">
        <f>AVERAGE(D9,D21)</f>
        <v>6.6400000000000006</v>
      </c>
      <c r="E33" s="49">
        <f t="shared" si="1"/>
        <v>5.29</v>
      </c>
    </row>
    <row r="34" spans="1:5" x14ac:dyDescent="0.2">
      <c r="A34" s="45" t="s">
        <v>5</v>
      </c>
      <c r="B34" s="2">
        <f>AVERAGE(B10,B22)</f>
        <v>6.0700000000000004E-2</v>
      </c>
      <c r="C34" s="2">
        <f>AVERAGE(C10,C22)</f>
        <v>5.595E-2</v>
      </c>
      <c r="D34" s="2">
        <f>AVERAGE(D10,D22)</f>
        <v>5.4650000000000004E-2</v>
      </c>
      <c r="E34" s="48">
        <f t="shared" si="1"/>
        <v>3.7199999999999997E-2</v>
      </c>
    </row>
    <row r="35" spans="1:5" x14ac:dyDescent="0.2">
      <c r="A35" s="45" t="s">
        <v>11</v>
      </c>
      <c r="B35" s="50">
        <f>AVERAGE(B11,B23)</f>
        <v>1051.5</v>
      </c>
      <c r="C35" s="50">
        <f>AVERAGE(C11,C23)</f>
        <v>838.5</v>
      </c>
      <c r="D35" s="50">
        <f>AVERAGE(D11,D23)</f>
        <v>685.5</v>
      </c>
      <c r="E35" s="51">
        <f t="shared" si="1"/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2017-03-16T23:42:27Z</cp:lastPrinted>
  <dcterms:created xsi:type="dcterms:W3CDTF">2017-03-14T05:01:57Z</dcterms:created>
  <dcterms:modified xsi:type="dcterms:W3CDTF">2017-03-22T01:18:56Z</dcterms:modified>
</cp:coreProperties>
</file>