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marissa\Documents\Citation-Network-Analysis-New\Citation-Network-Analysis-New\data\"/>
    </mc:Choice>
  </mc:AlternateContent>
  <xr:revisionPtr revIDLastSave="0" documentId="13_ncr:1_{682D0D39-9CE5-4EB2-A498-D45E8CD82D18}" xr6:coauthVersionLast="45" xr6:coauthVersionMax="45" xr10:uidLastSave="{00000000-0000-0000-0000-000000000000}"/>
  <bookViews>
    <workbookView xWindow="-110" yWindow="-110" windowWidth="19420" windowHeight="10420" firstSheet="2" activeTab="2" xr2:uid="{00000000-000D-0000-FFFF-FFFF00000000}"/>
  </bookViews>
  <sheets>
    <sheet name="Sum by year" sheetId="3" r:id="rId1"/>
    <sheet name="% graph in detail " sheetId="9" r:id="rId2"/>
    <sheet name="Removal of no access" sheetId="4" r:id="rId3"/>
    <sheet name="Coi data for paper" sheetId="8" r:id="rId4"/>
    <sheet name="Summary table " sheetId="10" r:id="rId5"/>
    <sheet name="No. of JA per year " sheetId="17" r:id="rId6"/>
    <sheet name="Coi 1203" sheetId="18" r:id="rId7"/>
  </sheets>
  <definedNames>
    <definedName name="_xlnm._FilterDatabase" localSheetId="6" hidden="1">'Coi 1203'!$Q$1:$Q$1155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10" l="1"/>
  <c r="F4" i="10"/>
  <c r="F3" i="10"/>
  <c r="F2" i="10"/>
  <c r="G46" i="4"/>
  <c r="H46" i="4" s="1"/>
  <c r="F46" i="4"/>
  <c r="E46" i="4"/>
  <c r="B6" i="8"/>
  <c r="C20" i="17"/>
  <c r="C17" i="17"/>
  <c r="C14" i="17"/>
  <c r="C12" i="17"/>
  <c r="C9" i="17"/>
  <c r="C8" i="17"/>
  <c r="C7" i="17"/>
  <c r="C4" i="17"/>
  <c r="C3" i="17"/>
  <c r="C11" i="17"/>
  <c r="C5" i="17"/>
  <c r="C16" i="17"/>
  <c r="C6" i="17"/>
  <c r="C2" i="17"/>
  <c r="C19" i="17"/>
  <c r="C21" i="17"/>
  <c r="C18" i="17"/>
  <c r="C10" i="17"/>
  <c r="E2" i="10"/>
  <c r="C2" i="3"/>
  <c r="D2" i="3"/>
  <c r="E2" i="3"/>
  <c r="F2" i="3"/>
  <c r="G2" i="3"/>
  <c r="C3" i="3"/>
  <c r="D3" i="3"/>
  <c r="E3" i="3"/>
  <c r="F3" i="3"/>
  <c r="G3" i="3"/>
  <c r="C4" i="3"/>
  <c r="D4" i="3"/>
  <c r="E4" i="3"/>
  <c r="F4" i="3"/>
  <c r="G4" i="3"/>
  <c r="C5" i="3"/>
  <c r="D5" i="3"/>
  <c r="E5" i="3"/>
  <c r="F5" i="3"/>
  <c r="G5" i="3"/>
  <c r="C6" i="3"/>
  <c r="D6" i="3"/>
  <c r="E6" i="3"/>
  <c r="F6" i="3"/>
  <c r="G6" i="3"/>
  <c r="C7" i="3"/>
  <c r="D7" i="3"/>
  <c r="E7" i="3"/>
  <c r="F7" i="3"/>
  <c r="G7" i="3"/>
  <c r="C8" i="3"/>
  <c r="D8" i="3"/>
  <c r="E8" i="3"/>
  <c r="F8" i="3"/>
  <c r="G8" i="3"/>
  <c r="C9" i="3"/>
  <c r="D9" i="3"/>
  <c r="E9" i="3"/>
  <c r="F9" i="3"/>
  <c r="G9" i="3"/>
  <c r="C10" i="3"/>
  <c r="D10" i="3"/>
  <c r="E10" i="3"/>
  <c r="F10" i="3"/>
  <c r="G10" i="3"/>
  <c r="C11" i="3"/>
  <c r="D11" i="3"/>
  <c r="E11" i="3"/>
  <c r="F11" i="3"/>
  <c r="G11" i="3"/>
  <c r="C12" i="3"/>
  <c r="D12" i="3"/>
  <c r="E12" i="3"/>
  <c r="F12" i="3"/>
  <c r="G12" i="3"/>
  <c r="C13" i="3"/>
  <c r="D13" i="3"/>
  <c r="E13" i="3"/>
  <c r="F13" i="3"/>
  <c r="G13" i="3"/>
  <c r="C14" i="3"/>
  <c r="D14" i="3"/>
  <c r="E14" i="3"/>
  <c r="F14" i="3"/>
  <c r="G14" i="3"/>
  <c r="C15" i="3"/>
  <c r="D15" i="3"/>
  <c r="E15" i="3"/>
  <c r="F15" i="3"/>
  <c r="G15" i="3"/>
  <c r="C16" i="3"/>
  <c r="D16" i="3"/>
  <c r="E16" i="3"/>
  <c r="F16" i="3"/>
  <c r="G16" i="3"/>
  <c r="C17" i="3"/>
  <c r="D17" i="3"/>
  <c r="E17" i="3"/>
  <c r="F17" i="3"/>
  <c r="G17" i="3"/>
  <c r="C18" i="3"/>
  <c r="D18" i="3"/>
  <c r="E18" i="3"/>
  <c r="F18" i="3"/>
  <c r="G18" i="3"/>
  <c r="C19" i="3"/>
  <c r="D19" i="3"/>
  <c r="E19" i="3"/>
  <c r="F19" i="3"/>
  <c r="G19" i="3"/>
  <c r="C20" i="3"/>
  <c r="D20" i="3"/>
  <c r="E20" i="3"/>
  <c r="F20" i="3"/>
  <c r="G20" i="3"/>
  <c r="C21" i="3"/>
  <c r="D21" i="3"/>
  <c r="E21" i="3"/>
  <c r="F21" i="3"/>
  <c r="G21" i="3"/>
  <c r="C22" i="3"/>
  <c r="D22" i="3"/>
  <c r="E22" i="3"/>
  <c r="F22" i="3"/>
  <c r="G22" i="3"/>
  <c r="B3" i="3"/>
  <c r="B4" i="3"/>
  <c r="B5" i="3"/>
  <c r="B6" i="3"/>
  <c r="B7" i="3"/>
  <c r="B8" i="3"/>
  <c r="B9" i="3"/>
  <c r="B10" i="3"/>
  <c r="B11" i="3"/>
  <c r="B12" i="3"/>
  <c r="B13" i="3"/>
  <c r="B14" i="3"/>
  <c r="B15" i="3"/>
  <c r="B16" i="3"/>
  <c r="B17" i="3"/>
  <c r="B18" i="3"/>
  <c r="B19" i="3"/>
  <c r="B20" i="3"/>
  <c r="B21" i="3"/>
  <c r="B22" i="3"/>
  <c r="B2" i="3"/>
  <c r="B23" i="17"/>
  <c r="C15" i="17"/>
  <c r="C13" i="17"/>
  <c r="N49" i="10"/>
  <c r="M49" i="10"/>
  <c r="L49" i="10"/>
  <c r="K49" i="10"/>
  <c r="J49" i="10"/>
  <c r="O49" i="10" s="1"/>
  <c r="I49" i="10"/>
  <c r="O48" i="10"/>
  <c r="E26" i="10"/>
  <c r="F25" i="10"/>
  <c r="F24" i="10"/>
  <c r="F23" i="10"/>
  <c r="F22" i="10"/>
  <c r="F21" i="10"/>
  <c r="F20" i="10"/>
  <c r="F19" i="10"/>
  <c r="F18" i="10"/>
  <c r="F17" i="10"/>
  <c r="F16" i="10"/>
  <c r="F15" i="10"/>
  <c r="F14" i="10"/>
  <c r="F13" i="10"/>
  <c r="F12" i="10"/>
  <c r="F11" i="10"/>
  <c r="E5" i="10"/>
  <c r="E4" i="10"/>
  <c r="E3" i="10"/>
  <c r="B3" i="8"/>
  <c r="G44" i="4"/>
  <c r="F44" i="4"/>
  <c r="E44" i="4"/>
  <c r="D44" i="4"/>
  <c r="C44" i="4"/>
  <c r="B44" i="4"/>
  <c r="G43" i="4"/>
  <c r="F43" i="4"/>
  <c r="E43" i="4"/>
  <c r="D43" i="4"/>
  <c r="C43" i="4"/>
  <c r="B43" i="4"/>
  <c r="G42" i="4"/>
  <c r="F42" i="4"/>
  <c r="E42" i="4"/>
  <c r="D42" i="4"/>
  <c r="C42" i="4"/>
  <c r="B42" i="4"/>
  <c r="G41" i="4"/>
  <c r="F41" i="4"/>
  <c r="E41" i="4"/>
  <c r="D41" i="4"/>
  <c r="C41" i="4"/>
  <c r="B41" i="4"/>
  <c r="G40" i="4"/>
  <c r="F40" i="4"/>
  <c r="E40" i="4"/>
  <c r="D40" i="4"/>
  <c r="C40" i="4"/>
  <c r="B40" i="4"/>
  <c r="G39" i="4"/>
  <c r="F39" i="4"/>
  <c r="E39" i="4"/>
  <c r="D39" i="4"/>
  <c r="C39" i="4"/>
  <c r="B39" i="4"/>
  <c r="G38" i="4"/>
  <c r="F38" i="4"/>
  <c r="E38" i="4"/>
  <c r="D38" i="4"/>
  <c r="C38" i="4"/>
  <c r="B38" i="4"/>
  <c r="G37" i="4"/>
  <c r="F37" i="4"/>
  <c r="E37" i="4"/>
  <c r="D37" i="4"/>
  <c r="C37" i="4"/>
  <c r="B37" i="4"/>
  <c r="G36" i="4"/>
  <c r="F36" i="4"/>
  <c r="E36" i="4"/>
  <c r="D36" i="4"/>
  <c r="C36" i="4"/>
  <c r="B36" i="4"/>
  <c r="G35" i="4"/>
  <c r="F35" i="4"/>
  <c r="E35" i="4"/>
  <c r="D35" i="4"/>
  <c r="C35" i="4"/>
  <c r="B35" i="4"/>
  <c r="G34" i="4"/>
  <c r="F34" i="4"/>
  <c r="E34" i="4"/>
  <c r="D34" i="4"/>
  <c r="C34" i="4"/>
  <c r="B34" i="4"/>
  <c r="G33" i="4"/>
  <c r="F33" i="4"/>
  <c r="E33" i="4"/>
  <c r="D33" i="4"/>
  <c r="C33" i="4"/>
  <c r="B33" i="4"/>
  <c r="G32" i="4"/>
  <c r="F32" i="4"/>
  <c r="E32" i="4"/>
  <c r="D32" i="4"/>
  <c r="C32" i="4"/>
  <c r="B32" i="4"/>
  <c r="G31" i="4"/>
  <c r="F31" i="4"/>
  <c r="E31" i="4"/>
  <c r="D31" i="4"/>
  <c r="C31" i="4"/>
  <c r="B31" i="4"/>
  <c r="G30" i="4"/>
  <c r="F30" i="4"/>
  <c r="E30" i="4"/>
  <c r="D30" i="4"/>
  <c r="C30" i="4"/>
  <c r="B30" i="4"/>
  <c r="G29" i="4"/>
  <c r="F29" i="4"/>
  <c r="E29" i="4"/>
  <c r="D29" i="4"/>
  <c r="C29" i="4"/>
  <c r="B29" i="4"/>
  <c r="G28" i="4"/>
  <c r="F28" i="4"/>
  <c r="E28" i="4"/>
  <c r="D28" i="4"/>
  <c r="C28" i="4"/>
  <c r="B28" i="4"/>
  <c r="G27" i="4"/>
  <c r="F27" i="4"/>
  <c r="E27" i="4"/>
  <c r="D27" i="4"/>
  <c r="C27" i="4"/>
  <c r="B27" i="4"/>
  <c r="G26" i="4"/>
  <c r="F26" i="4"/>
  <c r="E26" i="4"/>
  <c r="D26" i="4"/>
  <c r="C26" i="4"/>
  <c r="B26" i="4"/>
  <c r="G25" i="4"/>
  <c r="F25" i="4"/>
  <c r="E25" i="4"/>
  <c r="D25" i="4"/>
  <c r="C25" i="4"/>
  <c r="B25" i="4"/>
  <c r="G24" i="4"/>
  <c r="F24" i="4"/>
  <c r="E24" i="4"/>
  <c r="D24" i="4"/>
  <c r="C24" i="4"/>
  <c r="B24" i="4"/>
  <c r="G23" i="4"/>
  <c r="F23" i="4"/>
  <c r="E23" i="4"/>
  <c r="D23" i="4"/>
  <c r="C23" i="4"/>
  <c r="B23" i="4"/>
  <c r="G22" i="4"/>
  <c r="F22" i="4"/>
  <c r="E22" i="4"/>
  <c r="D22" i="4"/>
  <c r="C22" i="4"/>
  <c r="B22" i="4"/>
  <c r="G21" i="4"/>
  <c r="F21" i="4"/>
  <c r="E21" i="4"/>
  <c r="D21" i="4"/>
  <c r="C21" i="4"/>
  <c r="B21" i="4"/>
  <c r="G20" i="4"/>
  <c r="F20" i="4"/>
  <c r="E20" i="4"/>
  <c r="D20" i="4"/>
  <c r="C20" i="4"/>
  <c r="B20" i="4"/>
  <c r="G19" i="4"/>
  <c r="F19" i="4"/>
  <c r="E19" i="4"/>
  <c r="D19" i="4"/>
  <c r="C19" i="4"/>
  <c r="B19" i="4"/>
  <c r="G18" i="4"/>
  <c r="F18" i="4"/>
  <c r="E18" i="4"/>
  <c r="D18" i="4"/>
  <c r="C18" i="4"/>
  <c r="B18" i="4"/>
  <c r="G17" i="4"/>
  <c r="F17" i="4"/>
  <c r="E17" i="4"/>
  <c r="D17" i="4"/>
  <c r="C17" i="4"/>
  <c r="B17" i="4"/>
  <c r="G16" i="4"/>
  <c r="F16" i="4"/>
  <c r="E16" i="4"/>
  <c r="D16" i="4"/>
  <c r="C16" i="4"/>
  <c r="B16" i="4"/>
  <c r="G15" i="4"/>
  <c r="F15" i="4"/>
  <c r="E15" i="4"/>
  <c r="D15" i="4"/>
  <c r="C15" i="4"/>
  <c r="B15" i="4"/>
  <c r="G14" i="4"/>
  <c r="F14" i="4"/>
  <c r="E14" i="4"/>
  <c r="D14" i="4"/>
  <c r="C14" i="4"/>
  <c r="B14" i="4"/>
  <c r="G13" i="4"/>
  <c r="F13" i="4"/>
  <c r="E13" i="4"/>
  <c r="D13" i="4"/>
  <c r="C13" i="4"/>
  <c r="B13" i="4"/>
  <c r="G12" i="4"/>
  <c r="F12" i="4"/>
  <c r="E12" i="4"/>
  <c r="D12" i="4"/>
  <c r="C12" i="4"/>
  <c r="B12" i="4"/>
  <c r="G11" i="4"/>
  <c r="F11" i="4"/>
  <c r="E11" i="4"/>
  <c r="D11" i="4"/>
  <c r="C11" i="4"/>
  <c r="B11" i="4"/>
  <c r="G10" i="4"/>
  <c r="F10" i="4"/>
  <c r="E10" i="4"/>
  <c r="D10" i="4"/>
  <c r="C10" i="4"/>
  <c r="B10" i="4"/>
  <c r="G9" i="4"/>
  <c r="F9" i="4"/>
  <c r="E9" i="4"/>
  <c r="D9" i="4"/>
  <c r="C9" i="4"/>
  <c r="B9" i="4"/>
  <c r="G8" i="4"/>
  <c r="F8" i="4"/>
  <c r="E8" i="4"/>
  <c r="D8" i="4"/>
  <c r="C8" i="4"/>
  <c r="B8" i="4"/>
  <c r="G7" i="4"/>
  <c r="F7" i="4"/>
  <c r="E7" i="4"/>
  <c r="D7" i="4"/>
  <c r="C7" i="4"/>
  <c r="B7" i="4"/>
  <c r="G6" i="4"/>
  <c r="F6" i="4"/>
  <c r="E6" i="4"/>
  <c r="D6" i="4"/>
  <c r="C6" i="4"/>
  <c r="B6" i="4"/>
  <c r="G5" i="4"/>
  <c r="F5" i="4"/>
  <c r="E5" i="4"/>
  <c r="D5" i="4"/>
  <c r="C5" i="4"/>
  <c r="B5" i="4"/>
  <c r="G4" i="4"/>
  <c r="F4" i="4"/>
  <c r="E4" i="4"/>
  <c r="D4" i="4"/>
  <c r="C4" i="4"/>
  <c r="B4" i="4"/>
  <c r="G3" i="4"/>
  <c r="F3" i="4"/>
  <c r="E3" i="4"/>
  <c r="D3" i="4"/>
  <c r="C3" i="4"/>
  <c r="B3" i="4"/>
  <c r="G2" i="4"/>
  <c r="F2" i="4"/>
  <c r="E2" i="4"/>
  <c r="D2" i="4"/>
  <c r="C2" i="4"/>
  <c r="B2" i="4"/>
  <c r="G51" i="3"/>
  <c r="F51" i="3"/>
  <c r="E51" i="3"/>
  <c r="D51" i="3"/>
  <c r="C51" i="3"/>
  <c r="B51" i="3"/>
  <c r="G50" i="3"/>
  <c r="F50" i="3"/>
  <c r="E50" i="3"/>
  <c r="D50" i="3"/>
  <c r="C50" i="3"/>
  <c r="B50" i="3"/>
  <c r="G49" i="3"/>
  <c r="F49" i="3"/>
  <c r="E49" i="3"/>
  <c r="D49" i="3"/>
  <c r="C49" i="3"/>
  <c r="B49" i="3"/>
  <c r="G48" i="3"/>
  <c r="F48" i="3"/>
  <c r="E48" i="3"/>
  <c r="D48" i="3"/>
  <c r="C48" i="3"/>
  <c r="B48" i="3"/>
  <c r="G47" i="3"/>
  <c r="F47" i="3"/>
  <c r="E47" i="3"/>
  <c r="D47" i="3"/>
  <c r="C47" i="3"/>
  <c r="B47" i="3"/>
  <c r="G46" i="3"/>
  <c r="F46" i="3"/>
  <c r="E46" i="3"/>
  <c r="D46" i="3"/>
  <c r="C46" i="3"/>
  <c r="B46" i="3"/>
  <c r="G45" i="3"/>
  <c r="F45" i="3"/>
  <c r="E45" i="3"/>
  <c r="D45" i="3"/>
  <c r="C45" i="3"/>
  <c r="B45" i="3"/>
  <c r="G44" i="3"/>
  <c r="F44" i="3"/>
  <c r="E44" i="3"/>
  <c r="D44" i="3"/>
  <c r="C44" i="3"/>
  <c r="B44" i="3"/>
  <c r="G43" i="3"/>
  <c r="F43" i="3"/>
  <c r="E43" i="3"/>
  <c r="D43" i="3"/>
  <c r="C43" i="3"/>
  <c r="B43" i="3"/>
  <c r="G42" i="3"/>
  <c r="F42" i="3"/>
  <c r="E42" i="3"/>
  <c r="D42" i="3"/>
  <c r="C42" i="3"/>
  <c r="B42" i="3"/>
  <c r="G41" i="3"/>
  <c r="F41" i="3"/>
  <c r="E41" i="3"/>
  <c r="D41" i="3"/>
  <c r="C41" i="3"/>
  <c r="B41" i="3"/>
  <c r="G40" i="3"/>
  <c r="F40" i="3"/>
  <c r="E40" i="3"/>
  <c r="D40" i="3"/>
  <c r="C40" i="3"/>
  <c r="B40" i="3"/>
  <c r="G39" i="3"/>
  <c r="F39" i="3"/>
  <c r="E39" i="3"/>
  <c r="D39" i="3"/>
  <c r="C39" i="3"/>
  <c r="B39" i="3"/>
  <c r="G38" i="3"/>
  <c r="F38" i="3"/>
  <c r="E38" i="3"/>
  <c r="D38" i="3"/>
  <c r="C38" i="3"/>
  <c r="B38" i="3"/>
  <c r="G37" i="3"/>
  <c r="F37" i="3"/>
  <c r="E37" i="3"/>
  <c r="D37" i="3"/>
  <c r="C37" i="3"/>
  <c r="B37" i="3"/>
  <c r="G36" i="3"/>
  <c r="F36" i="3"/>
  <c r="E36" i="3"/>
  <c r="D36" i="3"/>
  <c r="C36" i="3"/>
  <c r="B36" i="3"/>
  <c r="G35" i="3"/>
  <c r="F35" i="3"/>
  <c r="E35" i="3"/>
  <c r="D35" i="3"/>
  <c r="C35" i="3"/>
  <c r="B35" i="3"/>
  <c r="G34" i="3"/>
  <c r="F34" i="3"/>
  <c r="E34" i="3"/>
  <c r="D34" i="3"/>
  <c r="C34" i="3"/>
  <c r="B34" i="3"/>
  <c r="G33" i="3"/>
  <c r="F33" i="3"/>
  <c r="E33" i="3"/>
  <c r="D33" i="3"/>
  <c r="C33" i="3"/>
  <c r="B33" i="3"/>
  <c r="G32" i="3"/>
  <c r="F32" i="3"/>
  <c r="E32" i="3"/>
  <c r="D32" i="3"/>
  <c r="C32" i="3"/>
  <c r="B32" i="3"/>
  <c r="G31" i="3"/>
  <c r="F31" i="3"/>
  <c r="E31" i="3"/>
  <c r="D31" i="3"/>
  <c r="C31" i="3"/>
  <c r="B31" i="3"/>
  <c r="G30" i="3"/>
  <c r="F30" i="3"/>
  <c r="E30" i="3"/>
  <c r="D30" i="3"/>
  <c r="C30" i="3"/>
  <c r="B30" i="3"/>
  <c r="G29" i="3"/>
  <c r="F29" i="3"/>
  <c r="E29" i="3"/>
  <c r="D29" i="3"/>
  <c r="C29" i="3"/>
  <c r="B29" i="3"/>
  <c r="G28" i="3"/>
  <c r="F28" i="3"/>
  <c r="E28" i="3"/>
  <c r="D28" i="3"/>
  <c r="C28" i="3"/>
  <c r="B28" i="3"/>
  <c r="B7" i="8" l="1"/>
  <c r="C23" i="17"/>
  <c r="D23" i="3"/>
  <c r="E47" i="4"/>
  <c r="D47" i="4"/>
  <c r="D46" i="4"/>
  <c r="E23" i="3"/>
  <c r="F26" i="10"/>
  <c r="E7" i="10"/>
  <c r="F7" i="10" s="1"/>
  <c r="B23" i="3"/>
  <c r="F23" i="3"/>
  <c r="B47" i="4"/>
  <c r="F47" i="4"/>
  <c r="G23" i="3"/>
  <c r="C47" i="4"/>
  <c r="G47" i="4"/>
  <c r="H47" i="4" s="1"/>
  <c r="B48" i="4"/>
  <c r="C23" i="3"/>
  <c r="C46" i="4"/>
  <c r="B46" i="4"/>
  <c r="B25" i="3" l="1"/>
</calcChain>
</file>

<file path=xl/sharedStrings.xml><?xml version="1.0" encoding="utf-8"?>
<sst xmlns="http://schemas.openxmlformats.org/spreadsheetml/2006/main" count="9305" uniqueCount="5330">
  <si>
    <t>Year</t>
  </si>
  <si>
    <t>year</t>
  </si>
  <si>
    <t>Journal article</t>
  </si>
  <si>
    <t>None declared</t>
  </si>
  <si>
    <t>No mention</t>
  </si>
  <si>
    <t>Statistical report</t>
  </si>
  <si>
    <t>Tobacco company</t>
  </si>
  <si>
    <t>Government/official report</t>
  </si>
  <si>
    <t>Tobacco</t>
  </si>
  <si>
    <t>Pharamaceutical</t>
  </si>
  <si>
    <t>Tobacco Control Advocate</t>
  </si>
  <si>
    <t>E-cigarette</t>
  </si>
  <si>
    <t xml:space="preserve">total coi </t>
  </si>
  <si>
    <t xml:space="preserve">articles cited before 1998 </t>
  </si>
  <si>
    <t>Declared none</t>
  </si>
  <si>
    <t xml:space="preserve">No access to text </t>
  </si>
  <si>
    <t xml:space="preserve">Retreviable texts </t>
  </si>
  <si>
    <t xml:space="preserve">Removed 1965-1997 as they were mostly no mention </t>
  </si>
  <si>
    <t xml:space="preserve">Total articles removed 1967-1997 and 2019 </t>
  </si>
  <si>
    <t xml:space="preserve">Total </t>
  </si>
  <si>
    <t xml:space="preserve">Number of studies </t>
  </si>
  <si>
    <t xml:space="preserve">Pre 1990 </t>
  </si>
  <si>
    <t>1990-1999</t>
  </si>
  <si>
    <t>2000-2009</t>
  </si>
  <si>
    <t>%</t>
  </si>
  <si>
    <t>2010 onwards</t>
  </si>
  <si>
    <t>Book</t>
  </si>
  <si>
    <t>Comment</t>
  </si>
  <si>
    <t>Conference proceedings</t>
  </si>
  <si>
    <t xml:space="preserve">E-cigarette company </t>
  </si>
  <si>
    <t xml:space="preserve">Educational charity </t>
  </si>
  <si>
    <t>News report</t>
  </si>
  <si>
    <t>Other</t>
  </si>
  <si>
    <t>Pharmaceutical website</t>
  </si>
  <si>
    <t>Policy think tank</t>
  </si>
  <si>
    <t>Public health website</t>
  </si>
  <si>
    <t>Social media</t>
  </si>
  <si>
    <t xml:space="preserve">total </t>
  </si>
  <si>
    <t>Total journal articles (1947-2019)</t>
  </si>
  <si>
    <t>total COI (1998-2018)</t>
  </si>
  <si>
    <t xml:space="preserve">Also removed 2019 </t>
  </si>
  <si>
    <t xml:space="preserve">Number of declarations across retreviable texts </t>
  </si>
  <si>
    <t xml:space="preserve">total of all coi </t>
  </si>
  <si>
    <t>total of COI</t>
  </si>
  <si>
    <t xml:space="preserve">Total of coi between 1998-2018 </t>
  </si>
  <si>
    <t>Total number of journal articles</t>
  </si>
  <si>
    <t>No access 1998-2018</t>
  </si>
  <si>
    <t>Reference</t>
  </si>
  <si>
    <t>doi</t>
  </si>
  <si>
    <t>dir</t>
  </si>
  <si>
    <t>title</t>
  </si>
  <si>
    <t>journal</t>
  </si>
  <si>
    <t>nrefs</t>
  </si>
  <si>
    <t>type</t>
  </si>
  <si>
    <t>conflicts</t>
  </si>
  <si>
    <t>no mention</t>
  </si>
  <si>
    <t>none declared</t>
  </si>
  <si>
    <t>tobacco</t>
  </si>
  <si>
    <t>pharmaceutical</t>
  </si>
  <si>
    <t>e-cigarettes</t>
  </si>
  <si>
    <t>tobacco control advocate</t>
  </si>
  <si>
    <t>done</t>
  </si>
  <si>
    <t>comments</t>
  </si>
  <si>
    <t>year</t>
  </si>
  <si>
    <t>Schober, W et al. (2014)</t>
  </si>
  <si>
    <t>10.1016/j.ijheh.2013.11.003</t>
  </si>
  <si>
    <t>Documents/E-cigarette citation library.Data/PDF/2323319116/10.1016_j.ijheh.2013.11.003-2014.pdf</t>
  </si>
  <si>
    <t>NA</t>
  </si>
  <si>
    <t>Journal article</t>
  </si>
  <si>
    <t>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
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t>
  </si>
  <si>
    <t>2014</t>
  </si>
  <si>
    <t>Bullen, CB et al. (2013)</t>
  </si>
  <si>
    <t>10.1186/1471-2458-13-210</t>
  </si>
  <si>
    <t>Documents/E-cigarette citation library.Data/PDF/3245141667/10.1186_1471-2458-13-210-2013.pdf</t>
  </si>
  <si>
    <t>Study protocol for a randomised controlled trial of electronic cigarettes versus nicotine patch for smoking cessation</t>
  </si>
  <si>
    <t>BMC Public Health</t>
  </si>
  <si>
    <t>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
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t>
  </si>
  <si>
    <t>2013</t>
  </si>
  <si>
    <t>Dutra, LM and Glantz, SA (2014)</t>
  </si>
  <si>
    <t>10.1001/jamapediatrics.2013.5488</t>
  </si>
  <si>
    <t>Documents/E-cigarette citation library.Data/PDF/1895890010/10.1001_jamapediatrics.2013.5488-2014.pdf</t>
  </si>
  <si>
    <t>Electronic cigarettes and conventional cigarette use among US adolescents: A cross-sectional study</t>
  </si>
  <si>
    <t>JAMA Pediatrics</t>
  </si>
  <si>
    <t>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t>
  </si>
  <si>
    <t>Brown, J et al. (2014a)</t>
  </si>
  <si>
    <t>10.1111/add.12623</t>
  </si>
  <si>
    <t>Documents/E-cigarette citation library.Data/PDF/3430795311/10.1111_add.12623-2014.pdf</t>
  </si>
  <si>
    <t>Real-world effectiveness of e-cigarettes when used to aid smoking cessation: A cross-sectional population study</t>
  </si>
  <si>
    <t>Addiction</t>
  </si>
  <si>
    <t>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
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t>
  </si>
  <si>
    <t>Leventhal, AM et al. (2015)</t>
  </si>
  <si>
    <t>10.1001/jama.2015.8950</t>
  </si>
  <si>
    <t>Documents/E-cigarette citation library.Data/PDF/1347584027/10.1001_jama.2015.8950-2015.pdf</t>
  </si>
  <si>
    <t>Association of electronic cigarette use with initiation of combustible tobacco product smoking in early adolescence</t>
  </si>
  <si>
    <t>JAMA - Journal of the American Medical Association</t>
  </si>
  <si>
    <t>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t>
  </si>
  <si>
    <t>2015</t>
  </si>
  <si>
    <t>Bullen, CB et al. (2010)</t>
  </si>
  <si>
    <t>10.1136/tc.2009.031567</t>
  </si>
  <si>
    <t>Documents/E-cigarette citation library.Data/PDF/4160832064/10.1136_tc.2009.031567-2010.pdf</t>
  </si>
  <si>
    <t>Effect of an electronic nicotine delivery device (e cigarette) on desire to smoke and withdrawal, user preferences and nicotine delivery: Randomised cross-over trial</t>
  </si>
  <si>
    <t>Tobacco Control</t>
  </si>
  <si>
    <t>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
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t>
  </si>
  <si>
    <t>2010</t>
  </si>
  <si>
    <t>Czogala, J et al. (2014)</t>
  </si>
  <si>
    <t>10.1093/ntr/ntt203</t>
  </si>
  <si>
    <t>Documents/E-cigarette citation library.Data/PDF/1645567572/10.1093_ntr_ntt203-2014.pdf</t>
  </si>
  <si>
    <t>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
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t>
  </si>
  <si>
    <t>Goniewicz, ML et al. (2014a)</t>
  </si>
  <si>
    <t>10.1136/tobaccocontrol-2012-050859</t>
  </si>
  <si>
    <t>Documents/E-cigarette citation library.Data/PDF/0076762555/10.1136_tobaccocontrol-2012-050859-20141.pdf</t>
  </si>
  <si>
    <t>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
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
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t>
  </si>
  <si>
    <t>McAuley, TR et al. (2012)</t>
  </si>
  <si>
    <t>10.3109/08958378.2012.724728</t>
  </si>
  <si>
    <t>Documents/E-cigarette citation library.Data/PDF/3724014704/10.3109_08958378.2012.724728-2012.pdf</t>
  </si>
  <si>
    <t>Comparison of the effects of e-cigarette vapor and cigarette smoke on indoor air quality</t>
  </si>
  <si>
    <t>Inhalation Toxicology</t>
  </si>
  <si>
    <t>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t>
  </si>
  <si>
    <t>2012</t>
  </si>
  <si>
    <t>Cheng, T (2014)</t>
  </si>
  <si>
    <t>10.1136/tobaccocontrol-2013-051482</t>
  </si>
  <si>
    <t>Documents/E-cigarette citation library.Data/PDF/2701307975/10.1136_tobaccocontrol-2013-051482-2014.pdf</t>
  </si>
  <si>
    <t>Chemical evaluation of electronic cigarettes</t>
  </si>
  <si>
    <t>None declared</t>
  </si>
  <si>
    <t>Kreiss, K et al. (2002)</t>
  </si>
  <si>
    <t>10.1056/NEJMoa020300</t>
  </si>
  <si>
    <t>Documents/E-cigarette citation library.Data/PDF/2784245064/10.1056_NEJMoa020300-2002.pdf</t>
  </si>
  <si>
    <t>Clinical bronchiolitis obliterans in workers at a microwave-popcorn plant</t>
  </si>
  <si>
    <t>New England Journal of Medicine</t>
  </si>
  <si>
    <t>No mention</t>
  </si>
  <si>
    <t>2002</t>
  </si>
  <si>
    <t>Behar, R et al. (2014)</t>
  </si>
  <si>
    <t>10.1016/j.tiv.2013.10.006</t>
  </si>
  <si>
    <t>Documents/E-cigarette citation library.Data/PDF/1041087597/10.1016_j.tiv.2013.10.006-2014.pdf</t>
  </si>
  <si>
    <t>Identification of toxicants in cinnamon-flavored electronic cigarette refill fluids</t>
  </si>
  <si>
    <t>Toxicology in Vitro</t>
  </si>
  <si>
    <t>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t>
  </si>
  <si>
    <t>Primack, BA et al. (2015)</t>
  </si>
  <si>
    <t>10.1001/jamapediatrics.2015.1742</t>
  </si>
  <si>
    <t>Documents/E-cigarette citation library.Data/PDF/3961865312/10.1001_jamapediatrics.2015.1742-2015.pdf</t>
  </si>
  <si>
    <t>Progression to traditional cigarette smoking after electronic cigarette use among us adolescents and young adults</t>
  </si>
  <si>
    <t>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
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t>
  </si>
  <si>
    <t>Lee, S et al. (2013)</t>
  </si>
  <si>
    <t>10.1016/j.jadohealth.2013.11.003</t>
  </si>
  <si>
    <t>Documents/E-cigarette citation library.Data/PDF/2643507407/10.1016_j.jadohealth.2013.11.003-2014.pdf</t>
  </si>
  <si>
    <t>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t>
  </si>
  <si>
    <t>Grana, R et al. (2014a)</t>
  </si>
  <si>
    <t>10.1161/CIRCULATIONAHA.114.008545</t>
  </si>
  <si>
    <t>Documents/E-cigarette citation library.Data/PDF/2504579638/10.1161_CIRCULATIONAHA.114.008545-2014.pdf</t>
  </si>
  <si>
    <t>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t>
  </si>
  <si>
    <t>Williams, M et al. (2013)</t>
  </si>
  <si>
    <t>10.1371/journal.pone.0057987</t>
  </si>
  <si>
    <t>Documents/E-cigarette citation library.Data/PDF/2476106573/10.1371_journal.pone.0057987-2013.pdf</t>
  </si>
  <si>
    <t>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t>
  </si>
  <si>
    <t>Caponnetto, P et al. (2013a)</t>
  </si>
  <si>
    <t>10.1371/journal.pone.0066317</t>
  </si>
  <si>
    <t>Documents/E-cigarette citation library.Data/PDF/3421057661/10.1371_journal.pone.0066317-2013.pdf</t>
  </si>
  <si>
    <t>EffiCiency and Safety of an eLectronic cigAreTte (ECLAT) as Tobacco Cigarettes Substitute: A Prospective 12-Month Randomized Control Design Study</t>
  </si>
  <si>
    <t>PLoS ONE</t>
  </si>
  <si>
    <t>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
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t>
  </si>
  <si>
    <t>Flouris, AD et al. (2013)</t>
  </si>
  <si>
    <t>10.3109/08958378.2012.758197</t>
  </si>
  <si>
    <t>Documents/E-cigarette citation library.Data/PDF/0631657518/10.3109_08958378.2012.758197-2013.pdf</t>
  </si>
  <si>
    <t>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t>
  </si>
  <si>
    <t>Bahl, V et al. (2012)</t>
  </si>
  <si>
    <t>10.1016/j.reprotox.2012.08.001</t>
  </si>
  <si>
    <t>Documents/E-cigarette citation library.Data/PDF/2025935905/10.1016_j.reprotox.2012.08.001-2012.pdf</t>
  </si>
  <si>
    <t>Comparison of electronic cigarette refill fluid cytotoxicity using embryonic and adult models</t>
  </si>
  <si>
    <t>Reproductive Toxicology</t>
  </si>
  <si>
    <t>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
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t>
  </si>
  <si>
    <t>Saffari, A et al. (2014)</t>
  </si>
  <si>
    <t>10.1039/c4em00415a</t>
  </si>
  <si>
    <t>Documents/E-cigarette citation library.Data/PDF/0385179366/10.1039_c4em00415a-2014.pdf</t>
  </si>
  <si>
    <t>Particulate metals and organic compounds from electronic and tobacco-containing cigarettes: Comparison of emission rates and secondhand exposure</t>
  </si>
  <si>
    <t>Environmental Sciences: Processes and Impacts</t>
  </si>
  <si>
    <t>Biener, L and Hargraves, J (2015)</t>
  </si>
  <si>
    <t>10.1093/ntr/ntu200</t>
  </si>
  <si>
    <t>Documents/E-cigarette citation library.Data/PDF/3001742172/10.1093_ntr_ntu200-2015.pdf</t>
  </si>
  <si>
    <t>A longitudinal study of electronic cigarette use among a population-based sample of adult smokers: Association with smoking cessation and motivation to quit</t>
  </si>
  <si>
    <t>Nicotine and Tobacco Research</t>
  </si>
  <si>
    <t>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t>
  </si>
  <si>
    <t>Hitchman, S et al. (2015)</t>
  </si>
  <si>
    <t>10.1093/ntr/ntv078</t>
  </si>
  <si>
    <t>Documents/E-cigarette citation library.Data/PDF/0297518030/10.1093_ntr_ntv078-2015.pdf</t>
  </si>
  <si>
    <t>Associations between E-Cigarette type, frequency of use, and quitting smoking: Findings from a longitudinal online panel survey in Great Britain</t>
  </si>
  <si>
    <t>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
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t>
  </si>
  <si>
    <t>Hajek, P et al. (2015a)</t>
  </si>
  <si>
    <t>10.1093/ntr/ntu153</t>
  </si>
  <si>
    <t>Documents/E-cigarette citation library.Data/PDF/1665971782/10.1093_ntr_ntu153-2015.pdf</t>
  </si>
  <si>
    <t>Nicotine intake from electronic cigarettes on initial use and after 4 weeks of regular use</t>
  </si>
  <si>
    <t>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t>
  </si>
  <si>
    <t>Vansickel, AR et al. (2010)</t>
  </si>
  <si>
    <t>10.1158/1055-9965.EPI-10-0288</t>
  </si>
  <si>
    <t>Documents/E-cigarette citation library.Data/PDF/0801041421/10.1158_1055-9965.EPI-10-0288-2010.pdf</t>
  </si>
  <si>
    <t>A clinical laboratory model for evaluating the acute effects of electronic "cigarettes": Nicotine delivery profile and cardiovascular and subjective effects</t>
  </si>
  <si>
    <t>Cancer Epidemiology Biomarkers and Prevention</t>
  </si>
  <si>
    <t>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t>
  </si>
  <si>
    <t>Farsalinos, KE et al. (2014b)</t>
  </si>
  <si>
    <t>10.1038/srep04133</t>
  </si>
  <si>
    <t>Documents/E-cigarette citation library.Data/PDF/3411690790/10.1038_srep04133-2014.pdf</t>
  </si>
  <si>
    <t>Nicotine absorption from electronic cigarette use: Comparison between first and new-generation devices</t>
  </si>
  <si>
    <t>Scientific Reports</t>
  </si>
  <si>
    <t>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
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
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
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t>
  </si>
  <si>
    <t>Yan, XS and D'Ruiz, C (2015)</t>
  </si>
  <si>
    <t>10.1016/j.yrtph.2014.11.004</t>
  </si>
  <si>
    <t>Documents/E-cigarette citation library.Data/PDF/0161627484/10.1016_j.yrtph.2014.11.004-2015.pdf</t>
  </si>
  <si>
    <t>Effects of using electronic cigarettes on nicotine delivery and cardiovascular function in comparison with regular cigarettes</t>
  </si>
  <si>
    <t>Regulatory Toxicology and Pharmacology</t>
  </si>
  <si>
    <t>Bauld, L et al. (2017)</t>
  </si>
  <si>
    <t>10.3390/ijerph14090973</t>
  </si>
  <si>
    <t>Documents/E-cigarette citation library.Data/PDF/2605384306/10.3390_ijerph14090973-2017.pdf</t>
  </si>
  <si>
    <t>Young people’s use of e-cigarettes across the united kingdom: Findings from five surveys 2015–2017</t>
  </si>
  <si>
    <t>International Journal of Environmental Research and Public Health</t>
  </si>
  <si>
    <t>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t>
  </si>
  <si>
    <t>2017</t>
  </si>
  <si>
    <t>Kosmider, L et al. (2014)</t>
  </si>
  <si>
    <t>10.1093/ntr/ntu078</t>
  </si>
  <si>
    <t>Documents/E-cigarette citation library.Data/PDF/0018168006/10.1093_ntr_ntu078-2014.pdf</t>
  </si>
  <si>
    <t>Carbonyl compounds in electronic cigarette vapors: Effects of nicotine solvent and battery output voltage</t>
  </si>
  <si>
    <t>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
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t>
  </si>
  <si>
    <t>Cervellati, F et al. (2014)</t>
  </si>
  <si>
    <t>10.1016/j.tiv.2014.04.012</t>
  </si>
  <si>
    <t>Documents/E-cigarette citation library.Data/PDF/0527273589/10.1016_j.tiv.2014.04.012-20141.pdf</t>
  </si>
  <si>
    <t>Comparative effects between electronic and cigarette smoke in human keratinocytes and epithelial lung cells</t>
  </si>
  <si>
    <t>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t>
  </si>
  <si>
    <t>Grana, R and Ling, PM (2014)</t>
  </si>
  <si>
    <t>10.1016/j.amepre.2013.12.010</t>
  </si>
  <si>
    <t>Documents/E-cigarette citation library.Data/PDF/2200888649/10.1016_j.amepre.2013.12.010-2014.pdf</t>
  </si>
  <si>
    <t>"Smoking revolution": A content analysis of electronic cigarette retail websites</t>
  </si>
  <si>
    <t>American Journal of Preventive Medicine</t>
  </si>
  <si>
    <t>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t>
  </si>
  <si>
    <t>de Andrade, M et al. (2013b)</t>
  </si>
  <si>
    <t>10.1136/bmj.f7473</t>
  </si>
  <si>
    <t>Documents/E-cigarette citation library.Data/PDF/0308281072/10.1136_bmj.f7473-2013.pdf</t>
  </si>
  <si>
    <t>Promotion of electronic cigarettes: tobacco marketing reinvented?</t>
  </si>
  <si>
    <t>BMJ (Clinical research ed.)</t>
  </si>
  <si>
    <t>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t>
  </si>
  <si>
    <t>Geiss, O et al. (2015)</t>
  </si>
  <si>
    <t>10.1016/j.ijheh.2014.10.001</t>
  </si>
  <si>
    <t>Documents/E-cigarette citation library.Data/PDF/1220886143/10.1016_j.ijheh.2014.10.001-20151.pdf</t>
  </si>
  <si>
    <t>Characterisation of mainstream and passive vapours emitted by selected electronic cigarettes</t>
  </si>
  <si>
    <t>International Journal of Hygiene and Environmental Health</t>
  </si>
  <si>
    <t>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
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
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
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</si>
  <si>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Vansickel, AR and Eissenberg, T (2013)</t>
  </si>
  <si>
    <t>10.1093/ntr/ntr316</t>
  </si>
  <si>
    <t>Documents/E-cigarette citation library.Data/PDF/0065930640/10.1093_ntr_ntr316-20131.pdf</t>
  </si>
  <si>
    <t>Electronic cigarettes: Effective nicotine delivery after acute administration</t>
  </si>
  <si>
    <t>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t>
  </si>
  <si>
    <t>Beard, E et al. (2016)</t>
  </si>
  <si>
    <t>10.1136/bmj.i4645</t>
  </si>
  <si>
    <t>Documents/E-cigarette citation library.Data/PDF/2511983238/10.1136_bmj.i4645-2016.pdf</t>
  </si>
  <si>
    <t>Association between electronic cigarette use and changes in quit attempts, success of quit attempts, use of smoking cessation pharmacotherapy, and use of stop smoking services in England: time series analysis of population trends</t>
  </si>
  <si>
    <t>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
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
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t>
  </si>
  <si>
    <t>2016</t>
  </si>
  <si>
    <t>Mayer, B (2014)</t>
  </si>
  <si>
    <t>10.1007/s00204-013-1127-0</t>
  </si>
  <si>
    <t>Documents/E-cigarette citation library.Data/PDF/2370760369/10.1007_s00204-013-1127-0-2014.pdf</t>
  </si>
  <si>
    <t>How much nicotine kills a human? Tracing back the generally accepted lethal dose to dubious self-experiments in the nineteenth century</t>
  </si>
  <si>
    <t>Archives of Toxicology</t>
  </si>
  <si>
    <t>Hutzler, C et al. (2014)</t>
  </si>
  <si>
    <t>10.1007/s00204-014-1294-7</t>
  </si>
  <si>
    <t>Documents/E-cigarette citation library.Data/PDF/0262017133/10.1007_s00204-014-1294-7-2014.pdf</t>
  </si>
  <si>
    <t>Chemical hazards present in liquids and vapors of electronic cigarettes</t>
  </si>
  <si>
    <t>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t>
  </si>
  <si>
    <t>Sutfin, EL et al. (2013)</t>
  </si>
  <si>
    <t>10.1016/j.drugalcdep.2013.05.001</t>
  </si>
  <si>
    <t>Documents/E-cigarette citation library.Data/PDF/1683644365/10.1016_j.drugalcdep.2013.05.001-2013.pdf</t>
  </si>
  <si>
    <t>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
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t>
  </si>
  <si>
    <t>Hajek, P et al. (2014)</t>
  </si>
  <si>
    <t>10.1111/add.12659</t>
  </si>
  <si>
    <t>Documents/E-cigarette citation library.Data/PDF/1733481827/10.1111_add.12659-2014.pdf</t>
  </si>
  <si>
    <t>Electronic cigarettes: Review of use, content, safety, effects on smokers and potential for harm and benefit</t>
  </si>
  <si>
    <t>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t>
  </si>
  <si>
    <t>Zhu, SH et al. (2014)</t>
  </si>
  <si>
    <t>10.1136/tobaccocontrol-2014-051670</t>
  </si>
  <si>
    <t>Documents/E-cigarette citation library.Data/PDF/1082078614/10.1136_tobaccocontrol-2014-051670-2014.pdf</t>
  </si>
  <si>
    <t>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t>
  </si>
  <si>
    <t>Tierney, PA et al. (2015)</t>
  </si>
  <si>
    <t>10.1136/tobaccocontrol-2014-052175</t>
  </si>
  <si>
    <t>Documents/E-cigarette citation library.Data/PDF/0846354273/10.1136_tobaccocontrol-2014-052175-2016.pdf</t>
  </si>
  <si>
    <t>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t>
  </si>
  <si>
    <t>Leigh, NJ et al. (2016)</t>
  </si>
  <si>
    <t>10.1136/tobaccocontrol-2016-053205</t>
  </si>
  <si>
    <t>Documents/E-cigarette citation library.Data/PDF/2429137057/10.1136_tobaccocontrol-2016-053205-2016.pdf</t>
  </si>
  <si>
    <t>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t>
  </si>
  <si>
    <t>Shahab, L et al. (2017)</t>
  </si>
  <si>
    <t>10.7326/M16-1107</t>
  </si>
  <si>
    <t>Documents/E-cigarette citation library.Data/PDF/0421317171/10.7326_M16-1107-20171.pdf</t>
  </si>
  <si>
    <t>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
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
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
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
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t>
  </si>
  <si>
    <t>Regan, AK et al. (2013)</t>
  </si>
  <si>
    <t>10.1136/tobaccocontrol-2011-050044</t>
  </si>
  <si>
    <t>Documents/E-cigarette citation library.Data/PDF/3984955122/10.1136_tobaccocontrol-2011-050044-2013.pdf</t>
  </si>
  <si>
    <t>Electronic nicotine delivery systems: Adult use and awareness of the 'e-cigarette' in the USA</t>
  </si>
  <si>
    <t>Kalkhoran, S and Glantz, SA (2015)</t>
  </si>
  <si>
    <t>10.1001/jamainternmed.2015.4209</t>
  </si>
  <si>
    <t>Documents/E-cigarette citation library.Data/PDF/3455516945/10.1001_jamainternmed.2015.4209-2015.pdf</t>
  </si>
  <si>
    <t>Modeling the health effects of expanding e-cigarette sales in the United States and United Kingdom: A Monte Carlo analysis</t>
  </si>
  <si>
    <t>JAMA Internal Medicine</t>
  </si>
  <si>
    <t>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t>
  </si>
  <si>
    <t>Ballbè, M et al. (2014)</t>
  </si>
  <si>
    <t>10.1016/j.envres.2014.09.005</t>
  </si>
  <si>
    <t>Documents/E-cigarette citation library.Data/PDF/1362160739/10.1016_j.envres.2014.09.005-20141.pdf</t>
  </si>
  <si>
    <t>Cigarettes vs. e-cigarettes: Passive exposure at home measured by means of airborne marker and biomarkers</t>
  </si>
  <si>
    <t>Environmental Research</t>
  </si>
  <si>
    <t>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
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
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
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t>
  </si>
  <si>
    <t>Kalkhoran, S and Glantz, SA (2016)</t>
  </si>
  <si>
    <t>10.1016/S2213-2600(15)00521-4</t>
  </si>
  <si>
    <t>Documents/E-cigarette citation library.Data/PDF/1186814806/10.1016_S2213-2600(15)00521-4-2016.pdf</t>
  </si>
  <si>
    <t>E-cigarettes and smoking cessation in real-world and clinical settings: A systematic review and meta-analysis</t>
  </si>
  <si>
    <t>The Lancet Respiratory Medicine</t>
  </si>
  <si>
    <t>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
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
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
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t>
  </si>
  <si>
    <t>Dawkins, L and Corcoran, O (2014)</t>
  </si>
  <si>
    <t>10.1007/s00213-013-3249-8</t>
  </si>
  <si>
    <t>Documents/E-cigarette citation library.Data/PDF/1939929160/10.1007_s00213-013-3249-8-2014.pdf</t>
  </si>
  <si>
    <t>Acute electronic cigarette use: Nicotine delivery and subjective effects in regular users</t>
  </si>
  <si>
    <t>Psychopharmacology</t>
  </si>
  <si>
    <t>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
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t>
  </si>
  <si>
    <t>Kandel, ER and Kandel, DB (2014)</t>
  </si>
  <si>
    <t>10.1056/NEJMc1411785</t>
  </si>
  <si>
    <t>Documents/E-cigarette citation library.Data/PDF/2632578615/10.1056_NEJMc1411785-2014.pdf</t>
  </si>
  <si>
    <t>A molecular basis for nicotine as a gateway drug</t>
  </si>
  <si>
    <t>The New England journal of medicine</t>
  </si>
  <si>
    <t>ildrens harvard edu  Since publication of their article  the authors report no fur   ther potential conflict of interest   1 	 RiviÃ re J B  Mirzaa GM  Oâ  Roak BJ  et al  De novo germline   and postzygotic mutations in AKT3  PIK3R2 and PIK3CA cause   a spectrum of related megalencephaly syndromes  Nat Genet   2012 44 934 40   2 	 Loman NJ  Misra RV  Dallman TJ  et al  Performance com   parison of benchto
  Sc B   Stanford University School of Medicine   Stanford  CA   jakeros stanford edu  No potential conflict of interest relevant to this letter was re   ported   1 	 Kandel ER  Kandel DB  Shattuck Lecture  a molecular basis   for nicotine as a gateway drug  N Engl J Med 2014 371 932 43   2 	 Smokefree and tobacco free U S  and tribal colleges and uni   versities  Berkeley  CA  American Nonsmokersâ   Righ
  erk5 columbia edu  Since publication of their article  the authors report no fur   ther potential conflict of interest   1 	 Substance Abuse and Mental Health Services Administration    Center for Behavioral Health Statistics and Quality  National sur   vey on drug use and health  2002â  2013  Tables 7 31B  7 8B  http     www samhsa gov data sites default files NSDUH DetTabs   PDFWHTML2013 Web PDFW NSDU
 National Cancer Centre Singapore   Singapore  Singapore   daniel tan s w nccs com sg  No potential conflict of interest relevant to this letter was re   ported   1 	 Varadhachary GR  Raber MN  Cancer of unknown primary   site  N Engl J Med 2014 371 757 65   2 	 Hoadley KA  Yau C  Wolf DM  et al  Multiplatform analysis   of 12 cancer types reveals molecular classification within and   across tissues of or</t>
  </si>
  <si>
    <t>Adriaens, K et al. (2014)</t>
  </si>
  <si>
    <t>10.3390/ijerph111111220</t>
  </si>
  <si>
    <t>Documents/E-cigarette citation library.Data/PDF/3689625056/10.3390_ijerph111111220-2014.pdf</t>
  </si>
  <si>
    <t>Effectiveness of the electronic cigarette: An eight-week flemish study with six-month follow-up on smoking reduction, craving and experienced benefits and complaints</t>
  </si>
  <si>
    <t>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
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t>
  </si>
  <si>
    <t>Ingebrethsen, BJ et al. (2012)</t>
  </si>
  <si>
    <t>10.3109/08958378.2012.744781</t>
  </si>
  <si>
    <t>Documents/E-cigarette citation library.Data/PDF/3828847271/10.3109_08958378.2012.744781-2012.pdf</t>
  </si>
  <si>
    <t>Electronic cigarette aerosol particle size distribution measurements</t>
  </si>
  <si>
    <t>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t>
  </si>
  <si>
    <t>Uchiyama, S et al. (2013)</t>
  </si>
  <si>
    <t>10.2116/analsci.29.1219</t>
  </si>
  <si>
    <t>Documents/E-cigarette citation library.Data/PDF/3165267498/10.2116_analsci.29.1219-2013.pdf</t>
  </si>
  <si>
    <t>Determination of carbonyl compounds generated from the E-cigarette using coupled silica cartridges impregnated with hydroquinone and 2,4-dinitrophenylhydrazine, followed by high-performance liquid chromatography</t>
  </si>
  <si>
    <t>Analytical Sciences</t>
  </si>
  <si>
    <t>Vansickel, AR et al. (2012)</t>
  </si>
  <si>
    <t>10.1111/j.1360-0443.2012.03791.x</t>
  </si>
  <si>
    <t>Documents/E-cigarette citation library.Data/PDF/0580660259/10.1111_j.1360-0443.2012.03791.x-20121.pdf</t>
  </si>
  <si>
    <t>Clinical laboratory assessment of the abuse liability of an electronic cigarette</t>
  </si>
  <si>
    <t>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t>
  </si>
  <si>
    <t>Farsalinos, KE et al. (2013b)</t>
  </si>
  <si>
    <t>10.4137/SART.S12756</t>
  </si>
  <si>
    <t>Documents/E-cigarette citation library.Data/PDF/0406525244/10.4137_SART.S12756-2013.pdf</t>
  </si>
  <si>
    <t>Evaluating nicotine levels selection and patterns of electronic cigarette use in a group of "vapers" who had achieved complete substitution of smoking</t>
  </si>
  <si>
    <t>Substance Abuse: Research and Treatment</t>
  </si>
  <si>
    <t>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
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t>
  </si>
  <si>
    <t>Polosa, R et al. (2014b)</t>
  </si>
  <si>
    <t>10.3390/ijerph110504965</t>
  </si>
  <si>
    <t>Documents/E-cigarette citation library.Data/PDF/4257894922/10.3390_ijerph110504965-2014.pdf</t>
  </si>
  <si>
    <t>Effect of smoking abstinence and reduction in asthmatic smokers switching to electronic cigarettes: Evidence for harm reversal</t>
  </si>
  <si>
    <t>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
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t>
  </si>
  <si>
    <t>Ordonez, JE et al. (2015)</t>
  </si>
  <si>
    <t>10.1093/ntr/ntu223</t>
  </si>
  <si>
    <t>Documents/E-cigarette citation library.Data/PDF/2627817721/10.1093_ntr_ntu223-2015.pdf</t>
  </si>
  <si>
    <t>Electronic cigarette exposures reported to Texas poison centers</t>
  </si>
  <si>
    <t>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t>
  </si>
  <si>
    <t>Gravely, S et al. (2014)</t>
  </si>
  <si>
    <t>10.3390/ijerph111111691</t>
  </si>
  <si>
    <t>Documents/E-cigarette citation library.Data/PDF/4130916407/10.3390_ijerph111111691-2014.pdf</t>
  </si>
  <si>
    <t>Awareness, trial, and current use of electronic cigarettes in 10 countries: Findings from the ITC project</t>
  </si>
  <si>
    <t>International journal of environmental research and public health</t>
  </si>
  <si>
    <t>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t>
  </si>
  <si>
    <t>Wills, TA et al. (2015)</t>
  </si>
  <si>
    <t>10.1542/peds.2014-0760</t>
  </si>
  <si>
    <t>Documents/E-cigarette citation library.Data/PDF/1994062252/10.1542_peds.2014-0760-2015.pdf</t>
  </si>
  <si>
    <t>Risk factors for exclusive e-cigarette use and dual e-cigarette use and tobacco use in adolescents</t>
  </si>
  <si>
    <t>Pediatrics</t>
  </si>
  <si>
    <t>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
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t>
  </si>
  <si>
    <t>Dockrell, M et al. (2013)</t>
  </si>
  <si>
    <t>10.1093/ntr/ntt057</t>
  </si>
  <si>
    <t>Documents/E-cigarette citation library.Data/PDF/0969043773/10.1093_ntr_ntt057-2013.pdf</t>
  </si>
  <si>
    <t>E-cigarettes: Prevalence and attitudes in great britain</t>
  </si>
  <si>
    <t>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
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t>
  </si>
  <si>
    <t>Etter, JF and Eissenberg, T (2015)</t>
  </si>
  <si>
    <t>10.1016/j.drugalcdep.2014.12.007</t>
  </si>
  <si>
    <t>Documents/E-cigarette citation library.Data/PDF/0424639821/10.1016_j.drugalcdep.2014.12.007-2015.pdf</t>
  </si>
  <si>
    <t>Dependence levels in users of electronic cigarettes, nicotine gums and tobacco cigarettes</t>
  </si>
  <si>
    <t>Drug and Alcohol Dependence</t>
  </si>
  <si>
    <t>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
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
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t>
  </si>
  <si>
    <t>Li, J et al. (2015)</t>
  </si>
  <si>
    <t>10.1016/j.addbeh.2015.02.006</t>
  </si>
  <si>
    <t>Documents/E-cigarette citation library.Data/PDF/2156952077/10.1016_j.addbeh.2015.02.006-2015.pdf</t>
  </si>
  <si>
    <t>The prevalence, correlates and reasons for using electronic cigarettes among New Zealand adults</t>
  </si>
  <si>
    <t>Addictive Behaviors</t>
  </si>
  <si>
    <t>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
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t>
  </si>
  <si>
    <t>Sleiman, M et al. (2016)</t>
  </si>
  <si>
    <t>10.1021/acs.est.6b01741</t>
  </si>
  <si>
    <t>Documents/E-cigarette citation library.Data/PDF/1058020008/10.1021_acs.est.6b01741-20161.pdf</t>
  </si>
  <si>
    <t>Emissions from electronic cigarettes: Key parameters affecting the release of harmful chemicals</t>
  </si>
  <si>
    <t>Environmental Science and Technology</t>
  </si>
  <si>
    <t>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t>
  </si>
  <si>
    <t>Khlystov, A and Samburova, V (2016)</t>
  </si>
  <si>
    <t>Geiss, O et al. (2016)</t>
  </si>
  <si>
    <t>10.1016/j.ijheh.2016.01.004</t>
  </si>
  <si>
    <t>Documents/E-cigarette citation library.Data/PDF/0627674266/10.1016_j.ijheh.2016.01.004-2016.pdf</t>
  </si>
  <si>
    <t>Correlation of volatile carbonyl yields emitted by e-cigarettes with the temperature of the heating coil and the perceived sensorial quality of the generated vapours</t>
  </si>
  <si>
    <t>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</si>
  <si>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Hartmann-Boyce, J et al. (2016)</t>
  </si>
  <si>
    <t>10.1136/bmj.j5543</t>
  </si>
  <si>
    <t>Documents/E-cigarette citation library.Data/PDF/0316265835/10.1136_bmj.j5543-2018.pdf</t>
  </si>
  <si>
    <t>Electronic cigarettes for smoking cessation</t>
  </si>
  <si>
    <t>BMJ (Online)</t>
  </si>
  <si>
    <t>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
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t>
  </si>
  <si>
    <t>Buettner-Schmidt, K et al. (2016)</t>
  </si>
  <si>
    <t>10.1016/j.pedn.2016.03.019</t>
  </si>
  <si>
    <t>Documents/E-cigarette citation library.Data/PDF/3903319417/10.1016_j.pedn.2016.03.019-2016.pdf</t>
  </si>
  <si>
    <t>Electronic Cigarette Refill Liquids: Child-Resistant Packaging, Nicotine Content, and Sales to Minors</t>
  </si>
  <si>
    <t>Journal of Pediatric Nursing</t>
  </si>
  <si>
    <t>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
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t>
  </si>
  <si>
    <t>Kornfield, R et al. (2015)</t>
  </si>
  <si>
    <t>10.1136/tobaccocontrol-2014-051580</t>
  </si>
  <si>
    <t>Documents/E-cigarette citation library.Data/PDF/2271938077/10.1136_tobaccocontrol-2014-051580-2015.pdf</t>
  </si>
  <si>
    <t>Rapidly increasing promotional expenditures for E-Cigarettes</t>
  </si>
  <si>
    <t>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t>
  </si>
  <si>
    <t>Cobb, NK et al. (2013)</t>
  </si>
  <si>
    <t>10.1136/tobaccocontrol-2013-051185</t>
  </si>
  <si>
    <t>Documents/E-cigarette citation library.Data/PDF/0069216451/10.1136_tobaccocontrol-2013-051185-2015.pdf</t>
  </si>
  <si>
    <t>Forensic analysis of online marketing for electronic nicotine delivery systems</t>
  </si>
  <si>
    <t>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t>
  </si>
  <si>
    <t>Rooke, C and Amos, A (2013)</t>
  </si>
  <si>
    <t>10.1136/tobaccocontrol-2013-051043</t>
  </si>
  <si>
    <t>Documents/E-cigarette citation library.Data/PDF/0696442968/10.1136_tobaccocontrol-2013-051043-2014.pdf</t>
  </si>
  <si>
    <t>News media representations of electronic cigarettes: An analysis of newspaper coverage in the uk and scotland</t>
  </si>
  <si>
    <t>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t>
  </si>
  <si>
    <t>Goniewicz, ML and Lee, L (2014)</t>
  </si>
  <si>
    <t>10.1093/ntr/ntu152</t>
  </si>
  <si>
    <t>Documents/E-cigarette citation library.Data/PDF/1373041468/10.1093_ntr_ntu152-2015.pdf</t>
  </si>
  <si>
    <t>Electronic cigarettes are a source of thirdhand exposure to nicotine</t>
  </si>
  <si>
    <t>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t>
  </si>
  <si>
    <t>Cobb, NK et al. (2010)</t>
  </si>
  <si>
    <t>10.1186/s12916-015-0355-y</t>
  </si>
  <si>
    <t>Documents/E-cigarette citation library.Data/PDF/0187606739/10.1186_s12916-015-0355-y-20151.pdf</t>
  </si>
  <si>
    <t>Electronic cigarettes and nicotine dependence: Evolving products, evolving problems</t>
  </si>
  <si>
    <t>BMC Medicine</t>
  </si>
  <si>
    <t>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t>
  </si>
  <si>
    <t>Dawkins, L et al. (2016)</t>
  </si>
  <si>
    <t>10.1007/s00213-016-4338-2</t>
  </si>
  <si>
    <t>Documents/E-cigarette citation library.Data/PDF/0993644544/10.1007_s00213-016-4338-2-2016.pdf</t>
  </si>
  <si>
    <t>Self-titration by experienced e-cigarette users: blood nicotine delivery and subjective effects</t>
  </si>
  <si>
    <t>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
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t>
  </si>
  <si>
    <t>Slotkin, TA et al. (1995)</t>
  </si>
  <si>
    <t>10.1016/0361-9230(95)00073-N</t>
  </si>
  <si>
    <t>Documents/E-cigarette citation library.Data/PDF/1274932850/10.1016_0361-9230(95)00073-N-1995.pdf</t>
  </si>
  <si>
    <t>Loss of neonatal hypoxia tolerance after prenatal nicotine exposure: Implications for sudden infant death syndrome</t>
  </si>
  <si>
    <t>Brain Research Bulletin</t>
  </si>
  <si>
    <t>1995</t>
  </si>
  <si>
    <t>Kamboj, A et al. (2016)</t>
  </si>
  <si>
    <t>10.1542/peds.2016-0041</t>
  </si>
  <si>
    <t>Documents/E-cigarette citation library.Data/PDF/3497795814/10.1542_peds.2016-0041-2016.pdf</t>
  </si>
  <si>
    <t>Pediatric exposure to e-cigarettes, nicotine, and tobacco products in the United States</t>
  </si>
  <si>
    <t>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t>
  </si>
  <si>
    <t>Hammond, D et al. (2007)</t>
  </si>
  <si>
    <t>10.1136/tc.2005.015297</t>
  </si>
  <si>
    <t>Documents/E-cigarette citation library.Data/PDF/0768233231/10.1136_tc.2005.015297-2007.pdf</t>
  </si>
  <si>
    <t>Revising the machine smoking regime for cigarette emissions: Implications for tobacco control policy</t>
  </si>
  <si>
    <t>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t>
  </si>
  <si>
    <t>2007</t>
  </si>
  <si>
    <t>McCabe, SE et al. (2017)</t>
  </si>
  <si>
    <t>10.1016/j.jadohealth.2017.02.004</t>
  </si>
  <si>
    <t>Documents/E-cigarette citation library.Data/PDF/0430291853/10.1016_j.jadohealth.2017.02.004-20171.pdf</t>
  </si>
  <si>
    <t>E-cigarette Use, Cigarette Smoking, Dual Use, and Problem Behaviors Among U.S. Adolescents: Results From a National Survey</t>
  </si>
  <si>
    <t>Journal of Adolescent Health</t>
  </si>
  <si>
    <t>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
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t>
  </si>
  <si>
    <t>Doll, R et al. (2004)</t>
  </si>
  <si>
    <t>10.1038/sj.bjc.6602359</t>
  </si>
  <si>
    <t>Documents/E-cigarette citation library.Data/PDF/2244475797/10.1038_sj.bjc.6602359-2005.pdf</t>
  </si>
  <si>
    <t>Mortality from cancer in relation to smoking: 50 Years observations on British doctors</t>
  </si>
  <si>
    <t>British Journal of Cancer</t>
  </si>
  <si>
    <t>2004</t>
  </si>
  <si>
    <t>Talih, S et al. (2015)</t>
  </si>
  <si>
    <t>10.1093/ntr/ntu174</t>
  </si>
  <si>
    <t>Documents/E-cigarette citation library.Data/PDF/0514545907/10.1093_ntr_ntu174-2015.pdf</t>
  </si>
  <si>
    <t>Effects of user puff topography, device voltage, and liquid nicotine concentration on electronic cigarette nicotine yield: Measurements and model predictions</t>
  </si>
  <si>
    <t>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t>
  </si>
  <si>
    <t>Kim, AE et al. (2014)</t>
  </si>
  <si>
    <t>10.1016/j.amepre.2013.11.003</t>
  </si>
  <si>
    <t>Documents/E-cigarette citation library.Data/PDF/1030403747/10.1016_j.amepre.2013.11.003-20141.pdf</t>
  </si>
  <si>
    <t>E-cigarette advertising expenditures in the U.S., 2011-2012</t>
  </si>
  <si>
    <t>Duke, JC et al. (2014)</t>
  </si>
  <si>
    <t>10.1542/peds.2014-0269</t>
  </si>
  <si>
    <t>Documents/E-cigarette citation library.Data/PDF/0220004059/10.1542_peds.2014-0269-20141.pdf</t>
  </si>
  <si>
    <t>Exposure to electronic cigarette television advertisements among youth and young adults</t>
  </si>
  <si>
    <t>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t>
  </si>
  <si>
    <t>Brose, LS et al. (2015b)</t>
  </si>
  <si>
    <t>10.1016/j.drugalcdep.2015.10.014</t>
  </si>
  <si>
    <t>Documents/E-cigarette citation library.Data/PDF/0695976515/10.1016_j.drugalcdep.2015.10.014-2015.pdf</t>
  </si>
  <si>
    <t>Perceived relative harm of electronic cigarettes over time and impact on subsequent use. A survey with 1-year and 2-year follow-ups</t>
  </si>
  <si>
    <t>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
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t>
  </si>
  <si>
    <t>Fuoco, FC et al. (2014)</t>
  </si>
  <si>
    <t>10.1016/j.envpol.2013.10.010</t>
  </si>
  <si>
    <t>Documents/E-cigarette citation library.Data/PDF/0733962958/10.1016_j.envpol.2013.10.010-2014.pdf</t>
  </si>
  <si>
    <t>Influential parameters on particle concentration and size distribution in the mainstream of e-cigarettes</t>
  </si>
  <si>
    <t>Environmental Pollution</t>
  </si>
  <si>
    <t>White, J et al. (2015)</t>
  </si>
  <si>
    <t>10.1016/j.jadohealth.2015.01.022</t>
  </si>
  <si>
    <t>Documents/E-cigarette citation library.Data/PDF/2009935469/10.1016_j.jadohealth.2015.01.022-2015.pdf</t>
  </si>
  <si>
    <t>Tripling use of electronic cigarettes among New Zealand adolescents between 2012 and 2014</t>
  </si>
  <si>
    <t>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
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
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t>
  </si>
  <si>
    <t>East, K et al. (2018)</t>
  </si>
  <si>
    <t>10.1016/j.jadohealth.2017.11.301</t>
  </si>
  <si>
    <t>Documents/E-cigarette citation library.Data/PDF/1920319719/10.1016_j.jadohealth.2017.11.301-2018.pdf</t>
  </si>
  <si>
    <t>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
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t>
  </si>
  <si>
    <t>2018</t>
  </si>
  <si>
    <t>Fiore, MC et al. (2014)</t>
  </si>
  <si>
    <t>10.1056/NEJMp1314942</t>
  </si>
  <si>
    <t>Documents/E-cigarette citation library.Data/PDF/3764461301/10.1056_NEJMp1314942-2014.pdf</t>
  </si>
  <si>
    <t>Goniewicz, ML et al. (2013a)</t>
  </si>
  <si>
    <t>10.1093/ntr/nts103</t>
  </si>
  <si>
    <t>Documents/E-cigarette citation library.Data/PDF/0656949236/10.1093_ntr_nts103-2013.pdf</t>
  </si>
  <si>
    <t>Nicotine levels in electronic cigarettes</t>
  </si>
  <si>
    <t>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t>
  </si>
  <si>
    <t>Zhang, Y et al. (2013)</t>
  </si>
  <si>
    <t>10.1093/ntr/nts165</t>
  </si>
  <si>
    <t>Documents/E-cigarette citation library.Data/PDF/2063247601/10.1093_ntr_nts165-2013.pdf</t>
  </si>
  <si>
    <t>In vitro particle size distributions in electronic and conventional cigarette aerosols suggest comparable deposition patterns</t>
  </si>
  <si>
    <t>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t>
  </si>
  <si>
    <t>Spindle, TR et al. (2015)</t>
  </si>
  <si>
    <t>10.1093/ntr/ntu186</t>
  </si>
  <si>
    <t>Documents/E-cigarette citation library.Data/PDF/4262108120/10.1093_ntr_ntu186-2015.pdf</t>
  </si>
  <si>
    <t>Preliminary results of an examination of electronic cigarette user puff topography: The effect of a mouthpiece-based topography measurement device on plasma nicotine and subjective effects.</t>
  </si>
  <si>
    <t>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t>
  </si>
  <si>
    <t>Yong, HH et al. (2014)</t>
  </si>
  <si>
    <t>10.1093/ntr/ntu231</t>
  </si>
  <si>
    <t>Documents/E-cigarette citation library.Data/PDF/1096887062/10.1093_ntr_ntu231-2015.pdf</t>
  </si>
  <si>
    <t>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
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t>
  </si>
  <si>
    <t>Goniewicz, ML et al. (2017)</t>
  </si>
  <si>
    <t>10.1093/ntr/ntw160</t>
  </si>
  <si>
    <t>Documents/E-cigarette citation library.Data/PDF/3161277676/10.1093_ntr_ntw160-2017.pdf</t>
  </si>
  <si>
    <t>Exposure to nicotine and selected toxicants in cigarette smokers who switched to electronic cigarettes: A longitudinal within-subjects observational study</t>
  </si>
  <si>
    <t>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
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t>
  </si>
  <si>
    <t>Gualano, MR et al. (2015)</t>
  </si>
  <si>
    <t>10.1093/pubmed/fdu055</t>
  </si>
  <si>
    <t>Documents/E-cigarette citation library.Data/PDF/0226204465/10.1093_pubmed_fdu055-20151.pdf</t>
  </si>
  <si>
    <t>Electronic cigarettes: Assessing the efficacy and the adverse effects through a systematic review of published studies</t>
  </si>
  <si>
    <t>Journal of Public Health (United Kingdom)</t>
  </si>
  <si>
    <t>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
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
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t>
  </si>
  <si>
    <t>St Helen, G et al. (2016)</t>
  </si>
  <si>
    <t>10.1111/add.13183</t>
  </si>
  <si>
    <t>Documents/E-cigarette citation library.Data/PDF/2759312390/10.1111_add.13183-2016.pdf</t>
  </si>
  <si>
    <t>Nicotine delivery, retention and pharmacokinetics from various electronic cigarettes</t>
  </si>
  <si>
    <t>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
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t>
  </si>
  <si>
    <t>Goniewicz, ML et al. (2013b)</t>
  </si>
  <si>
    <t>10.1111/j.1465-3362.2012.00512.x</t>
  </si>
  <si>
    <t>Documents/E-cigarette citation library.Data/PDF/0973523606/10.1111_j.1465-3362.2012.00512.x-2013.pdf</t>
  </si>
  <si>
    <t>Patterns of electronic cigarette use and user beliefs about their safety and benefits: An Internet survey</t>
  </si>
  <si>
    <t>Drug and Alcohol Review</t>
  </si>
  <si>
    <t>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
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
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t>
  </si>
  <si>
    <t>Hodge, JG et al. (2013)</t>
  </si>
  <si>
    <t>10.1111/jlme.12026</t>
  </si>
  <si>
    <t>Documents/E-cigarette citation library.Data/PDF/0930358074/10.1111_jlme.12026-2013.pdf</t>
  </si>
  <si>
    <t>Reconsidering the Legality of Cigarette Smoking Advertisements on Television Public Health and the Law</t>
  </si>
  <si>
    <t>Journal of Law, Medicine and Ethics</t>
  </si>
  <si>
    <t>Yuan, M et al. (2015)</t>
  </si>
  <si>
    <t>10.1113/JP270492</t>
  </si>
  <si>
    <t>Documents/E-cigarette citation library.Data/PDF/2465073099/10.1113_JP270492-2015.pdf</t>
  </si>
  <si>
    <t>Nicotine and the adolescent brain</t>
  </si>
  <si>
    <t>Journal of Physiology</t>
  </si>
  <si>
    <t>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t>
  </si>
  <si>
    <t>Wieslander, G et al. (2001)</t>
  </si>
  <si>
    <t>10.1136/oem.58.10.649</t>
  </si>
  <si>
    <t>Documents/E-cigarette citation library.Data/PDF/1890443591/10.1136_oem.58.10.649-2001.pdf</t>
  </si>
  <si>
    <t>Experimental exposure to propylene glycol mist in aviation emergency training: Acute ocular and respiratory effects</t>
  </si>
  <si>
    <t>Occupational and Environmental Medicine</t>
  </si>
  <si>
    <t>2001</t>
  </si>
  <si>
    <t>Peeters, S and Gilmore, AB (2014)</t>
  </si>
  <si>
    <t>10.1136/tobaccocontrol-2013-051502</t>
  </si>
  <si>
    <t>Documents/E-cigarette citation library.Data/PDF/1217253816/10.1136_tobaccocontrol-2013-051502-20151.pdf</t>
  </si>
  <si>
    <t>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t>
  </si>
  <si>
    <t>Huang, J et al. (2014b)</t>
  </si>
  <si>
    <t>10.1136/tobaccocontrol-2013-051515</t>
  </si>
  <si>
    <t>Documents/E-cigarette citation library.Data/PDF/2711887819/10.1136_tobaccocontrol-2013-051515-2014.pdf</t>
  </si>
  <si>
    <t>The impact of price and tobacco control policies on the demand for electronic nicotine delivery systems</t>
  </si>
  <si>
    <t>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t>
  </si>
  <si>
    <t>Moore, GF et al. (2014)</t>
  </si>
  <si>
    <t>10.1136/tobaccocontrol-2014-052011</t>
  </si>
  <si>
    <t>Documents/E-cigarette citation library.Data/PDF/0804930270/10.1136_tobaccocontrol-2014-052011-2016.pdf</t>
  </si>
  <si>
    <t>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
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</si>
  <si>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Dautzenberg, B et al. (2007)</t>
  </si>
  <si>
    <t>10.1186/1472-6904-7-11</t>
  </si>
  <si>
    <t>Documents/E-cigarette citation library.Data/PDF/3682631217/10.1186_1472-6904-7-11-2007.pdf</t>
  </si>
  <si>
    <t>Pharmacokinetics, safety and efficacy from randomized controlled trials of 1 and 2 mg nicotine bitartrate lozenges (Nicotinell®)</t>
  </si>
  <si>
    <t>BMC Clinical Pharmacology</t>
  </si>
  <si>
    <t>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
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t>
  </si>
  <si>
    <t>Wu, Q et al. (2014)</t>
  </si>
  <si>
    <t>10.1371/journal.pone.0108342</t>
  </si>
  <si>
    <t>Documents/E-cigarette citation library.Data/PDF/2345224853/10.1371_journal.pone.0108342-2014.pdf</t>
  </si>
  <si>
    <t>Electronic cigarette liquid increases inflammation and virus infection in primary human airway epithelial cells</t>
  </si>
  <si>
    <t>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t>
  </si>
  <si>
    <t>Sussan, TE et al. (2015)</t>
  </si>
  <si>
    <t>10.1371/journal.pone.0116861</t>
  </si>
  <si>
    <t>Documents/E-cigarette citation library.Data/PDF/1253472151/10.1371_journal.pone.0116861-2015.pdf</t>
  </si>
  <si>
    <t>Exposure to electronic cigarettes impairs pulmonary anti-bacterial and anti-viral defenses in a mouse model</t>
  </si>
  <si>
    <t>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t>
  </si>
  <si>
    <t>Sutfin, EL et al. (2015)</t>
  </si>
  <si>
    <t>10.2105/AJPH.2015.302707</t>
  </si>
  <si>
    <t>Documents/E-cigarette citation library.Data/PDF/2531479968/10.2105_AJPH.2015.302707-2015.pdf</t>
  </si>
  <si>
    <t>The impact of trying electronic cigarettes on cigarette smoking by college students: A prospective analysis</t>
  </si>
  <si>
    <t>American Journal of Public Health</t>
  </si>
  <si>
    <t>Trtchounian, A and Talbot, P (2011)</t>
  </si>
  <si>
    <t>10.1136/tc.2010.037259</t>
  </si>
  <si>
    <t>Documents/E-cigarette citation library.Data/PDF/1680610245/10.1136_tc.2010.037259-2011.pdf</t>
  </si>
  <si>
    <t>Electronic nicotine delivery systems: Is there a need for regulation?</t>
  </si>
  <si>
    <t>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t>
  </si>
  <si>
    <t>2011</t>
  </si>
  <si>
    <t>Ayers, JW et al. (2011)</t>
  </si>
  <si>
    <t>10.1016/j.amepre.2010.12.007</t>
  </si>
  <si>
    <t>Documents/E-cigarette citation library.Data/PDF/3041494430/10.1016_j.amepre.2010.12.007-2011.pdf</t>
  </si>
  <si>
    <t>Tracking the rise in popularity of electronic nicotine delivery systems (electronic cigarettes) using search query surveillance</t>
  </si>
  <si>
    <t>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t>
  </si>
  <si>
    <t>Grana, R et al. (2011)</t>
  </si>
  <si>
    <t>10.1136/tc.2011.043778</t>
  </si>
  <si>
    <t>Documents/E-cigarette citation library.Data/PDF/1265512181/10.1136_tc.2011.043778-2011.pdf</t>
  </si>
  <si>
    <t>Electronic nicotine delivery systems in the hands of Hollywood</t>
  </si>
  <si>
    <t>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t>
  </si>
  <si>
    <t>Trtchounian, A et al. (2010)</t>
  </si>
  <si>
    <t>10.1093/ntr/ntq114</t>
  </si>
  <si>
    <t>Documents/E-cigarette citation library.Data/PDF/2943822207/10.1093_ntr_ntq114-2010.pdf</t>
  </si>
  <si>
    <t>Conventional and electronic cigarettes (e-cigarettes) have different smoking characteristics.</t>
  </si>
  <si>
    <t>Nicotine &amp;amp; tobacco research : official journal of the Society for Research on Nicotine and Tobacco</t>
  </si>
  <si>
    <t>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
hway Project     Declaration of Interests    None declared    D  ow  nloaded from   https   academ  ic oup com   ntr article abstract 12 9 905 1004779 by U  niversity of G  lasgow   user on 21 February 2020</t>
  </si>
  <si>
    <t>Long, GA (2014)</t>
  </si>
  <si>
    <t>10.3390/ijerph111111177</t>
  </si>
  <si>
    <t>Documents/E-cigarette citation library.Data/PDF/1574464998/10.3390_ijerph111111177-2014.pdf</t>
  </si>
  <si>
    <t>Comparison of select analytes in exhaled aerosol from e-cigarettes with exhaled smoke from a conventional cigarette and exhaled breaths</t>
  </si>
  <si>
    <t>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t>
  </si>
  <si>
    <t>Wills, TA et al. (2016a)</t>
  </si>
  <si>
    <t>10.1136/tobaccocontrol-2015-052705</t>
  </si>
  <si>
    <t>Documents/E-cigarette citation library.Data/PDF/4251251695/10.1136_tobaccocontrol-2015-052705-2017.pdf</t>
  </si>
  <si>
    <t>Longitudinal study of e-cigarette use and onset of cigarette smoking among high school students in Hawaii</t>
  </si>
  <si>
    <t>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t>
  </si>
  <si>
    <t>Huang, J et al. (2014a)</t>
  </si>
  <si>
    <t>10.1136/tobaccocontrol-2014-051551</t>
  </si>
  <si>
    <t>Documents/E-cigarette citation library.Data/PDF/3142321546/10.1136_tobaccocontrol-2014-051551-2014.pdf</t>
  </si>
  <si>
    <t>A cross-sectional examination of marketing of electronic cigarettes on Twitter</t>
  </si>
  <si>
    <t>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t>
  </si>
  <si>
    <t>Richardson, A et al. (2014a)</t>
  </si>
  <si>
    <t>10.1136/tobaccocontrol-2013-051246</t>
  </si>
  <si>
    <t>Documents/E-cigarette citation library.Data/PDF/3802511352/10.1136_tobaccocontrol-2013-051246-2015.pdf</t>
  </si>
  <si>
    <t>Tobacco on the web: Surveillance and characterisation of online tobacco and e-cigarette advertising</t>
  </si>
  <si>
    <t>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t>
  </si>
  <si>
    <t>Chaloupka, FJ et al. (2015)</t>
  </si>
  <si>
    <t>10.1056/NEJMp1505710</t>
  </si>
  <si>
    <t>Documents/E-cigarette citation library.Data/PDF/0751242295/10.1056_NEJMp1505710-2015.pdf</t>
  </si>
  <si>
    <t>Differential taxes for differential risks - Toward reduced harm from nicotine-yielding products</t>
  </si>
  <si>
    <t>Ambrose, BK et al. (2015)</t>
  </si>
  <si>
    <t>10.1001/jama.2015.13802</t>
  </si>
  <si>
    <t>Documents/E-cigarette citation library.Data/PDF/3965687750/10.1001_jama.2015.13802-2015.pdf</t>
  </si>
  <si>
    <t>Flavored tobacco product use among US youth aged 12-17 Years, 2013-2014</t>
  </si>
  <si>
    <t>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t>
  </si>
  <si>
    <t>Nutt, DJ et al. (2014)</t>
  </si>
  <si>
    <t>10.1159/000360220</t>
  </si>
  <si>
    <t>Documents/E-cigarette citation library.Data/PDF/0872401601/10.1159_000360220-2014.pdf</t>
  </si>
  <si>
    <t>Estimating the harms of nicotine-containing products using the MCDA approach</t>
  </si>
  <si>
    <t>European Addiction Research</t>
  </si>
  <si>
    <t>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
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t>
  </si>
  <si>
    <t>Moore, GF et al. (2015)</t>
  </si>
  <si>
    <t>10.1136/bmjopen-2014-007072</t>
  </si>
  <si>
    <t>Documents/E-cigarette citation library.Data/PDF/1015267505/10.1136_bmjopen-2014-007072-2015.pdf</t>
  </si>
  <si>
    <t>Electronic-cigarette use among young people in Wales: Evidence from two cross-sectional surveys</t>
  </si>
  <si>
    <t>BMJ Open</t>
  </si>
  <si>
    <t>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t>
  </si>
  <si>
    <t>Bell, K and Keane, H (2014)</t>
  </si>
  <si>
    <t>10.1016/j.socscimed.2014.08.016</t>
  </si>
  <si>
    <t>Documents/E-cigarette citation library.Data/PDF/3345911617/10.1016_j.socscimed.2014.08.016-2014.pdf</t>
  </si>
  <si>
    <t>All gates lead to smoking: The 'gateway theory', e-cigarettes and the remaking of nicotine</t>
  </si>
  <si>
    <t>Social Science and Medicine</t>
  </si>
  <si>
    <t>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t>
  </si>
  <si>
    <t>O'Brien, B et al. (2015)</t>
  </si>
  <si>
    <t>10.1186/s12971-015-0030-2</t>
  </si>
  <si>
    <t>Documents/E-cigarette citation library.Data/PDF/3213615884/10.1186_s12971-015-0030-2-2015.pdf</t>
  </si>
  <si>
    <t>E-cigarettes versus NRT for smoking reduction or cessation in people with mental illness: Secondary analysis of data from the ASCEND trial Dr Maciej L. Goniewicz</t>
  </si>
  <si>
    <t>Tobacco Induced Diseases</t>
  </si>
  <si>
    <t>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
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t>
  </si>
  <si>
    <t>Polosa, R et al. (2014a)</t>
  </si>
  <si>
    <t>10.1186/1471-2458-14-1159</t>
  </si>
  <si>
    <t>Documents/E-cigarette citation library.Data/PDF/2988241888/10.1186_1471-2458-14-1159-2014.pdf</t>
  </si>
  <si>
    <t>Success rates with nicotine personal vaporizers: A prospective 6-month pilot study of smokers not intending to quit</t>
  </si>
  <si>
    <t>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
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t>
  </si>
  <si>
    <t>Polosa, R et al. (2015)</t>
  </si>
  <si>
    <t>10.3390/ijerph120403428</t>
  </si>
  <si>
    <t>Documents/E-cigarette citation library.Data/PDF/4135010625/10.3390_ijerph120403428-2015.pdf</t>
  </si>
  <si>
    <t>Quit and smoking reduction rates in vape shop consumers: A prospective 12-month survey</t>
  </si>
  <si>
    <t>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
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t>
  </si>
  <si>
    <t>Al-Delaimy, WK et al. (2015)</t>
  </si>
  <si>
    <t>10.2105/AJPH.2014.302482</t>
  </si>
  <si>
    <t>Documents/E-cigarette citation library.Data/PDF/1050101529/10.2105_AJPH.2014.302482-2015.pdf</t>
  </si>
  <si>
    <t>E-cigarette use in the past and quitting behavior in the future: A population-based study</t>
  </si>
  <si>
    <t>Pearson, JL et al. (2014)</t>
  </si>
  <si>
    <t>10.1093/ntr/ntu269</t>
  </si>
  <si>
    <t>Documents/E-cigarette citation library.Data/PDF/2832789524/10.1093_ntr_ntu269-2015.pdf</t>
  </si>
  <si>
    <t>E-Cigarettes and smoking cessation: Insights and cautions from a secondary analysis of data from a study of online treatment-seeking smokers</t>
  </si>
  <si>
    <t>ercised when   drawing inferences from observational data  even when using mul   tiple techniques   Funding  This study was supported by funding from the National Cancer Institute   of the National Institutes of Health   5R01CA155489 03  P30CA051008    and the National Institute on Drug Abuse of the National Institutes of   Health   1K01DA037950 01   The study is registered at ClinicalTrials gov    NCT01
544153    Declaration of Interests  JLP  SC  RSN  and ALG are employees of Legacy  a non profit public   health foundation that runs becomeanex org  an online tobacco cessation   intervention   References   1  Cahn Z  Siegel M  Electronic cigarettes as a harm reduction strategy for   tobacco control  a step forward</t>
  </si>
  <si>
    <t>Richardson, A et al. (2014b)</t>
  </si>
  <si>
    <t>10.2105/AJPH.2013.301804</t>
  </si>
  <si>
    <t>Documents/E-cigarette citation library.Data/PDF/3886087763/10.2105_AJPH.2013.301804-2014.pdf</t>
  </si>
  <si>
    <t>Prevalence, harm perceptions, and reasons for using noncombustible tobacco products among current and former smokers</t>
  </si>
  <si>
    <t>Pepper, JK et al. (2014)</t>
  </si>
  <si>
    <t>10.3390/ijerph111010345</t>
  </si>
  <si>
    <t>Documents/E-cigarette citation library.Data/PDF/3215451212/10.3390_ijerph111010345-2014.pdf</t>
  </si>
  <si>
    <t>Reasons for starting and stopping electronic cigarette use</t>
  </si>
  <si>
    <t>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t>
  </si>
  <si>
    <t>Kong, G et al. (2014)</t>
  </si>
  <si>
    <t>10.1093/ntr/ntu257</t>
  </si>
  <si>
    <t>Documents/E-cigarette citation library.Data/PDF/2693327760/10.1093_ntr_ntu257-2015.pdf</t>
  </si>
  <si>
    <t>Reasons for electronic cigarette experimentation and discontinuation among adolescents and young adults</t>
  </si>
  <si>
    <t>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
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t>
  </si>
  <si>
    <t>Eastwood, B et al. (2015a)</t>
  </si>
  <si>
    <t>10.1016/j.puhe.2015.07.009</t>
  </si>
  <si>
    <t>Documents/E-cigarette citation library.Data/PDF/2172281092/10.1016_j.puhe.2015.07.009-2015.pdf</t>
  </si>
  <si>
    <t>Electronic cigarette use in young people in Great Britain 2013-2014</t>
  </si>
  <si>
    <t>Public Health</t>
  </si>
  <si>
    <t>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
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t>
  </si>
  <si>
    <t>Tan, AS and Bigman, CA (2014)</t>
  </si>
  <si>
    <t>10.1016/j.amepre.2014.02.011</t>
  </si>
  <si>
    <t>Documents/E-cigarette citation library.Data/PDF/0347859889/10.1016_j.amepre.2014.02.011-20141.pdf</t>
  </si>
  <si>
    <t>E-cigarette awareness and perceived harmfulness: Prevalence and associations with smoking-cessation outcomes</t>
  </si>
  <si>
    <t>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t>
  </si>
  <si>
    <t>Ambrose, BK et al. (2014)</t>
  </si>
  <si>
    <t>10.1016/j.amepre.2014.04.016</t>
  </si>
  <si>
    <t>Documents/E-cigarette citation library.Data/PDF/4167916026/10.1016_j.amepre.2014.04.016-2014.pdf</t>
  </si>
  <si>
    <t>Perceptions of the relative harm of cigarettes and E-cigarettes among U.S. youth</t>
  </si>
  <si>
    <t>Amrock, SM et al. (2015)</t>
  </si>
  <si>
    <t>10.1093/ntr/ntu156</t>
  </si>
  <si>
    <t>Documents/E-cigarette citation library.Data/PDF/3973228531/10.1093_ntr_ntu156-2015.pdf</t>
  </si>
  <si>
    <t>Perception of e-cigarette harm and its correlation with use among U.S. adolescents</t>
  </si>
  <si>
    <t>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t>
  </si>
  <si>
    <t>Harrell, PT et al. (2015)</t>
  </si>
  <si>
    <t>10.1093/ntr/ntu149</t>
  </si>
  <si>
    <t>Documents/E-cigarette citation library.Data/PDF/1321088048/10.1093_ntr_ntu149-2015.pdf</t>
  </si>
  <si>
    <t>Expectancies for cigarettes, E-cigarettes, and nicotine replacement therapies among e-cigarette users (aka vapers)</t>
  </si>
  <si>
    <t>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t>
  </si>
  <si>
    <t>Gill, N et al. (2015)</t>
  </si>
  <si>
    <t>10.1017/cem.2015.10</t>
  </si>
  <si>
    <t>Documents/E-cigarette citation library.Data/PDF/0640991785/10.1017_cem.2015.10-2015.pdf</t>
  </si>
  <si>
    <t>E-cigarette liquid nicotine ingestion in a child: Case report and discussion</t>
  </si>
  <si>
    <t>Canadian Journal of Emergency Medicine</t>
  </si>
  <si>
    <t>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t>
  </si>
  <si>
    <t>Bush, D and Goniewicz, ML (2015)</t>
  </si>
  <si>
    <t>10.1016/j.drugpo.2015.03.003</t>
  </si>
  <si>
    <t>Documents/E-cigarette citation library.Data/PDF/2702075100/10.1016_j.drugpo.2015.03.003-2015.pdf</t>
  </si>
  <si>
    <t>A pilot study on nicotine residues in houses of electronic cigarette users, tobacco smokers, and non-users of nicotine-containing products</t>
  </si>
  <si>
    <t>International Journal of Drug Policy</t>
  </si>
  <si>
    <t>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t>
  </si>
  <si>
    <t>Trehy, ML et al. (2011)</t>
  </si>
  <si>
    <t>10.1080/10826076.2011.572213</t>
  </si>
  <si>
    <t>Documents/E-cigarette citation library.Data/PDF/2405568731/10.1080_10826076.2011.572213-2011.pdf</t>
  </si>
  <si>
    <t>Analysis of electronic cigarette cartridges, refill solutions, and smoke for nicotine and nicotine related impurities</t>
  </si>
  <si>
    <t>Journal of Liquid Chromatography and Related Technologies</t>
  </si>
  <si>
    <t>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
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t>
  </si>
  <si>
    <t>Cameron, JM et al. (2014)</t>
  </si>
  <si>
    <t>10.1136/tobaccocontrol-2012-050604</t>
  </si>
  <si>
    <t>Documents/E-cigarette citation library.Data/PDF/0214648366/10.1136_tobaccocontrol-2012-050604-20141.pdf</t>
  </si>
  <si>
    <t>Variable and potentially fatal amounts of nicotine in e-cigarette nicotine solutions</t>
  </si>
  <si>
    <t>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t>
  </si>
  <si>
    <t>Goniewicz, ML et al. (2015)</t>
  </si>
  <si>
    <t>10.1016/j.drugpo.2015.01.020</t>
  </si>
  <si>
    <t>Documents/E-cigarette citation library.Data/PDF/1363924721/10.1016_j.drugpo.2015.01.020-2015.pdf</t>
  </si>
  <si>
    <t>Nicotine levels in electronic cigarette refill solutions: A comparative analysis of products from the US, Korea, and Poland</t>
  </si>
  <si>
    <t>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
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
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
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t>
  </si>
  <si>
    <t>Kavvalakis, MP et al. (2015)</t>
  </si>
  <si>
    <t>10.1093/jat/bkv002</t>
  </si>
  <si>
    <t>Documents/E-cigarette citation library.Data/PDF/0384193945/10.1093_jat_bkv002-2015.pdf</t>
  </si>
  <si>
    <t>Multicomponent analysis of replacement liquids of electronic cigarettes using chromatographic techniques</t>
  </si>
  <si>
    <t>Journal of Analytical Toxicology</t>
  </si>
  <si>
    <t>Farsalinos, KE et al. (2015a)</t>
  </si>
  <si>
    <t>10.3390/ijerph120403439</t>
  </si>
  <si>
    <t>Documents/E-cigarette citation library.Data/PDF/2580925954/10.3390_ijerph120403439-2015.pdf</t>
  </si>
  <si>
    <t>Nicotine levels and presence of selected tobacco-derived toxins in tobacco flavoured electronic cigarette refill liquids</t>
  </si>
  <si>
    <t>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t>
  </si>
  <si>
    <t>Rose, JE et al. (1999)</t>
  </si>
  <si>
    <t>10.1016/S0376-8716(99)00025-3</t>
  </si>
  <si>
    <t>Documents/E-cigarette citation library.Data/PDF/4208129734/10.1016_S0376-8716(99)00025-3-1999.pdf</t>
  </si>
  <si>
    <t>Arterial nicotine kinetics during cigarette smoking and intravenous nicotine administration: Implications for addiction</t>
  </si>
  <si>
    <t>1999</t>
  </si>
  <si>
    <t>Norton, KJ et al. (2014)</t>
  </si>
  <si>
    <t>10.1186/1617-9625-12-17</t>
  </si>
  <si>
    <t>Documents/E-cigarette citation library.Data/PDF/3154625015/10.1186_1617-9625-12-17-2014.pdf</t>
  </si>
  <si>
    <t>Initial puffing behaviors and subjective responses differ between an electronic nicotine delivery system and traditional cigarettes</t>
  </si>
  <si>
    <t>Oncken, CA et al. (2015)</t>
  </si>
  <si>
    <t>10.1093/ntr/ntu232</t>
  </si>
  <si>
    <t>Documents/E-cigarette citation library.Data/PDF/3034069489/10.1093_ntr_ntu232-2015.pdf</t>
  </si>
  <si>
    <t>Nicotine concentrations with electronic cigarette use: Effects of sex and flavor</t>
  </si>
  <si>
    <t>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t>
  </si>
  <si>
    <t>Choi, JH et al. (2003)</t>
  </si>
  <si>
    <t>10.1080/1462220031000158690</t>
  </si>
  <si>
    <t>Documents/E-cigarette citation library.Data/PDF/3361860757/10.1080_1462220031000158690-2003.pdf</t>
  </si>
  <si>
    <t>Pharmacokinetics of a nicotine polacrilex lozenge</t>
  </si>
  <si>
    <t>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t>
  </si>
  <si>
    <t>2003</t>
  </si>
  <si>
    <t>Douptcheva, N et al. (2013)</t>
  </si>
  <si>
    <t>10.1136/jech-2013-203152</t>
  </si>
  <si>
    <t>Documents/E-cigarette citation library.Data/PDF/3341394312/10.1136_jech-2013-203152-2013.pdf</t>
  </si>
  <si>
    <t>Use of electronic cigarettes among young swiss men</t>
  </si>
  <si>
    <t>Journal of Epidemiology and Community Health</t>
  </si>
  <si>
    <t>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t>
  </si>
  <si>
    <t>Farsalinos, KE et al. (2013c)</t>
  </si>
  <si>
    <t>10.3390/ijerph10062500</t>
  </si>
  <si>
    <t>Documents/E-cigarette citation library.Data/PDF/2424055879/10.3390_ijerph10062500-2013.pdf</t>
  </si>
  <si>
    <t>Evaluation of electronic cigarette use (Vaping) topography and estimation of liquid consumption: Implications for research protocol standards definition and for public health authorities' regulation</t>
  </si>
  <si>
    <t>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
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
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t>
  </si>
  <si>
    <t>Vardavas, CI et al. (2015)</t>
  </si>
  <si>
    <t>10.1136/tobaccocontrol-2013-051394</t>
  </si>
  <si>
    <t>Documents/E-cigarette citation library.Data/PDF/2694352265/10.1136_tobaccocontrol-2013-051394-2015.pdf</t>
  </si>
  <si>
    <t>Determinants and prevalence of e-cigarette use throughout the European union: A secondary analysis of 26 566 youth and adults from 27 countries</t>
  </si>
  <si>
    <t>Palipudi, KM et al. (2015)</t>
  </si>
  <si>
    <t>10.1093/ntr/ntv081</t>
  </si>
  <si>
    <t>Documents/E-cigarette citation library.Data/PDF/3149360876/10.1093_ntr_ntv081-2016.pdf</t>
  </si>
  <si>
    <t>Awareness and current use of electronic cigarettes in Indonesia, Malaysia, Qatar, and Greece: Findings from 2011-2013 global adult tobacco surveys</t>
  </si>
  <si>
    <t>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t>
  </si>
  <si>
    <t>Farsalinos, KE and Polosa, R (2014)</t>
  </si>
  <si>
    <t>10.1001/jamapediatrics.2014.727</t>
  </si>
  <si>
    <t>Documents/E-cigarette citation library.Data/PDF/1074655514/10.1001_jamapediatrics.2014.727-2014.pdf</t>
  </si>
  <si>
    <t>Youth tobacco use and electronic cigarettes</t>
  </si>
  <si>
    <t>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
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
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
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t>
  </si>
  <si>
    <t>Niaura, RS et al. (2014)</t>
  </si>
  <si>
    <t>10.1001/jama.2014.6894</t>
  </si>
  <si>
    <t>Documents/E-cigarette citation library.Data/PDF/2011146512/10.1001_jama.2014.6894-2014.pdf</t>
  </si>
  <si>
    <t>Youth experimentation with e-cigarettes: Another interpretation of the data</t>
  </si>
  <si>
    <t>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t>
  </si>
  <si>
    <t>Bunnell, RE et al. (2014)</t>
  </si>
  <si>
    <t>10.1093/ntr/ntu166</t>
  </si>
  <si>
    <t>Documents/E-cigarette citation library.Data/PDF/0413513736/10.1093_ntr_ntu166-20151.pdf</t>
  </si>
  <si>
    <t>Intentions to smoke cigarettes among never-smoking US middle and high school electronic cigarette users: National youth tobacco survey, 2011-2013</t>
  </si>
  <si>
    <t>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t>
  </si>
  <si>
    <t>Goniewicz, ML et al. (2014c)</t>
  </si>
  <si>
    <t>10.1016/j.jadohealth.2014.07.015</t>
  </si>
  <si>
    <t>Documents/E-cigarette citation library.Data/PDF/4179159939/10.1016_j.jadohealth.2014.07.015-2014.pdf</t>
  </si>
  <si>
    <t>Rise in electronic cigarette use among adolescents in Poland</t>
  </si>
  <si>
    <t>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
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t>
  </si>
  <si>
    <t>Camenga, DR et al. (2015)</t>
  </si>
  <si>
    <t>10.1093/ntr/ntv020</t>
  </si>
  <si>
    <t>Documents/E-cigarette citation library.Data/PDF/3309276311/10.1093_ntr_ntv020-2015.pdf</t>
  </si>
  <si>
    <t>Adolescents' and young adults' perceptions of electronic cigarettes for smoking cessation: A focus group study</t>
  </si>
  <si>
    <t>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
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t>
  </si>
  <si>
    <t>Brown, J et al. (2014b)</t>
  </si>
  <si>
    <t>10.1016/j.addbeh.2014.03.009</t>
  </si>
  <si>
    <t>Documents/E-cigarette citation library.Data/PDF/1348602069/10.1016_j.addbeh.2014.03.009-2014.pdf</t>
  </si>
  <si>
    <t>Prevalence and characteristics of e-cigarette users in Great Britain: Findings from a general population survey of smokers</t>
  </si>
  <si>
    <t>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
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t>
  </si>
  <si>
    <t>Benowitz, NL and Burbank, AD (2016)</t>
  </si>
  <si>
    <t>10.1016/j.tcm.2016.03.001</t>
  </si>
  <si>
    <t>Documents/E-cigarette citation library.Data/PDF/0886611134/10.1016_j.tcm.2016.03.001-2016.pdf</t>
  </si>
  <si>
    <t>Cardiovascular toxicity of nicotine: Implications for electronic cigarette use</t>
  </si>
  <si>
    <t>Trends in Cardiovascular Medicine</t>
  </si>
  <si>
    <t>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t>
  </si>
  <si>
    <t>Farsalinos, KE et al. (2015b)</t>
  </si>
  <si>
    <t>10.1038/srep13506</t>
  </si>
  <si>
    <t>Documents/E-cigarette citation library.Data/PDF/0842290045/10.1038_srep13506-20151.pdf</t>
  </si>
  <si>
    <t>Erratum: Nicotine absorption from electronic cigarette use: Comparison between experienced consumers (vapers) and naïve users (smokers) (Scientific Reports 5 (11269) doi: 10.1038/srep11269</t>
  </si>
  <si>
    <t>Ramôa, CP et al. (2016)</t>
  </si>
  <si>
    <t>10.1136/tobaccocontrol-2015-052447</t>
  </si>
  <si>
    <t>Documents/E-cigarette citation library.Data/PDF/2847756109/10.1136_tobaccocontrol-2015-052447-2016.pdf</t>
  </si>
  <si>
    <t>Electronic cigarette nicotine delivery can exceed that of combustible cigarettes: A preliminary report</t>
  </si>
  <si>
    <t>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
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t>
  </si>
  <si>
    <t>Liu, G et al. (2017)</t>
  </si>
  <si>
    <t>10.1016/j.ypmed.2017.04.001</t>
  </si>
  <si>
    <t>Documents/E-cigarette citation library.Data/PDF/2745576755/10.1016_j.ypmed.2017.04.001-2017.pdf</t>
  </si>
  <si>
    <t>A comparison of nicotine dependence among exclusive E-cigarette and cigarette users in the PATH study</t>
  </si>
  <si>
    <t>Preventive Medicine</t>
  </si>
  <si>
    <t>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t>
  </si>
  <si>
    <t>Murray, RP et al. (2009)</t>
  </si>
  <si>
    <t>10.1093/ntr/ntp104</t>
  </si>
  <si>
    <t>Documents/E-cigarette citation library.Data/PDF/4141023606/10.1093_ntr_ntp104-2009.pdf</t>
  </si>
  <si>
    <t>Does nicotine replacement therapy cause cancer? Evidence from the Lung Health Study</t>
  </si>
  <si>
    <t>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t>
  </si>
  <si>
    <t>2009</t>
  </si>
  <si>
    <t>Vlachopoulos, C et al. (2016)</t>
  </si>
  <si>
    <t>10.1016/j.jacc.2016.03.569</t>
  </si>
  <si>
    <t>Documents/E-cigarette citation library.Data/PDF/0528010061/10.1016_j.jacc.2016.03.569-2016.pdf</t>
  </si>
  <si>
    <t>Electronic Cigarette Smoking Increases Aortic Stiffness and Blood Pressure in Young Smokers</t>
  </si>
  <si>
    <t>Journal of the American College of Cardiology</t>
  </si>
  <si>
    <t>Bauld, L et al. (2016b)</t>
  </si>
  <si>
    <t>10.1093/ntr/ntv132</t>
  </si>
  <si>
    <t>Documents/E-cigarette citation library.Data/PDF/3365359465/10.1093_ntr_ntv132-2016.pdf</t>
  </si>
  <si>
    <t>E-cigarette uptake amongst UK youth: Experimentation, but little or no regular use in nonsmokers</t>
  </si>
  <si>
    <t>Delnevo, CD et al. (2016)</t>
  </si>
  <si>
    <t>10.1093/ntr/ntv237</t>
  </si>
  <si>
    <t>Documents/E-cigarette citation library.Data/PDF/0209213202/10.1093_ntr_ntv237-2016.pdf</t>
  </si>
  <si>
    <t>Patterns of electronic cigarette use among adults in the United States</t>
  </si>
  <si>
    <t>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
   Declaration of Interests  CDD  DPG  ACV  JLP  RSN  and DBA have no competing interests  MBS is   currently consulting for Arena pharmaceutical   References   1  Herzog B  Gerberi J  Scott A  Equity research  Nielsen   Tobacco â  all chan   nelâ   data  Wells Fargo Securities  March 31  2015    2  Corey CG</t>
  </si>
  <si>
    <t>El Dib, R et al. (2017)</t>
  </si>
  <si>
    <t>10.1136/bmjopen-2016-012680</t>
  </si>
  <si>
    <t>Documents/E-cigarette citation library.Data/PDF/4115458641/10.1136_bmjopen-2016-012680-2017.pdf</t>
  </si>
  <si>
    <t>Electronic nicotine delivery systems and/or electronic non-nicotine delivery systems for tobacco smoking cessation or reduction: A systematic review and meta-analysis</t>
  </si>
  <si>
    <t>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t>
  </si>
  <si>
    <t>Zhu, SH et al. (2017)</t>
  </si>
  <si>
    <t>10.1136/bmj.j3262</t>
  </si>
  <si>
    <t>Documents/E-cigarette citation library.Data/PDF/1970945915/10.1136_bmj.j3262-2017.pdf</t>
  </si>
  <si>
    <t>E-cigarette use and associated changes in population smoking cessation: Evidence from US current population surveys</t>
  </si>
  <si>
    <t>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t>
  </si>
  <si>
    <t>Levy, DT et al. (2016b)</t>
  </si>
  <si>
    <t>10.1111/add.13394</t>
  </si>
  <si>
    <t>Documents/E-cigarette citation library.Data/PDF/3687272980/10.1111_add.13394-2017.pdf</t>
  </si>
  <si>
    <t>A framework for evaluating the public health impact of e-cigarettes and other vaporized nicotine products</t>
  </si>
  <si>
    <t>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
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t>
  </si>
  <si>
    <t>Chatham-Stephens, K et al. (2016)</t>
  </si>
  <si>
    <t>10.1007/s13181-016-0563-7</t>
  </si>
  <si>
    <t>Documents/E-cigarette citation library.Data/PDF/3579136523/10.1007_s13181-016-0563-7-2016.pdf</t>
  </si>
  <si>
    <t>Exposure Calls to U. S. Poison Centers Involving Electronic Cigarettes and Conventional Cigarettes—September 2010–December 2014</t>
  </si>
  <si>
    <t>Journal of Medical Toxicology</t>
  </si>
  <si>
    <t>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t>
  </si>
  <si>
    <t>Vardavas, CI et al. (2017)</t>
  </si>
  <si>
    <t>10.1186/s12971-017-0141-z</t>
  </si>
  <si>
    <t>Documents/E-cigarette citation library.Data/PDF/0729972091/10.1186_s12971-017-0141-z-2017.pdf</t>
  </si>
  <si>
    <t>Characteristics and outcomes of e-cigarette exposure incidents reported to 10 European Poison Centers: A retrospective data analysis</t>
  </si>
  <si>
    <t>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
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t>
  </si>
  <si>
    <t>Rudy, SF and Durmowicz, EL (2016)</t>
  </si>
  <si>
    <t>10.1136/tobaccocontrol-2015-052626</t>
  </si>
  <si>
    <t>Documents/E-cigarette citation library.Data/PDF/3733199451/10.1136_tobaccocontrol-2015-052626-2016.pdf</t>
  </si>
  <si>
    <t>Electronic nicotine delivery systems: Overheating, fires and explosions</t>
  </si>
  <si>
    <t>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t>
  </si>
  <si>
    <t>Schweitzer, RJ et al. (2017)</t>
  </si>
  <si>
    <t>10.1016/j.ypmed.2017.09.023</t>
  </si>
  <si>
    <t>Documents/E-cigarette citation library.Data/PDF/2187717026/10.1016_j.ypmed.2017.09.023-2017.pdf</t>
  </si>
  <si>
    <t>E-cigarette use and asthma in a multiethnic sample of adolescents</t>
  </si>
  <si>
    <t>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t>
  </si>
  <si>
    <t>Hecht, SS et al. (2015)</t>
  </si>
  <si>
    <t>10.1093/ntr/ntu218</t>
  </si>
  <si>
    <t>Documents/E-cigarette citation library.Data/PDF/0563843818/10.1093_ntr_ntu218-2015.pdf</t>
  </si>
  <si>
    <t>Evaluation of toxicant and carcinogen metabolites in the urine of e-cigarette users versus cigarette smokers</t>
  </si>
  <si>
    <t>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t>
  </si>
  <si>
    <t>Farsalinos, KE et al. (2015c)</t>
  </si>
  <si>
    <t>10.3390/ijerph120505215</t>
  </si>
  <si>
    <t>Documents/E-cigarette citation library.Data/PDF/0478907798/10.3390_ijerph120505215-20151.pdf</t>
  </si>
  <si>
    <t>Are Metals Emitted from Electronic Cigarettes a Reason for Health Concern? A Risk-Assessment Analysis of Currently Available Literature</t>
  </si>
  <si>
    <t>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t>
  </si>
  <si>
    <t>Hess, CA et al. (2017)</t>
  </si>
  <si>
    <t>10.1016/j.envres.2016.09.026</t>
  </si>
  <si>
    <t>Documents/E-cigarette citation library.Data/PDF/1320196279/10.1016_j.envres.2016.09.026-2017.pdf</t>
  </si>
  <si>
    <t>E-cigarettes as a source of toxic and potentially carcinogenic metals</t>
  </si>
  <si>
    <t>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t>
  </si>
  <si>
    <t>Cravo, AS et al. (2016)</t>
  </si>
  <si>
    <t>10.1016/j.yrtph.2016.10.003</t>
  </si>
  <si>
    <t>Documents/E-cigarette citation library.Data/PDF/2759365038/10.1016_j.yrtph.2016.10.003-2016.pdf</t>
  </si>
  <si>
    <t>A randomised, parallel group study to evaluate the safety profile of an electronic vapour product over 12 weeks</t>
  </si>
  <si>
    <t>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t>
  </si>
  <si>
    <t>Choi, K and Forster, JL (2014a)</t>
  </si>
  <si>
    <t>10.1016/j.amepre.2013.10.007</t>
  </si>
  <si>
    <t>Documents/E-cigarette citation library.Data/PDF/0014394137/10.1016_j.amepre.2013.10.007-2014.pdf</t>
  </si>
  <si>
    <t>Beliefs and experimentation with electronic cigarettes: A prospective analysis among young adults</t>
  </si>
  <si>
    <t>Gallus, S et al. (2014)</t>
  </si>
  <si>
    <t>10.1093/ntr/ntu124</t>
  </si>
  <si>
    <t>Documents/E-cigarette citation library.Data/PDF/0690455129/10.1093_ntr_ntu124-2014.pdf</t>
  </si>
  <si>
    <t>E-cigarette awareness, use, and harm perceptions in Italy: a national representative survey</t>
  </si>
  <si>
    <t>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t>
  </si>
  <si>
    <t>Grana, R et al. (2014b)</t>
  </si>
  <si>
    <t>10.1001/jamainternmed.2014.187</t>
  </si>
  <si>
    <t>Documents/E-cigarette citation library.Data/PDF/0999898570/10.1001_jamainternmed.2014.187-2014.pdf</t>
  </si>
  <si>
    <t>A longitudinal analysis of electronic cigarette use and smoking cessation</t>
  </si>
  <si>
    <t>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t>
  </si>
  <si>
    <t>Siegel, MB et al. (2011)</t>
  </si>
  <si>
    <t>10.1016/j.amepre.2010.12.006</t>
  </si>
  <si>
    <t>Documents/E-cigarette citation library.Data/PDF/2461591678/10.1016_j.amepre.2010.12.006-2011.pdf</t>
  </si>
  <si>
    <t>Electronic cigarettes as a smoking-cessation tool: Results from an online survey</t>
  </si>
  <si>
    <t>None delcared</t>
  </si>
  <si>
    <t>Jablow, LM and Sexton, RJ (2015)</t>
  </si>
  <si>
    <t>10.12691/ajmcr-3-4-1</t>
  </si>
  <si>
    <t>Documents/E-cigarette citation library.Data/PDF/3273048515/10.12691_ajmcr-3-4-1-2015.pdf</t>
  </si>
  <si>
    <t>Spontaneous electronic cigarette explosion: a case report</t>
  </si>
  <si>
    <t>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t>
  </si>
  <si>
    <t>Shastry, S and Langdorf, MI (2016)</t>
  </si>
  <si>
    <t>10.5811/westjem.2016.1.29410</t>
  </si>
  <si>
    <t>Documents/E-cigarette citation library.Data/PDF/1947664908/10.5811_westjem.2016.1.29410-2016.pdf</t>
  </si>
  <si>
    <t>Electronic vapor cigarette battery explosion causing Shotgun-like superficial wounds and contusion</t>
  </si>
  <si>
    <t>Western Journal of Emergency Medicine</t>
  </si>
  <si>
    <t>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t>
  </si>
  <si>
    <t>Biener, L and Siegel, M (2000)</t>
  </si>
  <si>
    <t>10.2105/AJPH.90.3.407</t>
  </si>
  <si>
    <t>Documents/E-cigarette citation library.Data/PDF/1615814687/10.2105_AJPH.90.3.407-2000.pdf</t>
  </si>
  <si>
    <t>Tobacco marketing and adolescent smoking: More support for a causal inference</t>
  </si>
  <si>
    <t>2000</t>
  </si>
  <si>
    <t>Borland, R et al. (2009)</t>
  </si>
  <si>
    <t>10.1136/tc.2008.028043</t>
  </si>
  <si>
    <t>Documents/E-cigarette citation library.Data/PDF/2186038437/10.1136_tc.2008.028043-2009.pdf</t>
  </si>
  <si>
    <t>Impact of graphic and text warnings on cigarette packs: Findings from four countries over five years</t>
  </si>
  <si>
    <t>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t>
  </si>
  <si>
    <t>Bruin, JE et al. (2010)</t>
  </si>
  <si>
    <t>10.1093/toxsci/kfq103</t>
  </si>
  <si>
    <t>Documents/E-cigarette citation library.Data/PDF/1832044200/10.1093_toxsci_kfq103-2010.pdf</t>
  </si>
  <si>
    <t>Long-term consequences of fetal and neonatal nicotine exposure: A critical review</t>
  </si>
  <si>
    <t>Toxicological Sciences</t>
  </si>
  <si>
    <t>Moore, D et al. (2009)</t>
  </si>
  <si>
    <t>10.1136/bmj.b1024</t>
  </si>
  <si>
    <t>Documents/E-cigarette citation library.Data/PDF/3876496343/10.1136_bmj.b1024-2009.pdf</t>
  </si>
  <si>
    <t>Effectiveness and safety of nicotine replacement therapy assisted reduction to stop smoking: Systematic review and meta-analysis</t>
  </si>
  <si>
    <t>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
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t>
  </si>
  <si>
    <t>Eissenberg, T (2010)</t>
  </si>
  <si>
    <t>10.1136/tc.2009.033498</t>
  </si>
  <si>
    <t>Documents/E-cigarette citation library.Data/PDF/3352185404/10.1136_tc.2009.033498-2010.pdf</t>
  </si>
  <si>
    <t>Electronic nicotine delivery devices: Ineffective nicotine delivery and craving suppression after acute administration</t>
  </si>
  <si>
    <t>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t>
  </si>
  <si>
    <t>Kim, HJ and Shin, HS (2013)</t>
  </si>
  <si>
    <t>10.1016/j.chroma.2013.03.035</t>
  </si>
  <si>
    <t>Documents/E-cigarette citation library.Data/PDF/2779492897/10.1016_j.chroma.2013.03.035-2013.pdf</t>
  </si>
  <si>
    <t>Determination of tobacco-specific nitrosamines in replacement liquids of electronic cigarettes by liquid chromatography-tandem mass spectrometry</t>
  </si>
  <si>
    <t>Journal of Chromatography A</t>
  </si>
  <si>
    <t>Marini, S et al. (2014)</t>
  </si>
  <si>
    <t>10.1016/j.taap.2014.04.004</t>
  </si>
  <si>
    <t>Documents/E-cigarette citation library.Data/PDF/2113386135/10.1016_j.taap.2014.04.004-2014.pdf</t>
  </si>
  <si>
    <t>Short-term effects of electronic and tobacco cigarettes on exhaled nitric oxide</t>
  </si>
  <si>
    <t>Toxicology and Applied Pharmacology</t>
  </si>
  <si>
    <t>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t>
  </si>
  <si>
    <t>Werley, MS et al. (2011)</t>
  </si>
  <si>
    <t>10.1016/j.tox.2011.05.015</t>
  </si>
  <si>
    <t>Documents/E-cigarette citation library.Data/PDF/4194601200/10.1016_j.tox.2011.05.015-2011.pdf</t>
  </si>
  <si>
    <t>Non-clinical safety and pharmacokinetic evaluations of propylene glycol aerosol in Sprague-Dawley rats and Beagle dogs</t>
  </si>
  <si>
    <t>Toxicology</t>
  </si>
  <si>
    <t>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t>
  </si>
  <si>
    <t>Choi, H et al. (2010)</t>
  </si>
  <si>
    <t>10.1371/journal.pone.0013423</t>
  </si>
  <si>
    <t>Documents/E-cigarette citation library.Data/PDF/3641684555/10.1371_journal.pone.0013423-2010.pdf</t>
  </si>
  <si>
    <t>Common household chemicals and the allergy risks in pre-school age children</t>
  </si>
  <si>
    <t>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t>
  </si>
  <si>
    <t>Brown, CJ and Cheng, JM (2014)</t>
  </si>
  <si>
    <t>10.1136/tobaccocontrol-2013-051476</t>
  </si>
  <si>
    <t>Documents/E-cigarette citation library.Data/PDF/4155038006/10.1136_tobaccocontrol-2013-051476-2014.pdf</t>
  </si>
  <si>
    <t>Electronic cigarettes: Product characterization and design considerations</t>
  </si>
  <si>
    <t>DiFranza, JR et al. (1991)</t>
  </si>
  <si>
    <t>10.1001/jama.1991.03470220065028</t>
  </si>
  <si>
    <t>Documents/E-cigarette citation library.Data/PDF/0673103898/10.1001_jama.1991.03470220065028-1991.pdf</t>
  </si>
  <si>
    <t>RJR Nabisco’s Cartoon Camel Promotes Camel Cigarettes to Children</t>
  </si>
  <si>
    <t>JAMA: The Journal of the American Medical Association</t>
  </si>
  <si>
    <t>1991</t>
  </si>
  <si>
    <t>Mikheev, VB et al. (2016)</t>
  </si>
  <si>
    <t>10.1093/ntr/ntw128</t>
  </si>
  <si>
    <t>Documents/E-cigarette citation library.Data/PDF/1883609477/10.1093_ntr_ntw128-2016.pdf</t>
  </si>
  <si>
    <t>Real-time measurement of electronic cigarette aerosol size distribution and metals content analysis</t>
  </si>
  <si>
    <t>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t>
  </si>
  <si>
    <t>Unger, JB et al. (2016)</t>
  </si>
  <si>
    <t>10.1016/j.drugalcdep.2016.04.027</t>
  </si>
  <si>
    <t>Documents/E-cigarette citation library.Data/PDF/3266006465/10.1016_j.drugalcdep.2016.04.027-2016.pdf</t>
  </si>
  <si>
    <t>E-cigarette use and subsequent cigarette and marijuana use among Hispanic young adults</t>
  </si>
  <si>
    <t>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
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t>
  </si>
  <si>
    <t>Hadwiger, ME et al. (2010)</t>
  </si>
  <si>
    <t>10.1016/j.chroma.2010.10.018</t>
  </si>
  <si>
    <t>Documents/E-cigarette citation library.Data/PDF/3223626461/10.1016_j.chroma.2010.10.018-2010.pdf</t>
  </si>
  <si>
    <t>Identification of amino-tadalafil and rimonabant in electronic cigarette products using high pressure liquid chromatography with diode array and tandem mass spectrometric detection</t>
  </si>
  <si>
    <t>Davis, B et al. (2015)</t>
  </si>
  <si>
    <t>10.1093/ntr/ntu080</t>
  </si>
  <si>
    <t>Documents/E-cigarette citation library.Data/PDF/1855056181/10.1093_ntr_ntu080-2015.pdf</t>
  </si>
  <si>
    <t>Nicotine concentrations in electronic cigarette refill and do-it-yourself fluids</t>
  </si>
  <si>
    <t>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t>
  </si>
  <si>
    <t>Offermann, FJ (2015)</t>
  </si>
  <si>
    <t>10.1016/j.buildenv.2015.03.012</t>
  </si>
  <si>
    <t>Documents/E-cigarette citation library.Data/PDF/3849891936/10.1016_j.buildenv.2015.03.012-2015.pdf</t>
  </si>
  <si>
    <t>Chemical emissions from e-cigarettes: Direct and indirect (passive) exposures</t>
  </si>
  <si>
    <t>Building and Environment</t>
  </si>
  <si>
    <t>Yang, L et al. (2014)</t>
  </si>
  <si>
    <t>10.1136/tobaccocontrol-2013-051479</t>
  </si>
  <si>
    <t>Documents/E-cigarette citation library.Data/PDF/4105261409/10.1136_tobaccocontrol-2013-051479-2014.pdf</t>
  </si>
  <si>
    <t>Electronic cigarettes: Incorporating human factors engineering into risk assessments</t>
  </si>
  <si>
    <t>King, BA et al. (2013)</t>
  </si>
  <si>
    <t>10.1093/ntr/ntt013</t>
  </si>
  <si>
    <t>Documents/E-cigarette citation library.Data/PDF/0107528000/10.1093_ntr_ntt013-2013.pdf</t>
  </si>
  <si>
    <t>Awareness and ever-use of electronic cigarettes among U.S. adults, 2010-2011</t>
  </si>
  <si>
    <t>Moyses, C et al. (2014b)</t>
  </si>
  <si>
    <t>10.1093/ntr/ntu122</t>
  </si>
  <si>
    <t>Documents/E-cigarette citation library.Data/PDF/0005189464/10.1093_ntr_ntu122-2015.pdf</t>
  </si>
  <si>
    <t>Evaluation of a novel nicotine inhaler device: Part 2-effect on craving and smoking urges</t>
  </si>
  <si>
    <t>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
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t>
  </si>
  <si>
    <t>Levy, DT et al. (2016a)</t>
  </si>
  <si>
    <t>10.1093/ntr/ntw158</t>
  </si>
  <si>
    <t>Documents/E-cigarette citation library.Data/PDF/3973745324/10.1093_ntr_ntw158-2017.pdf</t>
  </si>
  <si>
    <t>The application of a decision-theoretic model to estimate the public health impact of vaporized nicotine product initiation in the United States</t>
  </si>
  <si>
    <t>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
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
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t>
  </si>
  <si>
    <t>Marco, E and Grimalt, J (2015)</t>
  </si>
  <si>
    <t>10.1016/j.chroma.2015.07.094</t>
  </si>
  <si>
    <t>Documents/E-cigarette citation library.Data/PDF/2471216889/10.1016_j.chroma.2015.07.094-2015.pdf</t>
  </si>
  <si>
    <t>A rapid method for the chromatographic analysis of volatile organic compounds in exhaled breath of tobacco cigarette and electronic cigarette smokers</t>
  </si>
  <si>
    <t>Unger, J (2015)</t>
  </si>
  <si>
    <t>10.1093/ntr/ntv186</t>
  </si>
  <si>
    <t>Documents/E-cigarette citation library.Data/PDF/2596511649/10.1093_ntr_ntv186-2015.pdf</t>
  </si>
  <si>
    <t>E-Cigarettes: Introducing new complexities and controversies to the field of nicotine and tobacco research</t>
  </si>
  <si>
    <t>Stoklosa, M et al. (2016)</t>
  </si>
  <si>
    <t>10.1093/ntr/ntw109</t>
  </si>
  <si>
    <t>Documents/E-cigarette citation library.Data/PDF/2926727350/10.1093_ntr_ntw109-2016.pdf</t>
  </si>
  <si>
    <t>Prices and e-cigarette demand: Evidence from the European Union</t>
  </si>
  <si>
    <t>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t>
  </si>
  <si>
    <t>Gray, NJ (2013)</t>
  </si>
  <si>
    <t>10.1093/ntr/ntt171</t>
  </si>
  <si>
    <t>Documents/E-cigarette citation library.Data/PDF/0025770606/10.1093_ntr_ntt171-2014.pdf</t>
  </si>
  <si>
    <t>Nicotine yesterday, today, and tomorrow: A global review</t>
  </si>
  <si>
    <t>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
ve the tobacco from   fungus or other contaminants   â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t>
  </si>
  <si>
    <t>Hughes, K et al. (2015)</t>
  </si>
  <si>
    <t>10.1186/s12889-015-1618-4</t>
  </si>
  <si>
    <t>Documents/E-cigarette citation library.Data/PDF/3847859563/10.1186_s12889-015-1618-4-2015.pdf</t>
  </si>
  <si>
    <t>Associations between e-cigarette access and smoking and drinking behaviours in teenagers</t>
  </si>
  <si>
    <t>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t>
  </si>
  <si>
    <t>Szatkowski, L and McNeill, A (2014)</t>
  </si>
  <si>
    <t>10.1093/ntr/ntu173</t>
  </si>
  <si>
    <t>Documents/E-cigarette citation library.Data/PDF/2963948989/10.1093_ntr_ntu173-2015.pdf</t>
  </si>
  <si>
    <t>Diverging trends in smoking behaviors according to mental health status</t>
  </si>
  <si>
    <t>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t>
  </si>
  <si>
    <t>Schmidt, L et al. (2013)</t>
  </si>
  <si>
    <t>10.5888/pcd11.140283</t>
  </si>
  <si>
    <t>Documents/E-cigarette citation library.Data/PDF/0326050913/10.5888_pcd11.140283-2014.pdf</t>
  </si>
  <si>
    <t>Prevalence and reasons for initiating use of electronic cigarettes among adults in montana, 2013</t>
  </si>
  <si>
    <t>Preventing Chronic Disease</t>
  </si>
  <si>
    <t>Torjesen, I (2014)</t>
  </si>
  <si>
    <t>10.1136/bmj.g6882</t>
  </si>
  <si>
    <t>Documents/E-cigarette citation library.Data/PDF/0203078784/10.1136_bmj.g6882-2014.pdf</t>
  </si>
  <si>
    <t>E-cigarette vapour could damage health of non-smokers</t>
  </si>
  <si>
    <t>Coleman, BN et al. (2014)</t>
  </si>
  <si>
    <t>10.1093/ntr/ntu211</t>
  </si>
  <si>
    <t>Documents/E-cigarette citation library.Data/PDF/2882781562/10.1093_ntr_ntu211-2015.pdf</t>
  </si>
  <si>
    <t>Association between electronic cigarette use and openness to cigarette smoking among US young adults</t>
  </si>
  <si>
    <t>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t>
  </si>
  <si>
    <t>Eastwood, B et al. (2017)</t>
  </si>
  <si>
    <t>10.1016/j.puhe.2017.03.019</t>
  </si>
  <si>
    <t>Documents/E-cigarette citation library.Data/PDF/2183410557/10.1016_j.puhe.2017.03.019-2017.pdf</t>
  </si>
  <si>
    <t>Electronic cigarette use in young people in Great Britain 2015–2016</t>
  </si>
  <si>
    <t>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
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
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
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t>
  </si>
  <si>
    <t>Brose, LS et al. (2017a)</t>
  </si>
  <si>
    <t>10.1093/eurpub/ckw268</t>
  </si>
  <si>
    <t>Documents/E-cigarette citation library.Data/PDF/0426522864/10.1093_eurpub_ckw268-2017.pdf</t>
  </si>
  <si>
    <t>Restrictions on the use of e-cigarettes in public and private places-current practice and support among adults in Great Britain</t>
  </si>
  <si>
    <t>European Journal of Public Health</t>
  </si>
  <si>
    <t>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
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t>
  </si>
  <si>
    <t>Heather, N et al. (2017)</t>
  </si>
  <si>
    <t>10.1080/16066359.2017.1399659</t>
  </si>
  <si>
    <t>Documents/E-cigarette citation library.Data/PDF/1223391798/10.1080_16066359.2017.1399659-2017.pdf</t>
  </si>
  <si>
    <t>Challenging the brain disease model of addiction: European launch of the addiction theory network</t>
  </si>
  <si>
    <t>Addiction Research and Theory</t>
  </si>
  <si>
    <t>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t>
  </si>
  <si>
    <t>Hajek, P et al. (2017)</t>
  </si>
  <si>
    <t>10.1007/s00213-017-4826-z</t>
  </si>
  <si>
    <t>Documents/E-cigarette citation library.Data/PDF/3876265593/10.1007_s00213-017-4826-z-2018.pdf</t>
  </si>
  <si>
    <t>Initial ratings of different types of e-cigarettes and relationships between product appeal and nicotine delivery</t>
  </si>
  <si>
    <t>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
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t>
  </si>
  <si>
    <t>Gakidou, E et al. (2016)</t>
  </si>
  <si>
    <t>10.1016/S0140-6736(17)32366-8</t>
  </si>
  <si>
    <t>Documents/E-cigarette citation library.Data/PDF/2963184073/10.1016_S0140-6736(17)32366-8-2017.pdf</t>
  </si>
  <si>
    <t>Global, regional, and national comparative risk assessment of 84 behavioural, environmental and occupational, and metabolic risks or clusters of risks, 1990-2016: A systematic analysis for the Global Burden of Disease Study 2016</t>
  </si>
  <si>
    <t>The Lancet</t>
  </si>
  <si>
    <t>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
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
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
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
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
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
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
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
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
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
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
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t>
  </si>
  <si>
    <t>Greenhill, R et al. (2016)</t>
  </si>
  <si>
    <t>10.1016/j.jadohealth.2016.08.005</t>
  </si>
  <si>
    <t>Documents/E-cigarette citation library.Data/PDF/1435108801/10.1016_j.jadohealth.2016.08.005-2016.pdf</t>
  </si>
  <si>
    <t>Adolescent Awareness and Use of Electronic Cigarettes: A Review of Emerging Trends and Findings</t>
  </si>
  <si>
    <t>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t>
  </si>
  <si>
    <t>Villanti, AC et al. (2016)</t>
  </si>
  <si>
    <t>10.1093/ntr/ntw388</t>
  </si>
  <si>
    <t>Documents/E-cigarette citation library.Data/PDF/3977761385/10.1093_ntr_ntw388-2017.pdf</t>
  </si>
  <si>
    <t>Frequency of youth e-cigarette and tobacco use patterns in the United States: Measurement precision is critical to inform public health</t>
  </si>
  <si>
    <t>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
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t>
  </si>
  <si>
    <t>Coleman, BN et al. (2017)</t>
  </si>
  <si>
    <t>10.3390/ijerph16132329</t>
  </si>
  <si>
    <t>Documents/E-cigarette citation library.Data/PDF/0331507977/10.3390_ijerph16132329-2019.pdf</t>
  </si>
  <si>
    <t>An examination of device types and features used by adult electronic nicotine delivery system (ENDS) users in the PATH study, 2015–2016</t>
  </si>
  <si>
    <t>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
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
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t>
  </si>
  <si>
    <t>Van Tulder, M et al. (2003)</t>
  </si>
  <si>
    <t>10.1097/00007632-200306150-00014</t>
  </si>
  <si>
    <t>Documents/E-cigarette citation library.Data/PDF/0610898475/10.1097_00007632-200306150-00014-2003.pdf</t>
  </si>
  <si>
    <t>Updated method guidelines for systematic reviews in the Cochrane Collaboration Back Review Group</t>
  </si>
  <si>
    <t>Spine</t>
  </si>
  <si>
    <t>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
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
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
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
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
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t>
  </si>
  <si>
    <t>Thurgood, SL et al. (2016)</t>
  </si>
  <si>
    <t>10.1093/ntr/ntv127</t>
  </si>
  <si>
    <t>Documents/E-cigarette citation library.Data/PDF/3885206616/10.1093_ntr_ntv127-2016.pdf</t>
  </si>
  <si>
    <t>A systematic review of smoking cessation interventions for adults in substance abuse treatment or recovery</t>
  </si>
  <si>
    <t>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
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t>
  </si>
  <si>
    <t>Arnaout, A et al. (2017)</t>
  </si>
  <si>
    <t>10.1016/j.burns.2017.01.008</t>
  </si>
  <si>
    <t>Documents/E-cigarette citation library.Data/PDF/0440243253/10.1016_j.burns.2017.01.008-2017.pdf</t>
  </si>
  <si>
    <t>The Southwest UK Burns Network (SWUK) experience of electronic cigarette explosions and review of literature</t>
  </si>
  <si>
    <t>Burns</t>
  </si>
  <si>
    <t>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t>
  </si>
  <si>
    <t>Nicoll, KJ et al. (2016)</t>
  </si>
  <si>
    <t>10.1016/j.burns.2016.03.027</t>
  </si>
  <si>
    <t>Documents/E-cigarette citation library.Data/PDF/1409421476/10.1016_j.burns.2016.03.027-20161.pdf</t>
  </si>
  <si>
    <t>Thigh burns from exploding e-cigarette lithium ion batteries: First case series</t>
  </si>
  <si>
    <t>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t>
  </si>
  <si>
    <t>Polosa, R, et al. (2011)</t>
  </si>
  <si>
    <t>Behar, R and Talbot, P (2015)</t>
  </si>
  <si>
    <t>10.1371/journal.pone.0117222</t>
  </si>
  <si>
    <t>Documents/E-cigarette citation library.Data/PDF/0185784090/10.1371_journal.pone.0117222-2015.pdf</t>
  </si>
  <si>
    <t>Puffing topography and nicotine intake of electronic cigarette users</t>
  </si>
  <si>
    <t>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
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t>
  </si>
  <si>
    <t>Dawkins, L et al. (2013a)</t>
  </si>
  <si>
    <t>10.1007/s00213-013-2983-2</t>
  </si>
  <si>
    <t>Documents/E-cigarette citation library.Data/PDF/3586900861/10.1007_s00213-013-2983-2-2013.pdf</t>
  </si>
  <si>
    <t>Nicotine derived from the electronic cigarette improves time-based prospective memory in abstinent smokers</t>
  </si>
  <si>
    <t>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t>
  </si>
  <si>
    <t>Paley, GL et al. (2016)</t>
  </si>
  <si>
    <t>10.1097/ICO.0000000000000881</t>
  </si>
  <si>
    <t>Documents/E-cigarette citation library.Data/PDF/3701445395/10.1097_ICO.0000000000000881-2016.pdf</t>
  </si>
  <si>
    <t>Corneoscleral Laceration and Ocular Burns Caused by Electronic Cigarette Explosions</t>
  </si>
  <si>
    <t>Cornea</t>
  </si>
  <si>
    <t>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
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t>
  </si>
  <si>
    <t>East, K et al. (2018b)</t>
  </si>
  <si>
    <t>10.1016/j.drugalcdep.2018.08.016</t>
  </si>
  <si>
    <t>Documents/E-cigarette citation library.Data/PDF/2036147681/10.1016_j.drugalcdep.2018.08.016-2018.pdf</t>
  </si>
  <si>
    <t>Harm perceptions of electronic cigarettes and nicotine: A nationally representative cross-sectional survey of young people in Great Britain</t>
  </si>
  <si>
    <t>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
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t>
  </si>
  <si>
    <t>Cohn, AM et al. (2018)</t>
  </si>
  <si>
    <t>10.1111/ajad.12766</t>
  </si>
  <si>
    <t>Documents/E-cigarette citation library.Data/PDF/3906331419/10.1111_ajad.12766-2018.pdf</t>
  </si>
  <si>
    <t>Population-level patterns and mental health and substance use correlates of alcohol, marijuana, and tobacco use and co-use in US young adults and adults: Results from the population assessment for tobacco and health</t>
  </si>
  <si>
    <t>American Journal on Addictions</t>
  </si>
  <si>
    <t>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t>
  </si>
  <si>
    <t>Chou, S et al. (2017)</t>
  </si>
  <si>
    <t>10.1016/j.drugalcdep.2017.05.026</t>
  </si>
  <si>
    <t>Documents/E-cigarette citation library.Data/PDF/0044950906/10.1016_j.drugalcdep.2017.05.026-20171.pdf</t>
  </si>
  <si>
    <t>Prevalence, correlates, comorbidity and treatment of electronic nicotine delivery system use in the United States</t>
  </si>
  <si>
    <t>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t>
  </si>
  <si>
    <t>Moyses, C et al. (2014a)</t>
  </si>
  <si>
    <t>El-Hellani, A et al. (2016)</t>
  </si>
  <si>
    <t>10.1093/ntr/ntw280</t>
  </si>
  <si>
    <t>Documents/E-cigarette citation library.Data/PDF/3175294917/10.1093_ntr_ntw280-2018.pdf</t>
  </si>
  <si>
    <t>Nicotine and carbonyl emissions from popular electronic cigarette products: Correlation to liquid composition and design characteristics</t>
  </si>
  <si>
    <t>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
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t>
  </si>
  <si>
    <t>Allen, JG et al. (2015)</t>
  </si>
  <si>
    <t>10.1289/EHP348</t>
  </si>
  <si>
    <t>Documents/E-cigarette citation library.Data/PDF/0206202846/10.1289_EHP348-20161.pdf</t>
  </si>
  <si>
    <t>Response to “Comment on ‘flavoring chemicals in e-cigarettes: Diacetyl, 2,3-pentanedione, and acetoin in a sample of 51 products, including fruit-, candy-, and cocktail- flavored e-cigarettes’”</t>
  </si>
  <si>
    <t>Environmental Health Perspectives</t>
  </si>
  <si>
    <t>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t>
  </si>
  <si>
    <t>Barrington-Trimis, JL et al. (2016b)</t>
  </si>
  <si>
    <t>10.1542/peds.2015-3983</t>
  </si>
  <si>
    <t>Documents/E-cigarette citation library.Data/PDF/2574297771/10.1542_peds.2015-3983-2016.pdf</t>
  </si>
  <si>
    <t>E-cigarettes, cigarettes, and the prevalence of adolescent tobacco use</t>
  </si>
  <si>
    <t>Bialous, SA and Sarma, L (2014)</t>
  </si>
  <si>
    <t>10.1016/S0140-6736(14)60143-4</t>
  </si>
  <si>
    <t>Documents/E-cigarette citation library.Data/PDF/0906944655/10.1016_S0140-6736(14)60143-4-2014.pdf</t>
  </si>
  <si>
    <t>Electronic cigarettes and smoking cessation: A quandary? (1)</t>
  </si>
  <si>
    <t>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
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
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t>
  </si>
  <si>
    <t>Hamilton, WL et al. (2004)</t>
  </si>
  <si>
    <t>10.1080/14622200412331320752</t>
  </si>
  <si>
    <t>Documents/E-cigarette citation library.Data/PDF/0215180411/10.1080_14622200412331320752-2004.pdf</t>
  </si>
  <si>
    <t>Smokers' responses to advertisements for regular and light cigarettes and potential reduced-exposure tobacco products</t>
  </si>
  <si>
    <t>Lessard, J et al. (2014)</t>
  </si>
  <si>
    <t>10.1093/ntr/ntu148</t>
  </si>
  <si>
    <t>Documents/E-cigarette citation library.Data/PDF/3377622415/10.1093_ntr_ntu148-2014.pdf</t>
  </si>
  <si>
    <t>Correlates of ever having used electronic cigarettes among older adolescent children of alcoholic fathers</t>
  </si>
  <si>
    <t>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t>
  </si>
  <si>
    <t>Pentz, MA et al. (2015)</t>
  </si>
  <si>
    <t>10.1016/j.addbeh.2014.10.040</t>
  </si>
  <si>
    <t>Documents/E-cigarette citation library.Data/PDF/2128193570/10.1016_j.addbeh.2014.10.040-2015.pdf</t>
  </si>
  <si>
    <t>Parent, peer, and executive function relationships to early adolescent e-cigarette use: A substance use pathway?</t>
  </si>
  <si>
    <t>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
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t>
  </si>
  <si>
    <t>Peters, RJ et al. (2013)</t>
  </si>
  <si>
    <t>10.1080/15332640.2013.819310</t>
  </si>
  <si>
    <t>Documents/E-cigarette citation library.Data/PDF/4116164328/10.1080_15332640.2013.819310-2013.pdf</t>
  </si>
  <si>
    <t>The social norms and beliefs of teenage male electronic cigarette use</t>
  </si>
  <si>
    <t>Journal of Ethnicity in Substance Abuse</t>
  </si>
  <si>
    <t>Apelberg, BJ et al. (2013)</t>
  </si>
  <si>
    <t>10.1136/tobaccocontrol-2011-050301</t>
  </si>
  <si>
    <t>Documents/E-cigarette citation library.Data/PDF/0241542393/10.1136_tobaccocontrol-2011-050301-20131.pdf</t>
  </si>
  <si>
    <t>Environmental monitoring of secondhand smoke exposure</t>
  </si>
  <si>
    <t>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t>
  </si>
  <si>
    <t>Bronisch, T et al. (2008)</t>
  </si>
  <si>
    <t>10.1016/j.jad.2007.10.010</t>
  </si>
  <si>
    <t>Documents/E-cigarette citation library.Data/PDF/3439195534/10.1016_j.jad.2007.10.010-2008.pdf</t>
  </si>
  <si>
    <t>Smoking predicts suicidality: Findings from a prospective community study</t>
  </si>
  <si>
    <t>Journal of Affective Disorders</t>
  </si>
  <si>
    <t>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t>
  </si>
  <si>
    <t>2008</t>
  </si>
  <si>
    <t>Counotte, DS et al. (2011)</t>
  </si>
  <si>
    <t>10.1038/nn.2770</t>
  </si>
  <si>
    <t>Documents/E-cigarette citation library.Data/PDF/4019498357/10.1038_nn.2770-2011.pdf</t>
  </si>
  <si>
    <t>Lasting synaptic changes underlie attention deficits caused by nicotine exposure during adolescence</t>
  </si>
  <si>
    <t>Nature Neuroscience</t>
  </si>
  <si>
    <t>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
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t>
  </si>
  <si>
    <t>Faroon, O et al. (2008)</t>
  </si>
  <si>
    <t>10.1177/0748233708094188</t>
  </si>
  <si>
    <t>Documents/E-cigarette citation library.Data/PDF/3345180698/10.1177_0748233708094188-2008.pdf</t>
  </si>
  <si>
    <t>Acrolein health effects</t>
  </si>
  <si>
    <t>Toxicology and Industrial Health</t>
  </si>
  <si>
    <t>Farsalinos, KE et al. (2015g)</t>
  </si>
  <si>
    <t>Giedd, JN and Rapoport, JL (2010)</t>
  </si>
  <si>
    <t>10.1016/j.neuron.2010.08.040</t>
  </si>
  <si>
    <t>Documents/E-cigarette citation library.Data/PDF/4135370578/10.1016_j.neuron.2010.08.040-2010.pdf</t>
  </si>
  <si>
    <t>Structural MRI of Pediatric Brain Development: What Have We Learned and Where Are We Going?</t>
  </si>
  <si>
    <t>Neuron</t>
  </si>
  <si>
    <t>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t>
  </si>
  <si>
    <t>Griesler, PC et al. (2011)</t>
  </si>
  <si>
    <t>10.1111/j.1360-0443.2011.03403.x</t>
  </si>
  <si>
    <t>Documents/E-cigarette citation library.Data/PDF/0112889746/10.1111_j.1360-0443.2011.03403.x-2011.pdf</t>
  </si>
  <si>
    <t>Comorbid psychiatric disorders and nicotine dependence in adolescence</t>
  </si>
  <si>
    <t>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
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t>
  </si>
  <si>
    <t>Hansson, J et al. (2012)</t>
  </si>
  <si>
    <t>10.1007/s10654-012-9704-8</t>
  </si>
  <si>
    <t>Documents/E-cigarette citation library.Data/PDF/0687098007/10.1007_s10654-012-9704-8-2012.pdf</t>
  </si>
  <si>
    <t>Use of snus and acute myocardial infarction: Pooled analysis of eight prospective observational studies</t>
  </si>
  <si>
    <t>European Journal of Epidemiology</t>
  </si>
  <si>
    <t>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
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t>
  </si>
  <si>
    <t>Hecht, SS (1999)</t>
  </si>
  <si>
    <t>10.1093/ntr/ntq216</t>
  </si>
  <si>
    <t>Documents/E-cigarette citation library.Data/PDF/2836909227/10.1093_ntr_ntq216-2012.pdf</t>
  </si>
  <si>
    <t>Research opportunities related to establishing standards for tobacco products under the family smoking prevention and tobacco control act</t>
  </si>
  <si>
    <t>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t>
  </si>
  <si>
    <t>Huang, YY et al. (2013)</t>
  </si>
  <si>
    <t>10.1016/j.neuropharm.2013.03.031</t>
  </si>
  <si>
    <t>Documents/E-cigarette citation library.Data/PDF/3865356394/10.1016_j.neuropharm.2013.03.031-2013.pdf</t>
  </si>
  <si>
    <t>Nicotine primes the effect of cocaine on the induction of LTP in the amygdala</t>
  </si>
  <si>
    <t>Neuropharmacology</t>
  </si>
  <si>
    <t>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
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t>
  </si>
  <si>
    <t>Hyland, A et al. (2008)</t>
  </si>
  <si>
    <t>10.1136/tc.2007.020479</t>
  </si>
  <si>
    <t>Documents/E-cigarette citation library.Data/PDF/3284781017/10.1136_tc.2007.020479-2008.pdf</t>
  </si>
  <si>
    <t>A 32-country comparison of tobacco smoke derived particle levels in indoor public places</t>
  </si>
  <si>
    <t>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t>
  </si>
  <si>
    <t>Iliadou, AN et al. (2010)</t>
  </si>
  <si>
    <t>10.1093/ije/dyq064</t>
  </si>
  <si>
    <t>Documents/E-cigarette citation library.Data/PDF/3712482359/10.1093_ije_dyq064-2010.pdf</t>
  </si>
  <si>
    <t>Familial factors confound the association between maternal smoking during pregnancy and young adult offspring overweight</t>
  </si>
  <si>
    <t>International Journal of Epidemiology</t>
  </si>
  <si>
    <t>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t>
  </si>
  <si>
    <t>Isensee, B et al. (2003)</t>
  </si>
  <si>
    <t>10.1001/archpsyc.60.7.692</t>
  </si>
  <si>
    <t>Documents/E-cigarette citation library.Data/PDF/3929029459/10.1001_archpsyc.60.7.692-2003.pdf</t>
  </si>
  <si>
    <t>Smoking increases the risk of panic: Findings from a prospective community study</t>
  </si>
  <si>
    <t>Archives of General Psychiatry</t>
  </si>
  <si>
    <t>Jamal, M et al. (2011)</t>
  </si>
  <si>
    <t>10.1093/ntr/ntr077</t>
  </si>
  <si>
    <t>Documents/E-cigarette citation library.Data/PDF/0551366305/10.1093_ntr_ntr077-2011.pdf</t>
  </si>
  <si>
    <t>Age at smoking onset and the onset of depression and anxiety disorders</t>
  </si>
  <si>
    <t>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t>
  </si>
  <si>
    <t>Kristjansson, AL et al. (2015)</t>
  </si>
  <si>
    <t>10.1080/08897077.2017.1343218</t>
  </si>
  <si>
    <t>Documents/E-cigarette citation library.Data/PDF/4044250294/10.1080_08897077.2017.1343218-2017.pdf</t>
  </si>
  <si>
    <t>Prevalence of substance use among middle school–aged e-cigarette users compared with cigarette smokers, nonusers, and dual users: Implications for primary prevention</t>
  </si>
  <si>
    <t>Substance Abuse</t>
  </si>
  <si>
    <t>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t>
  </si>
  <si>
    <t>Lau, D and Baldus, S (2006)</t>
  </si>
  <si>
    <t>10.1016/j.pharmthera.2005.06.023</t>
  </si>
  <si>
    <t>Documents/E-cigarette citation library.Data/PDF/3007990546/10.1016_j.pharmthera.2005.06.023-2006.pdf</t>
  </si>
  <si>
    <t>Myeloperoxidase and its contributory role in inflammatory vascular disease</t>
  </si>
  <si>
    <t>Pharmacology and Therapeutics</t>
  </si>
  <si>
    <t>2006</t>
  </si>
  <si>
    <t>Marsot, A and Simon, N (2016)</t>
  </si>
  <si>
    <t>10.1177/1091581815618935</t>
  </si>
  <si>
    <t>Documents/E-cigarette citation library.Data/PDF/0153349673/10.1177_1091581815618935-20161.pdf</t>
  </si>
  <si>
    <t>Nicotine and Cotinine Levels with Electronic Cigarette</t>
  </si>
  <si>
    <t>International Journal of Toxicology</t>
  </si>
  <si>
    <t>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</si>
  <si>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Matt, GE et al. (2011)</t>
  </si>
  <si>
    <t>10.1289/ehp.1103500</t>
  </si>
  <si>
    <t>Documents/E-cigarette citation library.Data/PDF/2059651372/10.1289_ehp.1103500-2011.pdf</t>
  </si>
  <si>
    <t>Thirdhand tobacco smoke: Emerging evidence and arguments for a multidisciplinary research agenda</t>
  </si>
  <si>
    <t>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t>
  </si>
  <si>
    <t>Morris, CD et al. (2011)</t>
  </si>
  <si>
    <t>10.4278/ajhp.100610-QUAL-179</t>
  </si>
  <si>
    <t>Documents/E-cigarette citation library.Data/PDF/3627029832/10.4278_ajhp.100610-QUAL-179-2011.pdf</t>
  </si>
  <si>
    <t>Multiple perspectives on tobacco use among youth with mental health disorders and addictions</t>
  </si>
  <si>
    <t>American Journal of Health Promotion</t>
  </si>
  <si>
    <t>No menton</t>
  </si>
  <si>
    <t>O’Brien, TC et al. (2013)</t>
  </si>
  <si>
    <t>10.1016/j.ntt.2013.09.002</t>
  </si>
  <si>
    <t>Documents/E-cigarette citation library.Data/PDF/0778927589/10.1016_j.ntt.2013.09.002-2013.pdf</t>
  </si>
  <si>
    <t>Do dopamine gene variants and prenatal smoking interactively predict youth externalizing behavior?</t>
  </si>
  <si>
    <t>Neurotoxicology and Teratology</t>
  </si>
  <si>
    <t>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t>
  </si>
  <si>
    <t>Richardson, HL et al. (2009)</t>
  </si>
  <si>
    <t>10.1093/sleep/32.4.515</t>
  </si>
  <si>
    <t>Documents/E-cigarette citation library.Data/PDF/3485061726/10.1093_sleep_32.4.515-2009.pdf</t>
  </si>
  <si>
    <t>Maternal smoking impairs arousal patterns in sleeping infants</t>
  </si>
  <si>
    <t>Sleep</t>
  </si>
  <si>
    <t>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t>
  </si>
  <si>
    <t>Selya, AS et al. (2013)</t>
  </si>
  <si>
    <t>10.1093/ntr/ntt072</t>
  </si>
  <si>
    <t>Documents/E-cigarette citation library.Data/PDF/2828276356/10.1093_ntr_ntt072-2013.pdf</t>
  </si>
  <si>
    <t>Exploring alternate processes contributing to the association between maternal smoking and the smoking behavior among young adult offspring</t>
  </si>
  <si>
    <t>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
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t>
  </si>
  <si>
    <t>Sokolov, BP (2007)</t>
  </si>
  <si>
    <t>10.1017/S1461145706007322</t>
  </si>
  <si>
    <t>Documents/E-cigarette citation library.Data/PDF/0103947633/10.1017_S1461145706007322-2007.pdf</t>
  </si>
  <si>
    <t>Oligodendroglial abnormalities in schizophrenia, mood disorders and substance abuse. Comorbidity, shared traits, or molecular phenocopies?</t>
  </si>
  <si>
    <t>International Journal of Neuropsychopharmacology</t>
  </si>
  <si>
    <t>Stroud, LR et al. (2014)</t>
  </si>
  <si>
    <t>10.1016/j.biopsych.2013.07.024</t>
  </si>
  <si>
    <t>Documents/E-cigarette citation library.Data/PDF/3441959710/10.1016_j.biopsych.2013.07.024-2014.pdf</t>
  </si>
  <si>
    <t>Prenatal glucocorticoids and maternal smoking during pregnancy independently program adult nicotine dependence in daughters: A 40-year prospective study</t>
  </si>
  <si>
    <t>Biological Psychiatry</t>
  </si>
  <si>
    <t>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t>
  </si>
  <si>
    <t>Tierney, PA et al. (2016)</t>
  </si>
  <si>
    <t>Flavour chemicals in electronic cigarette fluids</t>
  </si>
  <si>
    <t>Vleeming, W et al. (2002)</t>
  </si>
  <si>
    <t>10.1080/14622200210142724</t>
  </si>
  <si>
    <t>Documents/E-cigarette citation library.Data/PDF/0607975207/10.1080_14622200210142724-2002.pdf</t>
  </si>
  <si>
    <t>The role of nitric oxide in cigarette smoking and nicotine addiction</t>
  </si>
  <si>
    <t>Wakschlag, LS et al. (2010)</t>
  </si>
  <si>
    <t>10.1038/mp.2009.22</t>
  </si>
  <si>
    <t>Documents/E-cigarette citation library.Data/PDF/1377438774/10.1038_mp.2009.22-2010.pdf</t>
  </si>
  <si>
    <t>Interaction of prenatal exposure to cigarettes and MAOA genotype in pathways to youth antisocial behavior</t>
  </si>
  <si>
    <t>Molecular Psychiatry</t>
  </si>
  <si>
    <t>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t>
  </si>
  <si>
    <t>Wei, J et al. (2011)</t>
  </si>
  <si>
    <t>10.1017/S1461145710001100</t>
  </si>
  <si>
    <t>Documents/E-cigarette citation library.Data/PDF/1117214976/10.1017_S1461145710001100-2010.pdf</t>
  </si>
  <si>
    <t>Erratum: Gestational nicotine treatment modulates cell death/survival- related pathways in the brains of adolescent female rats (The International Journal of Neuropsychopharmacology (2010) (261-268) DOI: 10.1017/ S1461145710000416)</t>
  </si>
  <si>
    <t>Weng, SF et al. (2012)</t>
  </si>
  <si>
    <t>10.1136/archdischild-2012-302263</t>
  </si>
  <si>
    <t>Documents/E-cigarette citation library.Data/PDF/0191519146/10.1136_archdischild-2012-302263-2012.pdf</t>
  </si>
  <si>
    <t>Systematic review and meta-analyses of risk factors for childhood overweight identifiable during infancy</t>
  </si>
  <si>
    <t>Archives of Disease in Childhood</t>
  </si>
  <si>
    <t>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
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t>
  </si>
  <si>
    <t>Wong, MK et al. (2015)</t>
  </si>
  <si>
    <t>10.1530/REP-15-0295</t>
  </si>
  <si>
    <t>Documents/E-cigarette citation library.Data/PDF/2696892718/10.1530_REP-15-0295-2015.pdf</t>
  </si>
  <si>
    <t>Adverse effects of perinatal nicotine exposure on reproductive outcomes</t>
  </si>
  <si>
    <t>Reproduction</t>
  </si>
  <si>
    <t>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t>
  </si>
  <si>
    <t>Cheney, M et al. (2015)</t>
  </si>
  <si>
    <t>10.1093/ntr/ntv129</t>
  </si>
  <si>
    <t>Documents/E-cigarette citation library.Data/PDF/1824257615/10.1093_ntr_ntv129-2016.pdf</t>
  </si>
  <si>
    <t>Vapor Store Owner Beliefs and Messages to Customers</t>
  </si>
  <si>
    <t>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t>
  </si>
  <si>
    <t>Farrelly, MC et al. (2015)</t>
  </si>
  <si>
    <t>10.1016/j.amepre.2015.05.010</t>
  </si>
  <si>
    <t>Documents/E-cigarette citation library.Data/PDF/3787276491/10.1016_j.amepre.2015.05.010-2015.pdf</t>
  </si>
  <si>
    <t>A Randomized Trial of the Effect of E-cigarette TV Advertisements on Intentions to Use E-cigarettes</t>
  </si>
  <si>
    <t>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t>
  </si>
  <si>
    <t>Hsu, R et al. (2013)</t>
  </si>
  <si>
    <t>10.1136/bmjopen-2013-004085</t>
  </si>
  <si>
    <t>Documents/E-cigarette citation library.Data/PDF/0260828561/10.1136_bmjopen-2013-004085-2013.pdf</t>
  </si>
  <si>
    <t>An observational study of retail availability and in-store marketing of e-cigarettes in London: Potential to undermine recent tobacco control gains?</t>
  </si>
  <si>
    <t>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t>
  </si>
  <si>
    <t>Lee, JG et al. (2014)</t>
  </si>
  <si>
    <t>10.1136/tobaccocontrol-2012-050807</t>
  </si>
  <si>
    <t>Documents/E-cigarette citation library.Data/PDF/0650079084/10.1136_tobaccocontrol-2012-050807-2014.pdf</t>
  </si>
  <si>
    <t>A systematic review of store audit methods for assessing tobacco marketing and products at the point of sale</t>
  </si>
  <si>
    <t>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t>
  </si>
  <si>
    <t>Tan, AS et al. (2015b)</t>
  </si>
  <si>
    <t>10.1136/tobaccocontrol-2014-051685</t>
  </si>
  <si>
    <t>Documents/E-cigarette citation library.Data/PDF/3250224655/10.1136_tobaccocontrol-2014-051685-2015.pdf</t>
  </si>
  <si>
    <t>Sociodemographic correlates of self-reported exposure to e-cigarette communications and its association with public support for smoke-free and vape-free policies: Results from a national survey of US adults</t>
  </si>
  <si>
    <t>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t>
  </si>
  <si>
    <t>Crowley, RA (2015)</t>
  </si>
  <si>
    <t>10.7326/M14-2481</t>
  </si>
  <si>
    <t>Documents/E-cigarette citation library.Data/PDF/1801376729/10.7326_M14-2481-2015.pdf</t>
  </si>
  <si>
    <t>Electronic nicotine delivery systems: Executive summary of a policy position paper from the American College of Physicians</t>
  </si>
  <si>
    <t>Annals of Internal Medicine</t>
  </si>
  <si>
    <t>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
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
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t>
  </si>
  <si>
    <t>Tan, AS et al. (2014)</t>
  </si>
  <si>
    <t>Stead, LF and Lancaster, T (2000)</t>
  </si>
  <si>
    <t>10.1136/tc.9.2.169</t>
  </si>
  <si>
    <t>Documents/E-cigarette citation library.Data/PDF/3682274363/10.1136_tc.9.2.169-2000.pdf</t>
  </si>
  <si>
    <t>A systematic review of interventions for preventing tobacco sales to minors</t>
  </si>
  <si>
    <t>Haghighi, A et al. (2013)</t>
  </si>
  <si>
    <t>10.1001/archgenpsychiatry.2012.1101</t>
  </si>
  <si>
    <t>Documents/E-cigarette citation library.Data/PDF/3355356630/10.1001_archgenpsychiatry.2012.1101-2013.pdf</t>
  </si>
  <si>
    <t>Prenatal exposure to maternal cigarette smoking, amygdala volume, and fat intake in adolescence</t>
  </si>
  <si>
    <t>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t>
  </si>
  <si>
    <t>Pierce, JP et al. (1991)</t>
  </si>
  <si>
    <t>10.1001/jama.1991.03470220070029</t>
  </si>
  <si>
    <t>Documents/E-cigarette citation library.Data/PDF/0129455877/10.1001_jama.1991.03470220070029-1991.pdf</t>
  </si>
  <si>
    <t>Does Tobacco Advertising Target Young People to Start Smoking?: Evidence From California</t>
  </si>
  <si>
    <t>Gaysina, D et al. (2013)</t>
  </si>
  <si>
    <t>10.1001/jamapsychiatry.2013.127</t>
  </si>
  <si>
    <t>Documents/E-cigarette citation library.Data/PDF/1104036453/10.1001_jamapsychiatry.2013.127-2013.pdf</t>
  </si>
  <si>
    <t>Maternal smoking during pregnancy and offspring conduct problems: Evidence from 3 independent genetically sensitive research designs</t>
  </si>
  <si>
    <t>JAMA Psychiatry</t>
  </si>
  <si>
    <t>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
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t>
  </si>
  <si>
    <t>Moylan, S et al. (2013)</t>
  </si>
  <si>
    <t>10.1002/brb3.137</t>
  </si>
  <si>
    <t>Documents/E-cigarette citation library.Data/PDF/1359451623/10.1002_brb3.137-20131.pdf</t>
  </si>
  <si>
    <t>How cigarette smoking may increase the risk of anxiety symptoms and anxiety disorders: A critical review of biological pathways</t>
  </si>
  <si>
    <t>Brain and Behavior</t>
  </si>
  <si>
    <t>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
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
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
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
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t>
  </si>
  <si>
    <t>Pignatti, F et al. (2015)</t>
  </si>
  <si>
    <t>10.1002/cpt.203</t>
  </si>
  <si>
    <t>Documents/E-cigarette citation library.Data/PDF/2804804810/10.1002_cpt.203-2015.pdf</t>
  </si>
  <si>
    <t>Structured Frameworks to Increase the Transparency of the Assessment of Benefits and Risks of Medicines: Current Status and Possible Future Directions</t>
  </si>
  <si>
    <t>Clinical Pharmacology and Therapeutics</t>
  </si>
  <si>
    <t>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
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t>
  </si>
  <si>
    <t>Powell, GL et al. (2016)</t>
  </si>
  <si>
    <t>10.1002/dneu.22379</t>
  </si>
  <si>
    <t>Documents/E-cigarette citation library.Data/PDF/2145317565/10.1002_dneu.22379-2016.pdf</t>
  </si>
  <si>
    <t>Developmental nicotine exposure disrupts dendritic arborization patterns of hypoglossal motoneurons in the neonatal rat</t>
  </si>
  <si>
    <t>Developmental Neurobiology</t>
  </si>
  <si>
    <t>Unger, JB et al. (1995)</t>
  </si>
  <si>
    <t>10.1006/pmed.1995.1074</t>
  </si>
  <si>
    <t>Documents/E-cigarette citation library.Data/PDF/2910033628/10.1006_pmed.1995.1074-1995.pdf</t>
  </si>
  <si>
    <t>Recognition and liking of tobacco and alcohol advertisements among adolescents: Relationships with susceptibility to substance use</t>
  </si>
  <si>
    <t>Proulx, E et al. (2014)</t>
  </si>
  <si>
    <t>10.1007/s00018-013-1481-3</t>
  </si>
  <si>
    <t>Documents/E-cigarette citation library.Data/PDF/0958232201/10.1007_s00018-013-1481-3-2014.pdf</t>
  </si>
  <si>
    <t>Nicotinic acetylcholine receptors in attention circuitry: The role of layer VI neurons of prefrontal cortex</t>
  </si>
  <si>
    <t>Cellular and Molecular Life Sciences</t>
  </si>
  <si>
    <t>Weaver, SR et al. (2016)</t>
  </si>
  <si>
    <t>10.1007/s00038-015-0761-0</t>
  </si>
  <si>
    <t>Documents/E-cigarette citation library.Data/PDF/1242974806/10.1007_s00038-015-0761-0-20161.pdf</t>
  </si>
  <si>
    <t>Use of electronic nicotine delivery systems and other tobacco products among USA adults, 2014: results from a national survey</t>
  </si>
  <si>
    <t>International Journal of Public Health</t>
  </si>
  <si>
    <t>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t>
  </si>
  <si>
    <t>Shram, MJ et al. (2006)</t>
  </si>
  <si>
    <t>10.1007/s00213-006-0373-8</t>
  </si>
  <si>
    <t>Documents/E-cigarette citation library.Data/PDF/1352642244/10.1007_s00213-006-0373-8-2006.pdf</t>
  </si>
  <si>
    <t>Periadolescent and adult rats respond differently in tests measuring the rewarding and aversive effects of nicotine</t>
  </si>
  <si>
    <t>O’Dell, LE et al. (2006)</t>
  </si>
  <si>
    <t>10.1007/s00213-006-0383-6</t>
  </si>
  <si>
    <t>Documents/E-cigarette citation library.Data/PDF/0203563296/10.1007_s00213-006-0383-6-2006.pdf</t>
  </si>
  <si>
    <t>Diminished nicotine withdrawal in adolescent rats: Implications for vulnerability to addiction</t>
  </si>
  <si>
    <t>Schneider, T et al. (2012)</t>
  </si>
  <si>
    <t>10.1007/s00213-012-2728-7</t>
  </si>
  <si>
    <t>Documents/E-cigarette citation library.Data/PDF/0653774277/10.1007_s00213-012-2728-7-20121.pdf</t>
  </si>
  <si>
    <t>Hyperactivity, increased nicotine consumption and impaired performance in the five-choice serial reaction time task in adolescent rats prenatally exposed to nicotine</t>
  </si>
  <si>
    <t>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
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
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t>
  </si>
  <si>
    <t>Farsalinos, KE et al. (2017a)</t>
  </si>
  <si>
    <t>10.1007/s11739-017-1643-7</t>
  </si>
  <si>
    <t>Documents/E-cigarette citation library.Data/PDF/3661105404/10.1007_s11739-017-1643-7-2017.pdf</t>
  </si>
  <si>
    <t>Prevalence and correlates of current daily use of electronic cigarettes in the European Union: analysis of the 2014 Eurobarometer survey</t>
  </si>
  <si>
    <t>Internal and Emergency Medicine</t>
  </si>
  <si>
    <t>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t>
  </si>
  <si>
    <t>Farsalinos, KE et al. (2018)</t>
  </si>
  <si>
    <t>10.1007/s11739-018-02023-x</t>
  </si>
  <si>
    <t>Documents/E-cigarette citation library.Data/PDF/3710186055/10.1007_s11739-018-02023-x-2019.pdf</t>
  </si>
  <si>
    <t>E-cigarette use is strongly associated with recent smoking cessation: an analysis of a representative population sample in Greece</t>
  </si>
  <si>
    <t>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t>
  </si>
  <si>
    <t>Primack, BA et al. (2008)</t>
  </si>
  <si>
    <t>10.1007/s12160-008-9047-6</t>
  </si>
  <si>
    <t>Documents/E-cigarette citation library.Data/PDF/0931704652/10.1007_s12160-008-9047-6-2008.pdf</t>
  </si>
  <si>
    <t>Prevalence of and associations with waterpipe tobacco smoking among U.S. university students</t>
  </si>
  <si>
    <t>Annals of Behavioral Medicine</t>
  </si>
  <si>
    <t>Dierker, L et al. (2012)</t>
  </si>
  <si>
    <t>10.1007/s12160-011-9330-9</t>
  </si>
  <si>
    <t>Documents/E-cigarette citation library.Data/PDF/0967216484/10.1007_s12160-011-9330-9-2012.pdf</t>
  </si>
  <si>
    <t>Transitions to regular smoking and nicotine dependence in the adolescent national comorbidity survey (NCS-A)</t>
  </si>
  <si>
    <t>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t>
  </si>
  <si>
    <t>DiFranza, JR et al. (2002)</t>
  </si>
  <si>
    <t>10.1016/j.addbeh.2003.08.002</t>
  </si>
  <si>
    <t>Documents/E-cigarette citation library.Data/PDF/3646780447/10.1016_j.addbeh.2003.08.002-2004.pdf</t>
  </si>
  <si>
    <t>Recollections and repercussions of the first inhaled cigarette</t>
  </si>
  <si>
    <t>Cappelleri, JC et al. (2007)</t>
  </si>
  <si>
    <t>10.1016/j.addbeh.2006.06.028</t>
  </si>
  <si>
    <t>Documents/E-cigarette citation library.Data/PDF/2888424375/10.1016_j.addbeh.2006.06.028-2007.pdf</t>
  </si>
  <si>
    <t>Confirmatory factor analyses and reliability of the modified cigarette evaluation questionnaire</t>
  </si>
  <si>
    <t>Pharmaceutical</t>
  </si>
  <si>
    <t>Trumbo, CW and Kim, SJ (2015)</t>
  </si>
  <si>
    <t>10.1016/j.addbeh.2015.03.005</t>
  </si>
  <si>
    <t>Documents/E-cigarette citation library.Data/PDF/0818458016/10.1016_j.addbeh.2015.03.005-2015.pdf</t>
  </si>
  <si>
    <t>The effect of electronic cigarette advertising on intended use among college students</t>
  </si>
  <si>
    <t>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
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t>
  </si>
  <si>
    <t>Lee, YH et al. (2015)</t>
  </si>
  <si>
    <t>10.1016/j.addbeh.2015.04.003</t>
  </si>
  <si>
    <t>Documents/E-cigarette citation library.Data/PDF/1601061003/10.1016_j.addbeh.2015.04.003-2015.pdf</t>
  </si>
  <si>
    <t>Changes in puffing behavior among smokers who switched from tobacco to electronic cigarettes</t>
  </si>
  <si>
    <t>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
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t>
  </si>
  <si>
    <t>Spindle, TR et al. (2017)</t>
  </si>
  <si>
    <t>10.1016/j.addbeh.2016.12.009</t>
  </si>
  <si>
    <t>Documents/E-cigarette citation library.Data/PDF/3498017271/10.1016_j.addbeh.2016.12.009-2017.pdf</t>
  </si>
  <si>
    <t>Electronic cigarette use and uptake of cigarette smoking: A longitudinal examination of U.S. college students</t>
  </si>
  <si>
    <t>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
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t>
  </si>
  <si>
    <t>Bernat, JK et al. (2017)</t>
  </si>
  <si>
    <t>10.1016/j.addbeh.2017.02.027</t>
  </si>
  <si>
    <t>Documents/E-cigarette citation library.Data/PDF/2945559611/10.1016_j.addbeh.2017.02.027-2017.pdf</t>
  </si>
  <si>
    <t>US adult tobacco users' absolute harm perceptions of traditional and alternative tobacco products, information-seeking behaviors, and (mis)beliefs about chemicals in tobacco products</t>
  </si>
  <si>
    <t>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
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t>
  </si>
  <si>
    <t>Donaldson, EA et al. (2017)</t>
  </si>
  <si>
    <t>10.1016/j.addbeh.2017.04.001</t>
  </si>
  <si>
    <t>Documents/E-cigarette citation library.Data/PDF/0514030668/10.1016_j.addbeh.2017.04.001-2017.pdf</t>
  </si>
  <si>
    <t>Media exposure and tobacco product addiction beliefs: Findings from the 2015 Health Information National Trends Survey (HINTS–FDA 2015)</t>
  </si>
  <si>
    <t>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
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t>
  </si>
  <si>
    <t>Villanti, AC et al. (2013)</t>
  </si>
  <si>
    <t>10.1016/j.amepre.2012.11.031</t>
  </si>
  <si>
    <t>Documents/E-cigarette citation library.Data/PDF/3076225377/10.1016_j.amepre.2012.11.031-2013.pdf</t>
  </si>
  <si>
    <t>Flavored tobacco product use among U.S. Young Adults</t>
  </si>
  <si>
    <t>England, LJ et al. (2015a)</t>
  </si>
  <si>
    <t>10.1016/j.amepre.2015.01.015</t>
  </si>
  <si>
    <t>Documents/E-cigarette citation library.Data/PDF/3767357156/10.1016_j.amepre.2015.01.015-2015.pdf</t>
  </si>
  <si>
    <t>Nicotine and the Developing Human: A Neglected Element in the Electronic Cigarette Debate</t>
  </si>
  <si>
    <t>Schauer, GL et al. (2016)</t>
  </si>
  <si>
    <t>10.1016/j.amepre.2015.05.027</t>
  </si>
  <si>
    <t>Documents/E-cigarette citation library.Data/PDF/2831818045/10.1016_j.amepre.2015.05.027-2016.pdf</t>
  </si>
  <si>
    <t>Toking, Vaping, and Eating for Health or Fun: Marijuana Use Patterns in Adults, U.S., 2014</t>
  </si>
  <si>
    <t>Chen, X et al. (2017)</t>
  </si>
  <si>
    <t>10.1016/j.amepre.2017.02.011</t>
  </si>
  <si>
    <t>Documents/E-cigarette citation library.Data/PDF/0252248822/10.1016_j.amepre.2017.02.011-20171.pdf</t>
  </si>
  <si>
    <t>Initiation of Electronic Cigarette Use by Age Among Youth in the U.S.</t>
  </si>
  <si>
    <t>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t>
  </si>
  <si>
    <t>Noble, MJ et al. (2017)</t>
  </si>
  <si>
    <t>10.1016/j.annemergmed.2016.08.448</t>
  </si>
  <si>
    <t>Documents/E-cigarette citation library.Data/PDF/3603977018/10.1016_j.annemergmed.2016.08.448-2017.pdf</t>
  </si>
  <si>
    <t>Unintentional Pediatric Ingestion of Electronic Cigarette Nicotine Refill Liquid Necessitating Intubation</t>
  </si>
  <si>
    <t>Annals of Emergency Medicine</t>
  </si>
  <si>
    <t>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t>
  </si>
  <si>
    <t>Cardenas, VM et al. (2015)</t>
  </si>
  <si>
    <t>10.1016/j.annepidem.2014.09.013</t>
  </si>
  <si>
    <t>Documents/E-cigarette citation library.Data/PDF/0265560547/10.1016_j.annepidem.2014.09.013-2015.pdf</t>
  </si>
  <si>
    <t>The smoking habits of the family influence the uptake of e-cigarettes in US children</t>
  </si>
  <si>
    <t>Annals of Epidemiology</t>
  </si>
  <si>
    <t>Santanam, N et al. (2012)</t>
  </si>
  <si>
    <t>10.1016/j.atherosclerosis.2012.07.041</t>
  </si>
  <si>
    <t>Documents/E-cigarette citation library.Data/PDF/0490352806/10.1016_j.atherosclerosis.2012.07.041-2012.pdf</t>
  </si>
  <si>
    <t>Nicotinic acetylcholine receptor signaling in atherogenesis</t>
  </si>
  <si>
    <t>Atherosclerosis</t>
  </si>
  <si>
    <t>271  Conflict of interest                                                                                                                                                                                                                                 272  Acknowledgments                                           
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
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t>
  </si>
  <si>
    <t>Poorthuis, RB and Mansvelder, HD (2013)</t>
  </si>
  <si>
    <t>10.1016/j.bcp.2013.07.003</t>
  </si>
  <si>
    <t>Documents/E-cigarette citation library.Data/PDF/0748610771/10.1016_j.bcp.2013.07.003-2013.pdf</t>
  </si>
  <si>
    <t>Nicotinic acetylcholine receptors controlling attention: Behavior, circuits and sensitivity to disruption by nicotine</t>
  </si>
  <si>
    <t>Biochemical Pharmacology</t>
  </si>
  <si>
    <t>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t>
  </si>
  <si>
    <t>Biederman, J et al. (2006)</t>
  </si>
  <si>
    <t>10.1016/j.biopsych.2005.07.009</t>
  </si>
  <si>
    <t>Documents/E-cigarette citation library.Data/PDF/1820435866/10.1016_j.biopsych.2005.07.009-2006.pdf</t>
  </si>
  <si>
    <t>Is cigarette smoking a gateway to alcohol and illicit drug use disorders? A study of youths with and without attention deficit hyperactivity disorder</t>
  </si>
  <si>
    <t>Thapar, A et al. (2009)</t>
  </si>
  <si>
    <t>10.1016/j.biopsych.2009.05.032</t>
  </si>
  <si>
    <t>Documents/E-cigarette citation library.Data/PDF/0476062385/10.1016_j.biopsych.2009.05.032-2009.pdf</t>
  </si>
  <si>
    <t>Prenatal smoking might not cause attention-deficit/hyperactivity disorder: Evidence from a novel design</t>
  </si>
  <si>
    <t>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t>
  </si>
  <si>
    <t>Treur, JL et al. (2015)</t>
  </si>
  <si>
    <t>10.1016/j.biopsych.2014.06.019</t>
  </si>
  <si>
    <t>Documents/E-cigarette citation library.Data/PDF/1740953330/10.1016_j.biopsych.2014.06.019-2015.pdf</t>
  </si>
  <si>
    <t>Smoking during adolescence as a risk factor for attention problems</t>
  </si>
  <si>
    <t>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t>
  </si>
  <si>
    <t>Cheng, SS et al. (2009)</t>
  </si>
  <si>
    <t>10.1016/j.biortech.2008.02.030</t>
  </si>
  <si>
    <t>Documents/E-cigarette citation library.Data/PDF/3060847337/10.1016_j.biortech.2008.02.030-2009.pdf</t>
  </si>
  <si>
    <t>Insecticidal activities of leaf essential oils from Cinnamomum osmophloeum against three mosquito species</t>
  </si>
  <si>
    <t>Bioresource Technology</t>
  </si>
  <si>
    <t>Mankowski, PJ et al. (2016)</t>
  </si>
  <si>
    <t>10.1016/j.burns.2015.10.012</t>
  </si>
  <si>
    <t>Documents/E-cigarette citation library.Data/PDF/0691308288/10.1016_j.burns.2015.10.012-20161.pdf</t>
  </si>
  <si>
    <t>Cellular phone collateral damage: A review of burns associated with lithium battery powered mobile devices</t>
  </si>
  <si>
    <t>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t>
  </si>
  <si>
    <t>Bauman, ZM et al. (2017)</t>
  </si>
  <si>
    <t>10.1016/j.burns.2016.09.024</t>
  </si>
  <si>
    <t>Documents/E-cigarette citation library.Data/PDF/3250751059/10.1016_j.burns.2016.09.024-2017.pdf</t>
  </si>
  <si>
    <t>Canary in the coal mine—Initial reports of thermal injury secondary to electronic cigarettes</t>
  </si>
  <si>
    <t>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
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t>
  </si>
  <si>
    <t>Saddleson, ML et al. (2015)</t>
  </si>
  <si>
    <t>10.1016/j.drugalcdep.2015.01.001</t>
  </si>
  <si>
    <t>Documents/E-cigarette citation library.Data/PDF/3957604641/10.1016_j.drugalcdep.2015.01.001-2015.pdf</t>
  </si>
  <si>
    <t>Risky behaviors, e-cigarette use and susceptibility of use among college students</t>
  </si>
  <si>
    <t>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
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t>
  </si>
  <si>
    <t>Chistyakov, V et al. (2010)</t>
  </si>
  <si>
    <t>10.1016/j.ejphar.2010.04.044</t>
  </si>
  <si>
    <t>Documents/E-cigarette citation library.Data/PDF/1222952175/10.1016_j.ejphar.2010.04.044-2010.pdf</t>
  </si>
  <si>
    <t>Nicotine exposure throughout early development promotes nicotine self-administration in adolescent mice and induces long-lasting behavioural changes</t>
  </si>
  <si>
    <t>European Journal of Pharmacology</t>
  </si>
  <si>
    <t>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t>
  </si>
  <si>
    <t>Manigrasso, M et al. (2015)</t>
  </si>
  <si>
    <t>10.1016/j.envpol.2014.10.013</t>
  </si>
  <si>
    <t>Documents/E-cigarette citation library.Data/PDF/0648948026/10.1016_j.envpol.2014.10.013-2015.pdf</t>
  </si>
  <si>
    <t>Aerosol deposition doses in the human respiratory tree of electronic cigarette smokers</t>
  </si>
  <si>
    <t>Flouris, AD et al. (2012)</t>
  </si>
  <si>
    <t>10.1016/j.fct.2012.07.025</t>
  </si>
  <si>
    <t>Documents/E-cigarette citation library.Data/PDF/2727842550/10.1016_j.fct.2012.07.025-2012.pdf</t>
  </si>
  <si>
    <t>Acute effects of electronic and tobacco cigarette smoking on complete blood count</t>
  </si>
  <si>
    <t>Food and Chemical Toxicology</t>
  </si>
  <si>
    <t>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t>
  </si>
  <si>
    <t>Korres, S et al. (2007)</t>
  </si>
  <si>
    <t>10.1016/j.ijporl.2007.01.015</t>
  </si>
  <si>
    <t>Documents/E-cigarette citation library.Data/PDF/1814400558/10.1016_j.ijporl.2007.01.015-2007.pdf</t>
  </si>
  <si>
    <t>Influence of smoking on developing cochlea. Does smoking during pregnancy affect the amplitudes of transient evoked otoacoustic emissions in newborns?</t>
  </si>
  <si>
    <t>International Journal of Pediatric Otorhinolaryngology</t>
  </si>
  <si>
    <t>Moher, D et al. (2012)</t>
  </si>
  <si>
    <t>10.1016/j.ijsu.2011.10.001</t>
  </si>
  <si>
    <t>Documents/E-cigarette citation library.Data/PDF/1149063832/10.1016_j.ijsu.2011.10.001-20121.pdf</t>
  </si>
  <si>
    <t>CONSORT 2010 explanation and elaboration: Updated guidelines for reporting parallel group randomised trials</t>
  </si>
  <si>
    <t>International Journal of Surgery</t>
  </si>
  <si>
    <t>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
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
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
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
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
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
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
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
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
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t>
  </si>
  <si>
    <t>Stevens, HE et al. (2015)</t>
  </si>
  <si>
    <t>10.1016/j.jaac.2015.01.019</t>
  </si>
  <si>
    <t>Documents/E-cigarette citation library.Data/PDF/2693029474/10.1016_j.jaac.2015.01.019-2015.pdf</t>
  </si>
  <si>
    <t>How animal models inform child and adolescent psychiatry</t>
  </si>
  <si>
    <t>Journal of the American Academy of Child and Adolescent Psychiatry</t>
  </si>
  <si>
    <t>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t>
  </si>
  <si>
    <t>Ernst, M and Fudge, JL (2009)</t>
  </si>
  <si>
    <t>10.1016/j.neubiorev.2008.10.009</t>
  </si>
  <si>
    <t>Documents/E-cigarette citation library.Data/PDF/2153398474/10.1016_j.neubiorev.2008.10.009-2009.pdf</t>
  </si>
  <si>
    <t>A developmental neurobiological model of motivated behavior: Anatomy, connectivity and ontogeny of the triadic nodes</t>
  </si>
  <si>
    <t>Neuroscience and Biobehavioral Reviews</t>
  </si>
  <si>
    <t>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
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
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t>
  </si>
  <si>
    <t>Mojica, CY et al. (2014)</t>
  </si>
  <si>
    <t>10.1016/j.neuropharm.2013.10.012</t>
  </si>
  <si>
    <t>Documents/E-cigarette citation library.Data/PDF/2423494537/10.1016_j.neuropharm.2013.10.012-2014.pdf</t>
  </si>
  <si>
    <t>Nicotine modulation of adolescent dopamine receptor signaling and hypothalamic peptide response</t>
  </si>
  <si>
    <t>Portugal, GS et al. (2012)</t>
  </si>
  <si>
    <t>10.1016/j.nlm.2012.04.003</t>
  </si>
  <si>
    <t>Documents/E-cigarette citation library.Data/PDF/0168678144/10.1016_j.nlm.2012.04.003-2012.pdf</t>
  </si>
  <si>
    <t>Developmental effects of acute, chronic, and withdrawal from chronic nicotine on fear conditioning</t>
  </si>
  <si>
    <t>Neurobiology of Learning and Memory</t>
  </si>
  <si>
    <t>Bennett, DS et al. (2009)</t>
  </si>
  <si>
    <t>10.1016/j.ntt.2009.03.003</t>
  </si>
  <si>
    <t>Documents/E-cigarette citation library.Data/PDF/1732951103/10.1016_j.ntt.2009.03.003-2009.pdf</t>
  </si>
  <si>
    <t>Response inhibition among early adolescents prenatally exposed to tobacco: An fMRI study</t>
  </si>
  <si>
    <t>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t>
  </si>
  <si>
    <t>Wakschlag, LS et al. (2011)</t>
  </si>
  <si>
    <t>10.1016/j.ntt.2010.07.002</t>
  </si>
  <si>
    <t>Documents/E-cigarette citation library.Data/PDF/3967567450/10.1016_j.ntt.2010.07.002-2011.pdf</t>
  </si>
  <si>
    <t>Unpacking the association: Individual differences in the relation of prenatal exposure to cigarettes and disruptive behavior phenotypes</t>
  </si>
  <si>
    <t>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t>
  </si>
  <si>
    <t>Katbamna, B et al. (2013)</t>
  </si>
  <si>
    <t>10.1016/j.ntt.2013.04.008</t>
  </si>
  <si>
    <t>Documents/E-cigarette citation library.Data/PDF/3518877111/10.1016_j.ntt.2013.04.008-2013.pdf</t>
  </si>
  <si>
    <t>Prenatal smoke exposure: Effects on infant auditory system and placental gene expression</t>
  </si>
  <si>
    <t>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t>
  </si>
  <si>
    <t>Torres, OV et al. (2008)</t>
  </si>
  <si>
    <t>10.1016/j.pbb.2008.05.009</t>
  </si>
  <si>
    <t>Documents/E-cigarette citation library.Data/PDF/2906591673/10.1016_j.pbb.2008.05.009-2008.pdf</t>
  </si>
  <si>
    <t>Enhanced vulnerability to the rewarding effects of nicotine during the adolescent period of development</t>
  </si>
  <si>
    <t>Pharmacology Biochemistry and Behavior</t>
  </si>
  <si>
    <t>Spindel, ER and McEvoy, CT (2016)</t>
  </si>
  <si>
    <t>10.1016/j.prrv.2016.08.005</t>
  </si>
  <si>
    <t>Documents/E-cigarette citation library.Data/PDF/1160057884/10.1016_j.prrv.2016.08.005-2017.pdf</t>
  </si>
  <si>
    <t>Pulmonary Effects of Maternal Smoking on the Fetus and Child: Effects on Lung Development, Respiratory Morbidities, and Life Long Lung Health</t>
  </si>
  <si>
    <t>Paediatric Respiratory Reviews</t>
  </si>
  <si>
    <t>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t>
  </si>
  <si>
    <t>Eastwood, B et al. (2015b)</t>
  </si>
  <si>
    <t>Krause, MJ and Townsend, TG (2015)</t>
  </si>
  <si>
    <t>10.1016/j.wasman.2015.02.005</t>
  </si>
  <si>
    <t>Documents/E-cigarette citation library.Data/PDF/3687405313/10.1016_j.wasman.2015.02.005-2015.pdf</t>
  </si>
  <si>
    <t>Hazardous waste status of discarded electronic cigarettes</t>
  </si>
  <si>
    <t>Waste Management</t>
  </si>
  <si>
    <t>Donny, EC et al. (2014)</t>
  </si>
  <si>
    <t>10.1016/j.ypmed.2014.06.020</t>
  </si>
  <si>
    <t>Documents/E-cigarette citation library.Data/PDF/1481216722/10.1016_j.ypmed.2014.06.020-2014.pdf</t>
  </si>
  <si>
    <t>Reduced nicotine product standards for combustible tobacco: Building an empirical basis for effective regulation</t>
  </si>
  <si>
    <t>21  Funding                                                                                                                                       21  Conflict of interest statement                                                                                                                   21  References  
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t>
  </si>
  <si>
    <t>Walele, T et al. (2016)</t>
  </si>
  <si>
    <t>10.1016/j.yrtph.2015.12.003</t>
  </si>
  <si>
    <t>Documents/E-cigarette citation library.Data/PDF/0847301891/10.1016_j.yrtph.2015.12.003-2016.pdf</t>
  </si>
  <si>
    <t>A randomised, crossover study on an electronic vapour product, a nicotine inhalator and a conventional cigarette. Part A: Pharmacokinetics</t>
  </si>
  <si>
    <t>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t>
  </si>
  <si>
    <t>Gillman, I et al. (2016)</t>
  </si>
  <si>
    <t>10.1016/j.yrtph.2015.12.019</t>
  </si>
  <si>
    <t>Documents/E-cigarette citation library.Data/PDF/4201532072/10.1016_j.yrtph.2015.12.019-2016.pdf</t>
  </si>
  <si>
    <t>Effect of variable power levels on the yield of total aerosol mass and formation of aldehydes in e-cigarette aerosols</t>
  </si>
  <si>
    <t>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t>
  </si>
  <si>
    <t>D'Ruiz, CD et al. (2017)</t>
  </si>
  <si>
    <t>10.1016/j.yrtph.2017.05.002</t>
  </si>
  <si>
    <t>Documents/E-cigarette citation library.Data/PDF/0060666136/10.1016_j.yrtph.2017.05.002-2017.pdf</t>
  </si>
  <si>
    <t>Measurement of cardiovascular and pulmonary function endpoints and other physiological effects following partial or complete substitution of cigarettes with electronic cigarettes in adult smokers</t>
  </si>
  <si>
    <t>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t>
  </si>
  <si>
    <t>Goldstein, AO et al. (1987)</t>
  </si>
  <si>
    <t>10.1016/S0022-3476(87)80523-1</t>
  </si>
  <si>
    <t>Documents/E-cigarette citation library.Data/PDF/1381508799/10.1016_S0022-3476(87)80523-1-1987.pdf</t>
  </si>
  <si>
    <t>Relationship between high school student smoking and recognition of cigarette advertisements</t>
  </si>
  <si>
    <t>The Journal of Pediatrics</t>
  </si>
  <si>
    <t>1987</t>
  </si>
  <si>
    <t>Jauniaux, E et al. (1999)</t>
  </si>
  <si>
    <t>10.1016/S0029-7844(98)00318-4</t>
  </si>
  <si>
    <t>Documents/E-cigarette citation library.Data/PDF/4282579713/10.1016_S0029-7844(98)00318-4-1999.pdf</t>
  </si>
  <si>
    <t>Maternal tobacco exposure and cotinine levels in fetal fluids in the first half of pregnancy</t>
  </si>
  <si>
    <t>Obstetrics and Gynecology</t>
  </si>
  <si>
    <t>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t>
  </si>
  <si>
    <t>Fewell, JE and Smith, FG (1999)</t>
  </si>
  <si>
    <t>10.1016/S0034-5687(01)00232-8</t>
  </si>
  <si>
    <t>Documents/E-cigarette citation library.Data/PDF/1157147192/10.1016_S0034-5687(01)00232-8-2001.pdf</t>
  </si>
  <si>
    <t>Prenatal exposure to nicotine impairs protective responses of rat pups to hypoxia in an age-dependent manner</t>
  </si>
  <si>
    <t>Respiration Physiology</t>
  </si>
  <si>
    <t>Kardia, SL et al. (2003)</t>
  </si>
  <si>
    <t>10.1016/S0306-4603(02)00245-9</t>
  </si>
  <si>
    <t>Documents/E-cigarette citation library.Data/PDF/3701005890/10.1016_S0306-4603(02)00245-9-2003.pdf</t>
  </si>
  <si>
    <t>Association of parental smoking history with nicotine dependence, smoking rate, and psychological cofactors in adult smokers</t>
  </si>
  <si>
    <t>Cooper, S (2014)</t>
  </si>
  <si>
    <t>10.1016/S2213-2600(14)70157-2</t>
  </si>
  <si>
    <t>Documents/E-cigarette citation library.Data/PDF/2691650532/10.1016_S2213-2600(14)70157-2-2014.pdf</t>
  </si>
  <si>
    <t>Effect of nicotine patches in pregnancy on infant and maternal outcomes at 2 years: Follow-up from the randomised, double-blind, placebo-controlled SNAP trial</t>
  </si>
  <si>
    <t>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
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
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
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
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t>
  </si>
  <si>
    <t>D’Onofrio BM et al. (2008)</t>
  </si>
  <si>
    <t>10.1017/S0954579408000072</t>
  </si>
  <si>
    <t>Documents/E-cigarette citation library.Data/PDF/1638297139/10.1017_S0954579408000072-2008.pdf</t>
  </si>
  <si>
    <t>Smoking during pregnancy and offspring externalizing problems: An exploration of genetic and environmental confounds</t>
  </si>
  <si>
    <t>Development and Psychopathology</t>
  </si>
  <si>
    <t>Kohlmeier, KA (2015)</t>
  </si>
  <si>
    <t>10.1017/S2040174414000531</t>
  </si>
  <si>
    <t>Documents/E-cigarette citation library.Data/PDF/0715564367/10.1017_S2040174414000531-2015.pdf</t>
  </si>
  <si>
    <t>Nicotine during pregnancy: Changes induced in neurotransmission, which could heighten proclivity to addict and induce maladaptive control of attention</t>
  </si>
  <si>
    <t>Journal of Developmental Origins of Health and Disease</t>
  </si>
  <si>
    <t>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t>
  </si>
  <si>
    <t>Vu, AT et al. (2015)</t>
  </si>
  <si>
    <t>10.1021/acs.chemrestox.5b00190</t>
  </si>
  <si>
    <t>Documents/E-cigarette citation library.Data/PDF/0628342834/10.1021_acs.chemrestox.5b00190-2015.pdf</t>
  </si>
  <si>
    <t>Polycyclic Aromatic Hydrocarbons in the Mainstream Smoke of Popular U.S. Cigarettes</t>
  </si>
  <si>
    <t>Chemical Research in Toxicology</t>
  </si>
  <si>
    <t>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t>
  </si>
  <si>
    <t>Goel, R et al. (2015)</t>
  </si>
  <si>
    <t>10.1021/acs.chemrestox.5b00220</t>
  </si>
  <si>
    <t>Documents/E-cigarette citation library.Data/PDF/2298353252/10.1021_acs.chemrestox.5b00220-2015.pdf</t>
  </si>
  <si>
    <t>Highly Reactive Free Radicals in Electronic Cigarette Aerosols</t>
  </si>
  <si>
    <t>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
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t>
  </si>
  <si>
    <t>Lotfipour, S et al. (2010)</t>
  </si>
  <si>
    <t>10.1038/mp.2009.63</t>
  </si>
  <si>
    <t>Documents/E-cigarette citation library.Data/PDF/1949440519/10.1038_mp.2009.63-2010.pdf</t>
  </si>
  <si>
    <t>Prenatal exposure to maternal cigarette smoking interacts with a polymorphism in the α6 nicotinic acetylcholine receptor gene to influence drug use and striatum volume in adolescence</t>
  </si>
  <si>
    <t>Counotte, DS et al. (2009)</t>
  </si>
  <si>
    <t>10.1038/npp.2008.96</t>
  </si>
  <si>
    <t>Documents/E-cigarette citation library.Data/PDF/4264864166/10.1038_npp.2008.96-2009.pdf</t>
  </si>
  <si>
    <t>Long-lasting cognitive deficits resulting from adolescent nicotine exposure in rats</t>
  </si>
  <si>
    <t>Neuropsychopharmacology</t>
  </si>
  <si>
    <t>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t>
  </si>
  <si>
    <t>Abrams, DI et al. (2007)</t>
  </si>
  <si>
    <t>10.1038/sj.clpt.6100200</t>
  </si>
  <si>
    <t>Documents/E-cigarette citation library.Data/PDF/3868444955/10.1038_sj.clpt.6100200-2007.pdf</t>
  </si>
  <si>
    <t>Vaporization as a smokeless cannabis delivery system: A pilot study</t>
  </si>
  <si>
    <t>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t>
  </si>
  <si>
    <t>Toro, R et al. (2008)</t>
  </si>
  <si>
    <t>10.1038/sj.npp.1301484</t>
  </si>
  <si>
    <t>Documents/E-cigarette citation library.Data/PDF/2059930370/10.1038_sj.npp.1301484-2008.pdf</t>
  </si>
  <si>
    <t>Prenatal exposure to maternal cigarette smoking and the adolescent cerebral cortex</t>
  </si>
  <si>
    <t>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t>
  </si>
  <si>
    <t>Cao, J et al. (2013)</t>
  </si>
  <si>
    <t>10.1038/tp.2013.21</t>
  </si>
  <si>
    <t>Documents/E-cigarette citation library.Data/PDF/4284045913/10.1038_tp.2013.21-2013.pdf</t>
  </si>
  <si>
    <t>Gestational nicotine exposure modifies myelin gene expression in the brains of adolescent rats with sex differences</t>
  </si>
  <si>
    <t>Translational Psychiatry</t>
  </si>
  <si>
    <t>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t>
  </si>
  <si>
    <t>Cohen, G et al. (2005)</t>
  </si>
  <si>
    <t>10.1073/pnas.0409782102</t>
  </si>
  <si>
    <t>Documents/E-cigarette citation library.Data/PDF/0009768784/10.1073_pnas.0409782102-20051.pdf</t>
  </si>
  <si>
    <t>Perinatal exposure to nicotine causes deficits associated with a loss of nicotinic receptor function</t>
  </si>
  <si>
    <t>Proceedings of the National Academy of Sciences of the United States of America</t>
  </si>
  <si>
    <t>2005</t>
  </si>
  <si>
    <t>Wang, HT et al. (2012)</t>
  </si>
  <si>
    <t>10.1074/jbc.M111.329623</t>
  </si>
  <si>
    <t>Documents/E-cigarette citation library.Data/PDF/0416680147/10.1074_jbc.M111.329623-20121.pdf</t>
  </si>
  <si>
    <t>Effect of carcinogenic acrolein on DNA repair and mutagenic susceptibility</t>
  </si>
  <si>
    <t>Journal of Biological Chemistry</t>
  </si>
  <si>
    <t>Williams, CM and Kanagasabai, T (1984)</t>
  </si>
  <si>
    <t>10.1079/BJN19840004</t>
  </si>
  <si>
    <t>Documents/E-cigarette citation library.Data/PDF/2308819665/10.1079_BJN19840004-1984.pdf</t>
  </si>
  <si>
    <t>Maternal adipose tissue response to nicotine administration in the pregnant rat: Effects on fetal body fat and cellularity</t>
  </si>
  <si>
    <t>British Journal of Nutrition</t>
  </si>
  <si>
    <t>1984</t>
  </si>
  <si>
    <t>Roberts, KH et al. (2005)</t>
  </si>
  <si>
    <t>10.1080/14622200500262840</t>
  </si>
  <si>
    <t>Documents/E-cigarette citation library.Data/PDF/2275310364/10.1080_14622200500262840-2005.pdf</t>
  </si>
  <si>
    <t>Longitudinal analysis of the effect of prenatal nicotine exposure on subsequent smoking behavior of offspring</t>
  </si>
  <si>
    <t>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t>
  </si>
  <si>
    <t>Unger, JB et al. (2003)</t>
  </si>
  <si>
    <t>10.1080/1606635031000123292</t>
  </si>
  <si>
    <t>Documents/E-cigarette citation library.Data/PDF/2271002685/10.1080_1606635031000123292-2009.pdf</t>
  </si>
  <si>
    <t>Alcohol advertising exposure and adolescent alcohol use: A comparison of exposure measures</t>
  </si>
  <si>
    <t>Wagner, FA and Anthony, JC (2002)</t>
  </si>
  <si>
    <t>10.1093/aje/155.10.918</t>
  </si>
  <si>
    <t>Documents/E-cigarette citation library.Data/PDF/4213529402/10.1093_aje_155.10.918-2002.pdf</t>
  </si>
  <si>
    <t>Into the world of illegal drug use: Exposure opportunity and other mechanisms linking the use of alcohol, tobacco, marijuana, and cocaine</t>
  </si>
  <si>
    <t>American Journal of Epidemiology</t>
  </si>
  <si>
    <t>Langley, K et al. (2012)</t>
  </si>
  <si>
    <t>10.1093/aje/kwr510</t>
  </si>
  <si>
    <t>Documents/E-cigarette citation library.Data/PDF/0330727218/10.1093_aje_kwr510-20121.pdf</t>
  </si>
  <si>
    <t>Maternal and paternal smoking during pregnancy and risk of ADHD symptoms in offspring: Testing for intrauterine effects</t>
  </si>
  <si>
    <t>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t>
  </si>
  <si>
    <t>Bao, W et al. (2016)</t>
  </si>
  <si>
    <t>10.1093/ije/dyv334</t>
  </si>
  <si>
    <t>Documents/E-cigarette citation library.Data/PDF/3504792149/10.1093_ije_dyv334-2016.pdf</t>
  </si>
  <si>
    <t>Parental smoking during pregnancy and the risk of gestational diabetes in the daughter</t>
  </si>
  <si>
    <t>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t>
  </si>
  <si>
    <t>Evans, N et al. (1995)</t>
  </si>
  <si>
    <t>10.1093/jnci/87.20.1538</t>
  </si>
  <si>
    <t>Documents/E-cigarette citation library.Data/PDF/1461728796/10.1093_jnci_87.20.1538-1995.pdf</t>
  </si>
  <si>
    <t>Influence of tobacco marketing and exposure to smokers on adolescent susceptibility to smoking</t>
  </si>
  <si>
    <t>Journal of the National Cancer Institute</t>
  </si>
  <si>
    <t>Lavigne, JV et al. (2011)</t>
  </si>
  <si>
    <t>10.1093/jpepsy/jsq044</t>
  </si>
  <si>
    <t>Documents/E-cigarette citation library.Data/PDF/1212702260/10.1093_jpepsy_jsq044-2011.pdf</t>
  </si>
  <si>
    <t>Is smoking during pregnancy a risk factor for psychopathology in young children? A methodological caveat and report on preschoolers</t>
  </si>
  <si>
    <t>Journal of Pediatric Psychology</t>
  </si>
  <si>
    <t>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
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
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
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
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
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
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
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t>
  </si>
  <si>
    <t>Williams, M and Talbot, P (2011)</t>
  </si>
  <si>
    <t>10.1093/ntr/ntr164</t>
  </si>
  <si>
    <t>Documents/E-cigarette citation library.Data/PDF/3446499547/10.1093_ntr_ntr164-2011.pdf</t>
  </si>
  <si>
    <t>Variability among electronic cigarettes in the pressure drop, airflow rate, and aerosol production</t>
  </si>
  <si>
    <t>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
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t>
  </si>
  <si>
    <t>Vickerman, KA et al. (2013)</t>
  </si>
  <si>
    <t>10.1093/ntr/ntt061</t>
  </si>
  <si>
    <t>Documents/E-cigarette citation library.Data/PDF/3286363781/10.1093_ntr_ntt061-2013.pdf</t>
  </si>
  <si>
    <t>Use of electronic cigarettes among state tobacco cessation quitline callers</t>
  </si>
  <si>
    <t>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t>
  </si>
  <si>
    <t>Richardson, A et al. (2014c)</t>
  </si>
  <si>
    <t>10.1093/ntr/ntt200</t>
  </si>
  <si>
    <t>Documents/E-cigarette citation library.Data/PDF/2948060342/10.1093_ntr_ntt200-2014.pdf</t>
  </si>
  <si>
    <t>Noncombustible tobacco product advertising: How companies are selling the new face of tobacco</t>
  </si>
  <si>
    <t>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t>
  </si>
  <si>
    <t>Tucker, JS et al. (2014)</t>
  </si>
  <si>
    <t>10.1093/ntr/ntu133</t>
  </si>
  <si>
    <t>Documents/E-cigarette citation library.Data/PDF/1006159977/10.1093_ntr_ntu133-20141.pdf</t>
  </si>
  <si>
    <t>Alternative tobacco product use and smoking cessation among homeless youth in Los Angeles county</t>
  </si>
  <si>
    <t>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t>
  </si>
  <si>
    <t>Goniewicz, ML and Lee, L (2015)</t>
  </si>
  <si>
    <t>Bunnell, RE et al (2015)</t>
  </si>
  <si>
    <t>Szatkowski, L and McNeill, A (2015)</t>
  </si>
  <si>
    <t>Inamdar, AS et al. (2015)</t>
  </si>
  <si>
    <t>10.1093/ntr/ntu255</t>
  </si>
  <si>
    <t>Documents/E-cigarette citation library.Data/PDF/2685092146/10.1093_ntr_ntu255-2015.pdf</t>
  </si>
  <si>
    <t>Maternal smokeless tobacco use in pregnancy and adverse health outcomes in newborns: A systematic review</t>
  </si>
  <si>
    <t>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t>
  </si>
  <si>
    <t>Lisko, JG et al. (2015)</t>
  </si>
  <si>
    <t>10.1093/ntr/ntu279</t>
  </si>
  <si>
    <t>Documents/E-cigarette citation library.Data/PDF/1858431359/10.1093_ntr_ntu279-2015.pdf</t>
  </si>
  <si>
    <t>Chemical composition and evaluation of nicotine, tobacco alkaloids, pH, and selected flavors in E-Cigarette cartridges and refill solutions</t>
  </si>
  <si>
    <t>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t>
  </si>
  <si>
    <t>Cheney, MK et al. (2016)</t>
  </si>
  <si>
    <t>Husari, A et al. (2016)</t>
  </si>
  <si>
    <t>10.1093/ntr/ntv169</t>
  </si>
  <si>
    <t>Documents/E-cigarette citation library.Data/PDF/2779059859/10.1093_ntr_ntv169-2016.pdf</t>
  </si>
  <si>
    <t>Acute Exposure to Electronic and Combustible Cigarette Aerosols: Effects in an Animal Model and in Human Alveolar Cells</t>
  </si>
  <si>
    <t>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t>
  </si>
  <si>
    <t>Lopez, AA et al. (2016b)</t>
  </si>
  <si>
    <t>10.1093/ntr/ntv182</t>
  </si>
  <si>
    <t>Documents/E-cigarette citation library.Data/PDF/1207516948/10.1093_ntr_ntv182-2016.pdf</t>
  </si>
  <si>
    <t>Effects of electronic cigarette liquid nicotine concentration on plasma nicotine and puff topography in tobacco cigarette smokers: A preliminary report</t>
  </si>
  <si>
    <t>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t>
  </si>
  <si>
    <t>Han, S et al. (2016)</t>
  </si>
  <si>
    <t>10.1093/ntr/ntv189</t>
  </si>
  <si>
    <t>Documents/E-cigarette citation library.Data/PDF/0287347779/10.1093_ntr_ntv189-2016.pdf</t>
  </si>
  <si>
    <t>Levels of Selected Groups of Compounds inRefill Solutions for Electronic Cigarettes</t>
  </si>
  <si>
    <t>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t>
  </si>
  <si>
    <t>Ooms, GI et al. (2016)</t>
  </si>
  <si>
    <t>10.1093/ntr/ntv215</t>
  </si>
  <si>
    <t>Documents/E-cigarette citation library.Data/PDF/3775954857/10.1093_ntr_ntv215-2016.pdf</t>
  </si>
  <si>
    <t>Sociodemographic Differences in the Use of Electronic Nicotine Delivery Systems in the European Union</t>
  </si>
  <si>
    <t>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
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
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t>
  </si>
  <si>
    <t>Picavet, P et al. (2016)</t>
  </si>
  <si>
    <t>10.1093/ntr/ntv220</t>
  </si>
  <si>
    <t>Documents/E-cigarette citation library.Data/PDF/1726142724/10.1093_ntr_ntv220-2016.pdf</t>
  </si>
  <si>
    <t>Comparison of the pharmacokinetics of nicotine following single and ad libitum use of a tobacco heating system or combustible cigarettes</t>
  </si>
  <si>
    <t>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t>
  </si>
  <si>
    <t>Stein, MD et al. (2016)</t>
  </si>
  <si>
    <t>10.1093/ntr/ntv267</t>
  </si>
  <si>
    <t>Documents/E-cigarette citation library.Data/PDF/0205290590/10.1093_ntr_ntv267-2016.pdf</t>
  </si>
  <si>
    <t>An open trial of electronic cigarettes for smoking cessation among methadone-maintained smokers</t>
  </si>
  <si>
    <t>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t>
  </si>
  <si>
    <t>Havel, CM et al. (2016)</t>
  </si>
  <si>
    <t>10.1093/ntr/ntw147</t>
  </si>
  <si>
    <t>Documents/E-cigarette citation library.Data/PDF/1911506858/10.1093_ntr_ntw147-2017.pdf</t>
  </si>
  <si>
    <t>An electronic cigarette vaping machine for the characterization of aerosol delivery and composition</t>
  </si>
  <si>
    <t>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
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t>
  </si>
  <si>
    <t>Birge, M et al. (2017)</t>
  </si>
  <si>
    <t>10.1093/ntr/ntx243</t>
  </si>
  <si>
    <t>Documents/E-cigarette citation library.Data/PDF/3607732434/10.1093_ntr_ntx243-2018.pdf</t>
  </si>
  <si>
    <t>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t>
  </si>
  <si>
    <t>Xiao, L et al. (2018)</t>
  </si>
  <si>
    <t>10.1093/ntr/nty145</t>
  </si>
  <si>
    <t>Documents/E-cigarette citation library.Data/PDF/2136226642/10.1093_ntr_nty145-2019.pdf</t>
  </si>
  <si>
    <t>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t>
  </si>
  <si>
    <t>Lee, H et al. (2019)</t>
  </si>
  <si>
    <t>10.1093/ntr/ntz008</t>
  </si>
  <si>
    <t>Documents/E-cigarette citation library.Data/PDF/1419218422/10.1093_ntr_ntz008-2019.pdf</t>
  </si>
  <si>
    <t>Supplementary Material  Supplementary data are available at Nicotine and Tobacco Research online   Funding  Cancer Research UK  C52999 A21496  C57277 A23884  funded the work   reported in this manuscript  LBâ  s post is funded by a CRUK BUPA Foundation   Cancer Prevention Fellowship  C52999 A19748   LB and AMcN are part   of the UK Centre for Tobacco and Alcohol Studies  a UK Clinical Research   Collabo
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Declaration of Inter
est  The authors declare no competing interests   References   1  NoelÂ JK  ReesÂ VW  ConnollyÂ GN  Electronic cigarettes  a new â œtobaccoâ     industry  Tob Control  2011 20 1  81    2  KaisarÂ MA  PrasadÂ S  LilesÂ T  CuculloÂ L  A decade of e cigarettes  limited   research   unresolved safety concerns  Toxicology  201</t>
  </si>
  <si>
    <t>2019</t>
  </si>
  <si>
    <t>Shenassa, ED et al. (2015)</t>
  </si>
  <si>
    <t>10.1097/eDe.0000000000000270</t>
  </si>
  <si>
    <t>Documents/E-cigarette citation library.Data/PDF/3062170851/10.1097_eDe.0000000000000270-2015.pdf</t>
  </si>
  <si>
    <t>Elevated risk of nicotine dependence among sib-pairs discordant for maternal smoking during pregnancy evidence from a 40-year longitudinal study</t>
  </si>
  <si>
    <t>Epidemiology</t>
  </si>
  <si>
    <t>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t>
  </si>
  <si>
    <t>Taylor, AE et al. (2014)</t>
  </si>
  <si>
    <t>10.1111/add.12514</t>
  </si>
  <si>
    <t>Documents/E-cigarette citation library.Data/PDF/1113921335/10.1111_add.12514-2014.pdf</t>
  </si>
  <si>
    <t>Maternal smoking during pregnancy and offspring smoking initiation: Assessing the role of intrauterine exposure</t>
  </si>
  <si>
    <t>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
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t>
  </si>
  <si>
    <t>St Helen, G et al. (2016a)</t>
  </si>
  <si>
    <t>Roberts, E et al. (2016)</t>
  </si>
  <si>
    <t>10.1111/add.13236</t>
  </si>
  <si>
    <t>Documents/E-cigarette citation library.Data/PDF/3410265113/10.1111_add.13236-2016.pdf</t>
  </si>
  <si>
    <t>Efficacy and tolerability of pharmacotherapy for smoking cessation in adults with serious mental illness: A systematic review and network meta-analysis</t>
  </si>
  <si>
    <t>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
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t>
  </si>
  <si>
    <t>Jackson, SE et al. (2018)</t>
  </si>
  <si>
    <t>10.1111/add.14544</t>
  </si>
  <si>
    <t>Documents/E-cigarette citation library.Data/PDF/2481138719/10.1111_add.14544-2019.pdf</t>
  </si>
  <si>
    <t>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
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t>
  </si>
  <si>
    <t>Kota, D et al. (2007)</t>
  </si>
  <si>
    <t>10.1124/jpet.107.121616</t>
  </si>
  <si>
    <t>Documents/E-cigarette citation library.Data/PDF/1543210840/10.1124_jpet.107.121616-2007.pdf</t>
  </si>
  <si>
    <t>Nicotine dependence and reward differ between adolescent and adult male mice</t>
  </si>
  <si>
    <t>Journal of Pharmacology and Experimental Therapeutics</t>
  </si>
  <si>
    <t>Glasser, AM et al. (2015)</t>
  </si>
  <si>
    <t>10.1136/bmjopen-2015-007688</t>
  </si>
  <si>
    <t>Documents/E-cigarette citation library.Data/PDF/0005272356/10.1136_bmjopen-2015-007688-20151.pdf</t>
  </si>
  <si>
    <t>Electronic nicotine delivery devices, and their impact on health and patterns of tobacco use: a systematic review protocol</t>
  </si>
  <si>
    <t>BMJ open</t>
  </si>
  <si>
    <t>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t>
  </si>
  <si>
    <t>Chang, HC et al. (2017)</t>
  </si>
  <si>
    <t>10.1136/bmjopen-2016-014263</t>
  </si>
  <si>
    <t>Documents/E-cigarette citation library.Data/PDF/0793061831/10.1136_bmjopen-2016-014263-2017.pdf</t>
  </si>
  <si>
    <t>Elucidating challenges that electronic cigarettes pose to tobacco control in Asia: A population-based national survey in Taiwan</t>
  </si>
  <si>
    <t>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
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t>
  </si>
  <si>
    <t>Joseph, AM et al. (2004)</t>
  </si>
  <si>
    <t>10.1136/tc.2003.004242</t>
  </si>
  <si>
    <t>Documents/E-cigarette citation library.Data/PDF/3353865729/10.1136_tc.2003.004242-2004.pdf</t>
  </si>
  <si>
    <t>Community tobacco control leaders' perceptions of harm reduction</t>
  </si>
  <si>
    <t>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
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
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t>
  </si>
  <si>
    <t>Al Mamun, A et al. (2006)</t>
  </si>
  <si>
    <t>10.1136/tc.2006.016790</t>
  </si>
  <si>
    <t>Documents/E-cigarette citation library.Data/PDF/1907225796/10.1136_tc.2006.016790-2006.pdf</t>
  </si>
  <si>
    <t>Does maternal smoking during pregnancy predict the smoking patterns of young adult offspring? A birth cohort study</t>
  </si>
  <si>
    <t>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
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t>
  </si>
  <si>
    <t>Beard, E et al. (2015)</t>
  </si>
  <si>
    <t>10.1136/thoraxjnl-2015-206801</t>
  </si>
  <si>
    <t>Documents/E-cigarette citation library.Data/PDF/2263718598/10.1136_thoraxjnl-2015-206801-2015.pdf</t>
  </si>
  <si>
    <t>Has growth in electronic cigarette use by smokers been responsible for the decline in use of licensed nicotine products? Findings from repeated cross-sectional surveys</t>
  </si>
  <si>
    <t>Thorax</t>
  </si>
  <si>
    <t>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
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t>
  </si>
  <si>
    <t>Delnevo, CD et al. (2015)</t>
  </si>
  <si>
    <t>10.1136/tobaccocontrol-2013-051408</t>
  </si>
  <si>
    <t>Documents/E-cigarette citation library.Data/PDF/4179992577/10.1136_tobaccocontrol-2013-051408-2015.pdf</t>
  </si>
  <si>
    <t>Preference for flavoured cigar brands among youth, young adults and adults in the USA</t>
  </si>
  <si>
    <t>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t>
  </si>
  <si>
    <t>Emery, SL et al. (2014)</t>
  </si>
  <si>
    <t>10.1136/tobaccocontrol-2014-051648</t>
  </si>
  <si>
    <t>Documents/E-cigarette citation library.Data/PDF/2095014586/10.1136_tobaccocontrol-2014-051648-2014.pdf</t>
  </si>
  <si>
    <t>Wanna know about vaping? Patterns of message exposure, seeking and sharing information about e-cigarettes across media platforms</t>
  </si>
  <si>
    <t>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t>
  </si>
  <si>
    <t>Seidenberg, A et al. (2015)</t>
  </si>
  <si>
    <t>10.1136/tobaccocontrol-2015-052375</t>
  </si>
  <si>
    <t>Documents/E-cigarette citation library.Data/PDF/0296248608/10.1136_tobaccocontrol-2015-052375-20161.pdf</t>
  </si>
  <si>
    <t>Differences in the design and sale of e-cigarettes by cigarette manufacturers and non-cigarette manufacturers in the USA</t>
  </si>
  <si>
    <t>Czoli, CD et al. (2015)</t>
  </si>
  <si>
    <t>10.1136/tobaccocontrol-2015-052422</t>
  </si>
  <si>
    <t>Documents/E-cigarette citation library.Data/PDF/3959068424/10.1136_tobaccocontrol-2015-052422-2016.pdf</t>
  </si>
  <si>
    <t>Consumer preferences for electronic cigarettes: Results from a discrete choice experiment</t>
  </si>
  <si>
    <t>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t>
  </si>
  <si>
    <t>Czoli, CD et al. (2017)</t>
  </si>
  <si>
    <t>10.1136/tobaccocontrol-2016-053060</t>
  </si>
  <si>
    <t>Documents/E-cigarette citation library.Data/PDF/1909550315/10.1136_tobaccocontrol-2016-053060-2017.pdf</t>
  </si>
  <si>
    <t>How do consumers perceive differences in risk across nicotine products? A review of relative risk perceptions across smokeless tobacco, e-cigarettes, nicotine replacement therapy and combustible cigarettes</t>
  </si>
  <si>
    <t>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
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t>
  </si>
  <si>
    <t>Pearson, JL et al. (2017)</t>
  </si>
  <si>
    <t>10.1136/tobaccocontrol-2016-053541</t>
  </si>
  <si>
    <t>Documents/E-cigarette citation library.Data/PDF/0279307747/10.1136_tobaccocontrol-2016-053541-20181.pdf</t>
  </si>
  <si>
    <t>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
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
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t>
  </si>
  <si>
    <t>Pacek, LR et al. (2017)</t>
  </si>
  <si>
    <t>10.1136/tobaccocontrol-2017-053689</t>
  </si>
  <si>
    <t>Documents/E-cigarette citation library.Data/PDF/2177487406/10.1136_tobaccocontrol-2017-053689-2018.pdf</t>
  </si>
  <si>
    <t>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
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t>
  </si>
  <si>
    <t>Best, C et al. (2017)</t>
  </si>
  <si>
    <t>10.1136/tobaccocontrol-2017-053691</t>
  </si>
  <si>
    <t>Documents/E-cigarette citation library.Data/PDF/0666139824/10.1136_tobaccocontrol-2017-053691-2017.pdf</t>
  </si>
  <si>
    <t>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
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t>
  </si>
  <si>
    <t>Levy, DT et al. (2017)</t>
  </si>
  <si>
    <t>10.1136/tobaccocontrol-2017-053759</t>
  </si>
  <si>
    <t>Documents/E-cigarette citation library.Data/PDF/3550346617/10.1136_tobaccocontrol-2017-053759-2018.pdf</t>
  </si>
  <si>
    <t>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
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t>
  </si>
  <si>
    <t>Stephens, WE (2017)</t>
  </si>
  <si>
    <t>10.1136/tobaccocontrol-2017-053808</t>
  </si>
  <si>
    <t>Documents/E-cigarette citation library.Data/PDF/2796660675/10.1136_tobaccocontrol-2017-053808-2017.pdf</t>
  </si>
  <si>
    <t>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t>
  </si>
  <si>
    <t>Tabuchi, K et al. (2017)</t>
  </si>
  <si>
    <t>10.1136/tobaccocontrol-2017-053947</t>
  </si>
  <si>
    <t>Documents/E-cigarette citation library.Data/PDF/2886045373/10.1136_tobaccocontrol-2017-053947-2018.pdf</t>
  </si>
  <si>
    <t>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
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t>
  </si>
  <si>
    <t>Agaku, IT et al. (2018)</t>
  </si>
  <si>
    <t>10.1136/tobaccocontrol-2017-054113</t>
  </si>
  <si>
    <t>Documents/E-cigarette citation library.Data/PDF/2123854758/10.1136_tobaccocontrol-2017-054113-2019.pdf</t>
  </si>
  <si>
    <t>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t>
  </si>
  <si>
    <t>Vallone, DM et al. (2018)</t>
  </si>
  <si>
    <t>10.1136/tobaccocontrol-2018-054693</t>
  </si>
  <si>
    <t>Documents/E-cigarette citation library.Data/PDF/1183649378/10.1136_tobaccocontrol-2018-054693-2019.pdf</t>
  </si>
  <si>
    <t>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t>
  </si>
  <si>
    <t>Lieb, R et al. (2003)</t>
  </si>
  <si>
    <t>10.1159/000070980</t>
  </si>
  <si>
    <t>Documents/E-cigarette citation library.Data/PDF/1577662635/10.1159_000070980-2003.pdf</t>
  </si>
  <si>
    <t>Maternal smoking and smoking in adolescents: A prospective community study of adolescents and their mothers</t>
  </si>
  <si>
    <t>Bhatnagar, A et al. (2014)</t>
  </si>
  <si>
    <t>10.1161/CIR.0000000000000107</t>
  </si>
  <si>
    <t>Documents/E-cigarette citation library.Data/PDF/2919282041/10.1161_CIR.0000000000000107-2014.pdf</t>
  </si>
  <si>
    <t>Electronic cigarettes: A policy statement from the American Heart Association</t>
  </si>
  <si>
    <t>Circulation</t>
  </si>
  <si>
    <t>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
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
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
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
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t>
  </si>
  <si>
    <t>Franck, C et al. (2014)</t>
  </si>
  <si>
    <t>10.1161/CIRCULATIONAHA.113.006416</t>
  </si>
  <si>
    <t>Documents/E-cigarette citation library.Data/PDF/4234707642/10.1161_CIRCULATIONAHA.113.006416-2014.pdf</t>
  </si>
  <si>
    <t>Electronic cigarettes in North America: History, use, and implications for smoking cessation</t>
  </si>
  <si>
    <t>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
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t>
  </si>
  <si>
    <t>Jaber, RM et al. (2018)</t>
  </si>
  <si>
    <t>10.1161/JAHA.117.008178</t>
  </si>
  <si>
    <t>Documents/E-cigarette citation library.Data/PDF/2066035429/10.1161_JAHA.117.008178-2018.pdf</t>
  </si>
  <si>
    <t>Electronic cigarette use prevalence, associated factors, and pattern by cigarette smoking status in the United States from NHANES (National health and nutrition examination survey) 2013–2014</t>
  </si>
  <si>
    <t>Journal of the American Heart Association</t>
  </si>
  <si>
    <t>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t>
  </si>
  <si>
    <t>Kotz, D et al. (2014a)</t>
  </si>
  <si>
    <t>10.1186/1471-2458-14-1163</t>
  </si>
  <si>
    <t>Documents/E-cigarette citation library.Data/PDF/2040626048/10.1186_1471-2458-14-1163-2014.pdf</t>
  </si>
  <si>
    <t>Prospective cohort study of the effectiveness of varenicline versus nicotine replacement therapy for smoking cessation in the "real world"</t>
  </si>
  <si>
    <t>Cookson, C et al. (2014)</t>
  </si>
  <si>
    <t>10.1186/1472-6963-14-304</t>
  </si>
  <si>
    <t>Documents/E-cigarette citation library.Data/PDF/0270812682/10.1186_1472-6963-14-304-2014.pdf</t>
  </si>
  <si>
    <t>Smoking and its treatment in addiction services: Clients' and staff behaviour and attitudes</t>
  </si>
  <si>
    <t>BMC Health Services Research</t>
  </si>
  <si>
    <t>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t>
  </si>
  <si>
    <t>Mourtakos, SP et al. (2015)</t>
  </si>
  <si>
    <t>10.1186/s12884-015-0498-z</t>
  </si>
  <si>
    <t>Documents/E-cigarette citation library.Data/PDF/3261570811/10.1186_s12884-015-0498-z-2015.pdf</t>
  </si>
  <si>
    <t>Maternal lifestyle characteristics during pregnancy, and the risk of obesity in the offspring: A study of 5,125 children</t>
  </si>
  <si>
    <t>BMC Pregnancy and Childbirth</t>
  </si>
  <si>
    <t>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t>
  </si>
  <si>
    <t>D’Ruiz, CD et al. (2016)</t>
  </si>
  <si>
    <t>10.1186/s12889-016-3236-1</t>
  </si>
  <si>
    <t>Documents/E-cigarette citation library.Data/PDF/0891595486/10.1186_s12889-016-3236-1-2016.pdf</t>
  </si>
  <si>
    <t>Reductions in biomarkers of exposure, impacts on smoking urge and assessment of product use and tolerability in adult smokers following partial or complete substitution of cigarettes with electronic cigarettes</t>
  </si>
  <si>
    <t>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t>
  </si>
  <si>
    <t>Boden, JM et al. (2010)</t>
  </si>
  <si>
    <t>10.1192/bjp.bp.109.065912</t>
  </si>
  <si>
    <t>Documents/E-cigarette citation library.Data/PDF/3631505070/10.1192_bjp.bp.109.065912-2010.pdf</t>
  </si>
  <si>
    <t>Cigarette smoking and depression: Tests of causal linkages using a longitudinal birth cohort</t>
  </si>
  <si>
    <t>British Journal of Psychiatry</t>
  </si>
  <si>
    <t>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
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t>
  </si>
  <si>
    <t>Grove, KL et al. (2001)</t>
  </si>
  <si>
    <t>10.1210/jcem.86.11.8033</t>
  </si>
  <si>
    <t>Documents/E-cigarette citation library.Data/PDF/3831959766/10.1210_jcem.86.11.8033-2001.pdf</t>
  </si>
  <si>
    <t>Chronic maternal nicotine exposure alters neuronal systems in the arcuate nucleus that regulate feeding behavior in the newborn rhesus macaque</t>
  </si>
  <si>
    <t>Journal of Clinical Endocrinology and Metabolism</t>
  </si>
  <si>
    <t>Key, AP et al. (2007)</t>
  </si>
  <si>
    <t>10.1289/ehp.9521</t>
  </si>
  <si>
    <t>Documents/E-cigarette citation library.Data/PDF/0463261627/10.1289_ehp.9521-2007.pdf</t>
  </si>
  <si>
    <t>Smoking during pregnancy affects speech-processing ability in newborn infants</t>
  </si>
  <si>
    <t>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t>
  </si>
  <si>
    <t>Weiss, RB et al. (2008)</t>
  </si>
  <si>
    <t>10.1371/journal.pgen.1000125</t>
  </si>
  <si>
    <t>Documents/E-cigarette citation library.Data/PDF/0731993282/10.1371_journal.pgen.1000125-2008.pdf</t>
  </si>
  <si>
    <t>A candidate gene approach identifies the CHRNA5-A3-B4 region as a risk factor for age-dependent nicotine addiction</t>
  </si>
  <si>
    <t>PLoS Genetics</t>
  </si>
  <si>
    <t>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t>
  </si>
  <si>
    <t>Nagle, AA et al. (2012)</t>
  </si>
  <si>
    <t>10.1371/journal.pone.0050125</t>
  </si>
  <si>
    <t>Documents/E-cigarette citation library.Data/PDF/1265061592/10.1371_journal.pone.0050125-2012.pdf</t>
  </si>
  <si>
    <t>Induction of Tumor Cell Death through Targeting Tubulin and Evoking Dysregulation of Cell Cycle Regulatory Proteins by Multifunctional Cinnamaldehydes</t>
  </si>
  <si>
    <t>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
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t>
  </si>
  <si>
    <t>Vugrin, ED et al. (2015)</t>
  </si>
  <si>
    <t>10.1371/journal.pone.0121008</t>
  </si>
  <si>
    <t>Documents/E-cigarette citation library.Data/PDF/3763176713/10.1371_journal.pone.0121008-2015.pdf</t>
  </si>
  <si>
    <t>Modeling the potential effects of new tobacco products and policies: A dynamic population model for multiple product use and harm</t>
  </si>
  <si>
    <t>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
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t>
  </si>
  <si>
    <t>Manzoli, L et al. (2015)</t>
  </si>
  <si>
    <t>10.1371/journal.pone.0129443</t>
  </si>
  <si>
    <t>Documents/E-cigarette citation library.Data/PDF/0703718374/10.1371_journal.pone.0129443-2015.pdf</t>
  </si>
  <si>
    <t>Electronic cigarettes efficacy and safety at 12 months: Cohort study</t>
  </si>
  <si>
    <t>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
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t>
  </si>
  <si>
    <t>Putzhammer, R et al. (2016)</t>
  </si>
  <si>
    <t>10.1371/journal.pone.0157337</t>
  </si>
  <si>
    <t>Documents/E-cigarette citation library.Data/PDF/0302797481/10.1371_journal.pone.0157337-2016.pdf</t>
  </si>
  <si>
    <t>Vapours of US and EU market leader electronic cigarette brands and liquids are cytotoxic for human vascular endothelial cells</t>
  </si>
  <si>
    <t>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t>
  </si>
  <si>
    <t>Klepeis, NE et al. (2017)</t>
  </si>
  <si>
    <t>10.1371/journal.pone.0177718</t>
  </si>
  <si>
    <t>Documents/E-cigarette citation library.Data/PDF/3879038708/10.1371_journal.pone.0177718-2017.pdf</t>
  </si>
  <si>
    <t>Fine particles in homes of predominantly lowincome families with children and smokers: Key physical and behavioral determinants to inform indoor-Air-quality interventions</t>
  </si>
  <si>
    <t>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
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
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t>
  </si>
  <si>
    <t>Sethuraman, R et al. (2011)</t>
  </si>
  <si>
    <t>10.1509/jmkr.48.3.457</t>
  </si>
  <si>
    <t>Documents/E-cigarette citation library.Data/PDF/1374214510/10.1509_jmkr.48.3.457-2018.pdf</t>
  </si>
  <si>
    <t>How well does advertising work? Generalizations from meta-analysis of brand advertising elasticities</t>
  </si>
  <si>
    <t>Journal of Marketing Research</t>
  </si>
  <si>
    <t>Zhu, J et al. (2012)</t>
  </si>
  <si>
    <t>10.1523/JNEUROSCI.1041-12.2012</t>
  </si>
  <si>
    <t>Documents/E-cigarette citation library.Data/PDF/4159816856/10.1523_JNEUROSCI.1041-12.2012-2012.pdf</t>
  </si>
  <si>
    <t>Prenatal nicotine exposure mouse model showing hyperactivity, reduced cingulate cortex volume, reduced dopamine turnover, and responsiveness to oral methylphenidate treatment</t>
  </si>
  <si>
    <t>Journal of Neuroscience</t>
  </si>
  <si>
    <t>Jacobsen, LK et al. (2007a)</t>
  </si>
  <si>
    <t>10.1523/JNEUROSCI.2402-07.2007</t>
  </si>
  <si>
    <t>Documents/E-cigarette citation library.Data/PDF/3515294147/10.1523_JNEUROSCI.2402-07.2007-2007.pdf</t>
  </si>
  <si>
    <t>Prenatal and adolescent exposure to tobacco smoke modulates the development of white matter microstructure</t>
  </si>
  <si>
    <t>Zhu, J, et al. (2014a)</t>
  </si>
  <si>
    <t>10.1523/JNEUROSCI.4402-13.2014</t>
  </si>
  <si>
    <t>Documents/E-cigarette citation library.Data/PDF/0284266881/10.1523_JNEUROSCI.4402-13.2014-2014.pdf</t>
  </si>
  <si>
    <t>Transgenerational transmission of hyperactivity in a mouse model of ADHD</t>
  </si>
  <si>
    <t>Gunnerbeck, A et al. (2011)</t>
  </si>
  <si>
    <t>10.1542/peds.2010-3811</t>
  </si>
  <si>
    <t>Documents/E-cigarette citation library.Data/PDF/0997834305/10.1542_peds.2010-3811-2011.pdf</t>
  </si>
  <si>
    <t>Relationship of maternal snuff use and cigarette smoking with neonatal apnea</t>
  </si>
  <si>
    <t>Goniewicz, ML and Zielinska-Danch, W (2012)</t>
  </si>
  <si>
    <t>10.1542/peds.2011-3448</t>
  </si>
  <si>
    <t>Documents/E-cigarette citation library.Data/PDF/3237710917/10.1542_peds.2011-3448-2012.pdf</t>
  </si>
  <si>
    <t>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t>
  </si>
  <si>
    <t>Jamal, A et al. (2017)</t>
  </si>
  <si>
    <t>10.15585/mmwr.mm6623a1</t>
  </si>
  <si>
    <t>Documents/E-cigarette citation library.Data/PDF/1563317008/10.15585_mmwr.mm6623a1-2017.pdf</t>
  </si>
  <si>
    <t>Tobacco use among middle and high school students — United States, 2011–2016</t>
  </si>
  <si>
    <t>Morbidity and Mortality Weekly Report</t>
  </si>
  <si>
    <t>Statistical report</t>
  </si>
  <si>
    <t>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t>
  </si>
  <si>
    <t>Cullen, KA et al. (2018)</t>
  </si>
  <si>
    <t>10.15585/mmwr.mm6745a5</t>
  </si>
  <si>
    <t>Documents/E-cigarette citation library.Data/PDF/1884485011/10.15585_mmwr.mm6745a5-2018.pdf</t>
  </si>
  <si>
    <t>Notes from the Field: Use of Electronic Cigarettes and Any Tobacco Product Among Middle and High School Students - United States, 2011-2018</t>
  </si>
  <si>
    <t>MMWR. Morbidity and mortality weekly report</t>
  </si>
  <si>
    <t>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t>
  </si>
  <si>
    <t>Mejia, AB and Ling, PM (2010)</t>
  </si>
  <si>
    <t>10.2105/AJPH.2008.152603</t>
  </si>
  <si>
    <t>Documents/E-cigarette citation library.Data/PDF/3267363622/10.2105_AJPH.2008.152603-2010.pdf</t>
  </si>
  <si>
    <t>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t>
  </si>
  <si>
    <t>Ohta, K et al. (2011)</t>
  </si>
  <si>
    <t>10.2116/bunsekikagaku.60.791</t>
  </si>
  <si>
    <t>Documents/E-cigarette citation library.Data/PDF/3929747070/10.2116_bunsekikagaku.60.791-2011.pdf</t>
  </si>
  <si>
    <t>Determination of carbonyl compounds generated from the electronic cigarette using coupled silica cartridges impregnated with hydroquinone and 2,4-dinitrophenylhydrazine</t>
  </si>
  <si>
    <t>Bunseki Kagaku</t>
  </si>
  <si>
    <t>Chen, YL et al. (2018)</t>
  </si>
  <si>
    <t>10.2188/jea.JE20170300</t>
  </si>
  <si>
    <t>Documents/E-cigarette citation library.Data/PDF/2843543855/10.2188_jea.JE20170300-2019.pdf</t>
  </si>
  <si>
    <t>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t>
  </si>
  <si>
    <t>Berg, CJ et al. (2015b)</t>
  </si>
  <si>
    <t>10.3109/10826084.2014.958857</t>
  </si>
  <si>
    <t>Documents/E-cigarette citation library.Data/PDF/0411613771/10.3109_10826084.2014.958857-2015.pdf</t>
  </si>
  <si>
    <t>Perceived harm, addictiveness, and social acceptability of tobacco products and marijuana among young adults: Marijuana, hookah, and electronic cigarettes win</t>
  </si>
  <si>
    <t>Substance Use and Misuse</t>
  </si>
  <si>
    <t>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t>
  </si>
  <si>
    <t>Vakkalanka, JP et al. (2014)</t>
  </si>
  <si>
    <t>10.3109/15563650.2014.913176</t>
  </si>
  <si>
    <t>Documents/E-cigarette citation library.Data/PDF/2152889704/10.3109_15563650.2014.913176-2014.pdf</t>
  </si>
  <si>
    <t>Epidemiological trends in electronic cigarette exposures reported to U.S. Poison Centers</t>
  </si>
  <si>
    <t>Clinical Toxicology</t>
  </si>
  <si>
    <t>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t>
  </si>
  <si>
    <t>Caponnetto, P et al. (2013b)</t>
  </si>
  <si>
    <t>10.3390/ijerph10020446</t>
  </si>
  <si>
    <t>Documents/E-cigarette citation library.Data/PDF/2187644864/10.3390_ijerph10020446-2013.pdf</t>
  </si>
  <si>
    <t>Impact of an electronic cigarette on smoking reduction and cessation in schizophrenic smokers: A prospective 12-month pilot study</t>
  </si>
  <si>
    <t>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t>
  </si>
  <si>
    <t>Farsalinos, KE et al. (2013a)</t>
  </si>
  <si>
    <t>10.3390/ijerph10127272</t>
  </si>
  <si>
    <t>Documents/E-cigarette citation library.Data/PDF/2887191811/10.3390_ijerph10127272-2013.pdf</t>
  </si>
  <si>
    <t>Impact of flavour variability on electronic cigarette use experience: An internet survey</t>
  </si>
  <si>
    <t>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t>
  </si>
  <si>
    <t>Farsalinos, KE et al. (2014)</t>
  </si>
  <si>
    <t>10.3390/ijerph110404356</t>
  </si>
  <si>
    <t>Documents/E-cigarette citation library.Data/PDF/2618661981/10.3390_ijerph110404356-2014.pdf</t>
  </si>
  <si>
    <t>Characteristics, perceived side effects and benefits of electronic cigarette use: A worldwide survey of more than 19,000 consumers</t>
  </si>
  <si>
    <t>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
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
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t>
  </si>
  <si>
    <t>Bekki, K et al. (2014)</t>
  </si>
  <si>
    <t>10.3390/ijerph111111192</t>
  </si>
  <si>
    <t>Documents/E-cigarette citation library.Data/PDF/3556229956/10.3390_ijerph111111192-2014.pdf</t>
  </si>
  <si>
    <t>Carbonyl compounds generated from electronic cigarettes</t>
  </si>
  <si>
    <t>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t>
  </si>
  <si>
    <t>Colard, S et al. (2015)</t>
  </si>
  <si>
    <t>10.3390/ijerph120100282</t>
  </si>
  <si>
    <t>Documents/E-cigarette citation library.Data/PDF/4256150753/10.3390_ijerph120100282-2014.pdf</t>
  </si>
  <si>
    <t>Electronic cigarettes and indoor air quality: A simple approach to modeling potential bystander exposures to nicotine</t>
  </si>
  <si>
    <t>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t>
  </si>
  <si>
    <t>Biener, L et al. (2015)</t>
  </si>
  <si>
    <t>10.3390/ijerph121215039</t>
  </si>
  <si>
    <t>Documents/E-cigarette citation library.Data/PDF/2502589059/10.3390_ijerph121215039-2015.pdf</t>
  </si>
  <si>
    <t>Electronic cigarette trial and use among young adults: Reasons for trial and cessation of vaping</t>
  </si>
  <si>
    <t>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
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t>
  </si>
  <si>
    <t>Hiscock, R et al. (2015)</t>
  </si>
  <si>
    <t>10.3390/ijerph121215048</t>
  </si>
  <si>
    <t>Documents/E-cigarette citation library.Data/PDF/0473063533/10.3390_ijerph121215048-20151.pdf</t>
  </si>
  <si>
    <t>Views from the coalface: What do english stop smoking service personnel think about E-cigarettes?</t>
  </si>
  <si>
    <t>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
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t>
  </si>
  <si>
    <t>Kinnunen, JM et al. (2016)</t>
  </si>
  <si>
    <t>10.3390/ijerph13111114</t>
  </si>
  <si>
    <t>Documents/E-cigarette citation library.Data/PDF/3711019085/10.3390_ijerph13111114-2016.pdf</t>
  </si>
  <si>
    <t>Changes in electronic cigarette use from 2013 to 2015 and reasons for use among finnish adolescents</t>
  </si>
  <si>
    <t>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
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t>
  </si>
  <si>
    <t>Hahn, EJ et al. (2015)</t>
  </si>
  <si>
    <t>10.4278/ajhp.130627-ARB-335</t>
  </si>
  <si>
    <t>Documents/E-cigarette citation library.Data/PDF/3107420348/10.4278_ajhp.130627-ARB-335-2015.pdf</t>
  </si>
  <si>
    <t>Electronic cigarette retail outlets and proximity to schools</t>
  </si>
  <si>
    <t>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t>
  </si>
  <si>
    <t>Schmidt, L et al. (2014)</t>
  </si>
  <si>
    <t>10.1093/ntr/ntu228</t>
  </si>
  <si>
    <t>Documents/E-cigarette citation library.Data/PDF/1256908521/10.1093_ntr_ntu228-2015.pdf</t>
  </si>
  <si>
    <t>Evaluation of a novel nicotine inhaler device: Part 1-arterial and venous pharmacokinetics</t>
  </si>
  <si>
    <t>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t>
  </si>
  <si>
    <t>Kutlu, MG and Gould, TJ (2015)</t>
  </si>
  <si>
    <t>10.1016/j.bcp.2015.07.029</t>
  </si>
  <si>
    <t>Documents/E-cigarette citation library.Data/PDF/3265179951/10.1016_j.bcp.2015.07.029-2015.pdf</t>
  </si>
  <si>
    <t>Nicotine modulation of fear memories and anxiety: Implications for learning and anxiety disorders</t>
  </si>
  <si>
    <t>van Assendelft, AH (1987)</t>
  </si>
  <si>
    <t>10.1136/bmj.294.6571.576-d</t>
  </si>
  <si>
    <t>Documents/E-cigarette citation library.Data/PDF/2256834489/10.1136_bmj.294.6571.576-d-1987.pdf</t>
  </si>
  <si>
    <t>Adverse drug reactions checklist</t>
  </si>
  <si>
    <t>British Medical Journal (Clinical research ed.)</t>
  </si>
  <si>
    <t>ommendations for rechallenges are  questionable  They may even be in discordance  with the Helsinki Declaration  Careful ethical  consideration is necessary  Rechallenges should  not be a scientific necessity  Rechallenge is almost  the same as the deliberate harming of the patient   Should it be allowed at all except when there is no  therapeutic alternative   ALEXANDER HW VAN ASSENDELFT  Kotka Central</t>
  </si>
  <si>
    <t>Britton, J et al. (2016)</t>
  </si>
  <si>
    <t>10.1136/bmj.i1745</t>
  </si>
  <si>
    <t>Documents/E-cigarette citation library.Data/PDF/1510229751/10.1136_bmj.i1745-2016.pdf</t>
  </si>
  <si>
    <t>Nicotine without smoke-putting electronic cigarettes in context: John britton and colleagues set out why a new royal college of physicians report supports the role of electronic cigarettes as part of a comprehensive tobacco control strategy</t>
  </si>
  <si>
    <t>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
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t>
  </si>
  <si>
    <t>Vargas Trassierra, C et al. (2015)</t>
  </si>
  <si>
    <t>10.1016/j.atmosenv.2014.06.017</t>
  </si>
  <si>
    <t>Documents/E-cigarette citation library.Data/PDF/0369051809/10.1016_j.atmosenv.2014.06.017-2015.pdf</t>
  </si>
  <si>
    <t>On the interaction between radon progeny and particles generated by electronic and traditional cigarettes</t>
  </si>
  <si>
    <t>Atmospheric Environment</t>
  </si>
  <si>
    <t>Liber, A et al. (2015)</t>
  </si>
  <si>
    <t>10.1136/tobaccocontrol-2015-052874</t>
  </si>
  <si>
    <t>Documents/E-cigarette citation library.Data/PDF/3114718965/10.1136_tobaccocontrol-2015-052874-2017.pdf</t>
  </si>
  <si>
    <t>Combustible cigarettes cost less to use than e-cigarettes: Global evidence and tax policy implications</t>
  </si>
  <si>
    <t>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t>
  </si>
  <si>
    <t>Vasiljevic, M et al. (2015)</t>
  </si>
  <si>
    <t>10.1136/tobaccocontrol-2015-052593</t>
  </si>
  <si>
    <t>Documents/E-cigarette citation library.Data/PDF/1985338828/10.1136_tobaccocontrol-2015-052593-2016.pdf</t>
  </si>
  <si>
    <t>Impact of advertisements promoting candy-like flavoured e-cigarettes on appeal of tobacco smoking among children: An experimental study</t>
  </si>
  <si>
    <t>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t>
  </si>
  <si>
    <t>Chapman, S (2014a)</t>
  </si>
  <si>
    <t>10.1136/bmj.g5512</t>
  </si>
  <si>
    <t>Documents/E-cigarette citation library.Data/PDF/3836453524/10.1136_bmj.g5512-2014.pdf</t>
  </si>
  <si>
    <t>E-cigarettes: The best and the worst case scenarios for public health - An essay by Simon Chapman</t>
  </si>
  <si>
    <t>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t>
  </si>
  <si>
    <t>Wise, J (2014)</t>
  </si>
  <si>
    <t>10.1136/bmj.g7508</t>
  </si>
  <si>
    <t>Documents/E-cigarette citation library.Data/PDF/0954234598/10.1136_bmj.g7508-2014.pdf</t>
  </si>
  <si>
    <t>Children are three times as likely to try e-cigarettes as tobacco products, study finds</t>
  </si>
  <si>
    <t>Adkison, SE et al.(2013)</t>
  </si>
  <si>
    <t>10.1016/j.amepre.2012.10.018</t>
  </si>
  <si>
    <t>Documents/E-cigarette citation library.Data/PDF/0455751003/10.1016_j.amepre.2012.10.018-2013.pdf</t>
  </si>
  <si>
    <t>Electronic nicotine delivery systems: International Tobacco Control Four-Country Survey</t>
  </si>
  <si>
    <t>Curry, L et al. (2014)</t>
  </si>
  <si>
    <t>10.1136/tobaccocontrol-2013-051535</t>
  </si>
  <si>
    <t>Documents/E-cigarette citation library.Data/PDF/3384516599/10.1136_tobaccocontrol-2013-051535-2014.pdf</t>
  </si>
  <si>
    <t>E-cigarettes made especially for inmates</t>
  </si>
  <si>
    <t>Berg, CJ et al. (2015a)</t>
  </si>
  <si>
    <t>10.1093/ntr/ntu103</t>
  </si>
  <si>
    <t>Documents/E-cigarette citation library.Data/PDF/0793593115/10.1093_ntr_ntu103-20151.pdf</t>
  </si>
  <si>
    <t>Cigarette users' interest in using or switching to electronic nicotine delivery systems for smokeless tobacco for harm reduction, cessation, or novelty: A cross-sectional survey of US adults</t>
  </si>
  <si>
    <t>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t>
  </si>
  <si>
    <t>Farsalinos, KE et al. (2014a)</t>
  </si>
  <si>
    <t>Rutten, LJ et al. (2015)</t>
  </si>
  <si>
    <t>10.1093/ntr/ntv003</t>
  </si>
  <si>
    <t>Documents/E-cigarette citation library.Data/PDF/0296008305/10.1093_ntr_ntv003-20151.pdf</t>
  </si>
  <si>
    <t>Use of E-Cigarettes among current smokers: Associations among reasons for use, quit intentions, and current tobacco use</t>
  </si>
  <si>
    <t>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t>
  </si>
  <si>
    <t>Stein, MD et al. (2014)</t>
  </si>
  <si>
    <t>10.1016/j.jsat.2014.11.002</t>
  </si>
  <si>
    <t>Documents/E-cigarette citation library.Data/PDF/3458335629/10.1016_j.jsat.2014.11.002-2015.pdf</t>
  </si>
  <si>
    <t>E-cigarette knowledge, attitudes, and use in opioid dependent smokers</t>
  </si>
  <si>
    <t>Journal of Substance Abuse Treatment</t>
  </si>
  <si>
    <t>Gupta, S et al. (2014)</t>
  </si>
  <si>
    <t>10.1136/archdischild-2014-306750</t>
  </si>
  <si>
    <t>Documents/E-cigarette citation library.Data/PDF/0084603005/10.1136_archdischild-2014-306750-20141.pdf</t>
  </si>
  <si>
    <t>Accidental nicotine liquid ingestion: Emerging paediatric problem</t>
  </si>
  <si>
    <t>Archives of Disease in Childhood: Education and Practice Edition</t>
  </si>
  <si>
    <t>Thornton, SL et al. (2014)</t>
  </si>
  <si>
    <t>10.1007/s13181-014-0380-9</t>
  </si>
  <si>
    <t>Documents/E-cigarette citation library.Data/PDF/0972477140/10.1007_s13181-014-0380-9-2014.pdf</t>
  </si>
  <si>
    <t>Fatal Intravenous Injection of Electronic Nicotine Delivery System Refilling Solution</t>
  </si>
  <si>
    <t>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
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t>
  </si>
  <si>
    <t>Colard, S et al. (2014)</t>
  </si>
  <si>
    <t>Domino, EF et al. (1993)</t>
  </si>
  <si>
    <t>10.1056/NEJM199308053290619</t>
  </si>
  <si>
    <t>Documents/E-cigarette citation library.Data/PDF/0557119262/10.1056_NEJM199308053290619-19931.pdf</t>
  </si>
  <si>
    <t>The Nicotine Content of Common Vegetables</t>
  </si>
  <si>
    <t>1993</t>
  </si>
  <si>
    <t>Cheah, NP et al. (2012)</t>
  </si>
  <si>
    <t>10.1136/tobaccocontrol-2012-050483</t>
  </si>
  <si>
    <t>Documents/E-cigarette citation library.Data/PDF/3871304730/10.1136_tobaccocontrol-2012-050483-2014.pdf</t>
  </si>
  <si>
    <t>Electronic nicotine delivery systems: Regulatory and safety challenges: Singapore perspective</t>
  </si>
  <si>
    <t>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t>
  </si>
  <si>
    <t>Kubica, P et al. (2013)</t>
  </si>
  <si>
    <t>10.1016/j.chroma.2013.02.078</t>
  </si>
  <si>
    <t>Documents/E-cigarette citation library.Data/PDF/0293092997/10.1016_j.chroma.2013.02.078-20131.pdf</t>
  </si>
  <si>
    <t>"Dilute &amp;amp; Shoot" approach for rapid determination of trace amounts of nicotine in zero-level e-liquids by reversed phase liquid chromatography and hydrophilic interactions liquid chromatography coupled with tandem mass spectrometry-electrospray ionization</t>
  </si>
  <si>
    <t>Spindle, TR et al. (2014)</t>
  </si>
  <si>
    <t>Collaco, JM et al. (2014)</t>
  </si>
  <si>
    <t>10.1001/jamapediatrics.2014.2898</t>
  </si>
  <si>
    <t>Documents/E-cigarette citation library.Data/PDF/2389722561/10.1001_jamapediatrics.2014.2898-2015.pdf</t>
  </si>
  <si>
    <t>Electronic cigarette use and exposure in the pediatric population</t>
  </si>
  <si>
    <t>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t>
  </si>
  <si>
    <t>Camenga, DR et al. (2014a)</t>
  </si>
  <si>
    <t>10.1016/j.addbeh.2013.09.014</t>
  </si>
  <si>
    <t>Documents/E-cigarette citation library.Data/PDF/1299650099/10.1016_j.addbeh.2013.09.014-2014.pdf</t>
  </si>
  <si>
    <t>Trends in use of electronic nicotine delivery systems by adolescents</t>
  </si>
  <si>
    <t>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t>
  </si>
  <si>
    <t>Camenga, DR et al. (2014b)</t>
  </si>
  <si>
    <t>10.1016/j.jadohealth.2014.06.016</t>
  </si>
  <si>
    <t>Documents/E-cigarette citation library.Data/PDF/0270854947/10.1016_j.jadohealth.2014.06.016-2014.pdf</t>
  </si>
  <si>
    <t>Alternate tobacco product and drug use among adolescents who use electronic cigarettes, cigarettes only, and never smokers</t>
  </si>
  <si>
    <t>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
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t>
  </si>
  <si>
    <t>Krishnan-Sarin, S et al. (2014)</t>
  </si>
  <si>
    <t>10.1093/ntr/ntu243</t>
  </si>
  <si>
    <t>Documents/E-cigarette citation library.Data/PDF/3159519359/10.1093_ntr_ntu243-2015.pdf</t>
  </si>
  <si>
    <t>E-cigarette use among high school and middle school adolescents in Connecticut</t>
  </si>
  <si>
    <t>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
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t>
  </si>
  <si>
    <t>Ramo, DE et al. (2015)</t>
  </si>
  <si>
    <t>10.1016/j.addbeh.2014.10.019</t>
  </si>
  <si>
    <t>Documents/E-cigarette citation library.Data/PDF/2802385277/10.1016_j.addbeh.2014.10.019-2015.pdf</t>
  </si>
  <si>
    <t>Prevalence and correlates of electronic-cigarette use in young adults: Findings from three studies over five years</t>
  </si>
  <si>
    <t>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
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t>
  </si>
  <si>
    <t>de Lacy, E et al. (2017)</t>
  </si>
  <si>
    <t>10.1136/bmjopen-2016-012784</t>
  </si>
  <si>
    <t>Documents/E-cigarette citation library.Data/PDF/3065947372/10.1136_bmjopen-2016-012784-2017.pdf</t>
  </si>
  <si>
    <t>Cross-sectional study examining the prevalence, correlates and sequencing of electronic cigarette and tobacco use among 11-16-year olds in schools in Wales</t>
  </si>
  <si>
    <t>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
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</si>
  <si>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Simonavicius, E et al. (2017)</t>
  </si>
  <si>
    <t>10.1016/j.drugalcdep.2017.01.002</t>
  </si>
  <si>
    <t>Documents/E-cigarette citation library.Data/PDF/2837797594/10.1016_j.drugalcdep.2017.01.002-2017.pdf</t>
  </si>
  <si>
    <t>What factors are associated with current smokers using or stopping e-cigarette use?</t>
  </si>
  <si>
    <t>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
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t>
  </si>
  <si>
    <t>Brose, LS et al. (2017b)</t>
  </si>
  <si>
    <t>10.1136/tobaccocontrol-2016-052987</t>
  </si>
  <si>
    <t>Documents/E-cigarette citation library.Data/PDF/4032080813/10.1136_tobaccocontrol-2016-052987-2017.pdf</t>
  </si>
  <si>
    <t>Support for e-cigarette policies: A survey of smokers and ex-smokers in Great Britain</t>
  </si>
  <si>
    <t>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
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t>
  </si>
  <si>
    <t>Russell, MA (1976)</t>
  </si>
  <si>
    <t>10.1136/bmj.1.6023.1430</t>
  </si>
  <si>
    <t>Documents/E-cigarette citation library.Data/PDF/1200060130/10.1136_bmj.1.6023.1430-1976.pdf</t>
  </si>
  <si>
    <t>Low-tar medium-nicotine cigarettes: A new approach to safer smoking</t>
  </si>
  <si>
    <t>British Medical Journal</t>
  </si>
  <si>
    <t>1976</t>
  </si>
  <si>
    <t>Glasser, AM et al. (2017)</t>
  </si>
  <si>
    <t>10.1016/j.amepre.2016.10.036</t>
  </si>
  <si>
    <t>Documents/E-cigarette citation library.Data/PDF/0545183692/10.1016_j.amepre.2016.10.036-2017.pdf</t>
  </si>
  <si>
    <t>Overview of Electronic Nicotine Delivery Systems: A Systematic Review</t>
  </si>
  <si>
    <t>Wagener, TL et al. (2017)</t>
  </si>
  <si>
    <t>10.1136/tobaccocontrol-2016-053041</t>
  </si>
  <si>
    <t>Documents/E-cigarette citation library.Data/PDF/2187985249/10.1136_tobaccocontrol-2016-053041-2017.pdf</t>
  </si>
  <si>
    <t>Have combustible cigarettes met their match? The nicotine delivery profiles and harmful constituent exposures of second-generation and third-generation electronic cigarette users</t>
  </si>
  <si>
    <t>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
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t>
  </si>
  <si>
    <t>Rostron, BL et al. (2016)</t>
  </si>
  <si>
    <t>10.1186/s12889-016-3510-2</t>
  </si>
  <si>
    <t>Documents/E-cigarette citation library.Data/PDF/3129489598/10.1186_s12889-016-3510-2-2016.pdf</t>
  </si>
  <si>
    <t>Dependence symptoms and cessation intentions among US adult daily cigarette, cigar, and e-cigarette users, 2012-2013</t>
  </si>
  <si>
    <t>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t>
  </si>
  <si>
    <t>Brose, LS et al. (2013)</t>
  </si>
  <si>
    <t>10.1016/j.drugalcdep.2013.04.017</t>
  </si>
  <si>
    <t>Documents/E-cigarette citation library.Data/PDF/3768763829/10.1016_j.drugalcdep.2013.04.017-2013.pdf</t>
  </si>
  <si>
    <t>Association between nicotine replacement therapy use in pregnancy and smoking cessation</t>
  </si>
  <si>
    <t>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t>
  </si>
  <si>
    <t>Oncken, C et al. (2017)</t>
  </si>
  <si>
    <t>10.1093/ntr/ntw225</t>
  </si>
  <si>
    <t>Documents/E-cigarette citation library.Data/PDF/0869078812/10.1093_ntr_ntw225-2017.pdf</t>
  </si>
  <si>
    <t>Correlates of electronic cigarettes use before and during pregnancy</t>
  </si>
  <si>
    <t>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
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t>
  </si>
  <si>
    <t>Soneji, S et al. (2017)</t>
  </si>
  <si>
    <t>10.1001/jamapediatrics.2017.1488</t>
  </si>
  <si>
    <t>Documents/E-cigarette citation library.Data/PDF/3698780213/10.1001_jamapediatrics.2017.1488-2017.pdf</t>
  </si>
  <si>
    <t>Association between initial use of e-cigarettes and subsequent cigarette smoking among adolescents and young adults a systematic review and meta-analysis</t>
  </si>
  <si>
    <t>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
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t>
  </si>
  <si>
    <t>Hammond, D et al. (2017)</t>
  </si>
  <si>
    <t>10.1503/cmaj.161002</t>
  </si>
  <si>
    <t>Documents/E-cigarette citation library.Data/PDF/0706512495/10.1503_cmaj.161002-2017.pdf</t>
  </si>
  <si>
    <t>Electronic cigarette use and smoking initiation among youth: A longitudinal cohort study</t>
  </si>
  <si>
    <t>CMAJ</t>
  </si>
  <si>
    <t>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t>
  </si>
  <si>
    <t>Collins, LK et al. (2017)</t>
  </si>
  <si>
    <t>10.1093/ntr/ntx073</t>
  </si>
  <si>
    <t>Documents/E-cigarette citation library.Data/PDF/3367196017/10.1093_ntr_ntx073-2017.pdf</t>
  </si>
  <si>
    <t>Frequency of youth e-cigarette, tobacco, and poly-use in the United States, 2015: Update to Villanti et al., "frequency of youth e-cigarette and tobacco use patterns in the United States: Measurement precision is critical to inform public health"</t>
  </si>
  <si>
    <t>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t>
  </si>
  <si>
    <t>Miech, R et al. (2017)</t>
  </si>
  <si>
    <t>10.1136/tobaccocontrol-2016-053014</t>
  </si>
  <si>
    <t>Documents/E-cigarette citation library.Data/PDF/0364754969/10.1136_tobaccocontrol-2016-053014-2017.pdf</t>
  </si>
  <si>
    <t>What are kids vaping? Results from a national survey of US adolescents</t>
  </si>
  <si>
    <t>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t>
  </si>
  <si>
    <t>Amato, MS et al. (2016a)</t>
  </si>
  <si>
    <t>10.1136/tobaccocontrol-2016-053177</t>
  </si>
  <si>
    <t>Documents/E-cigarette citation library.Data/PDF/0193639948/10.1136_tobaccocontrol-2016-053177-2017.pdf</t>
  </si>
  <si>
    <t>E-cigarette use 1 year later in a population-based prospective cohort</t>
  </si>
  <si>
    <t>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t>
  </si>
  <si>
    <t>Kotz, D et al. (2013)</t>
  </si>
  <si>
    <t>10.1016/j.drugalcdep.2012.07.012</t>
  </si>
  <si>
    <t>Documents/E-cigarette citation library.Data/PDF/2521507474/10.1016_j.drugalcdep.2012.07.012-2013.pdf</t>
  </si>
  <si>
    <t>Predictive validity of the Motivation To Stop Scale (MTSS): A single-item measure of motivation to stop smoking</t>
  </si>
  <si>
    <t>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
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t>
  </si>
  <si>
    <t>Xu, Y et al. (2016)</t>
  </si>
  <si>
    <t>10.1371/journal.pone.0165938</t>
  </si>
  <si>
    <t>Documents/E-cigarette citation library.Data/PDF/3802874305/10.1371_journal.pone.0165938-2016.pdf</t>
  </si>
  <si>
    <t>E-Cigarette awareness, use, and harm perception among adults: A meta-analysis of observational studies</t>
  </si>
  <si>
    <t>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t>
  </si>
  <si>
    <t>Wang, M et al. (2016)</t>
  </si>
  <si>
    <t>10.18332/tid/84864</t>
  </si>
  <si>
    <t>Documents/E-cigarette citation library.Data/PDF/3897573814/10.18332_tid_84864-2018.pdf</t>
  </si>
  <si>
    <t>Smoking by family members and friends and electronic-cigarette use in adolescence: A systematic review and meta-analysis</t>
  </si>
  <si>
    <t>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t>
  </si>
  <si>
    <t>Amato, MS et al (2016b)</t>
  </si>
  <si>
    <t>10.1136/tobaccocontrol-2015-052236</t>
  </si>
  <si>
    <t>Documents/E-cigarette citation library.Data/PDF/3686962017/10.1136_tobaccocontrol-2015-052236-2016.pdf</t>
  </si>
  <si>
    <t>How to define e-cigarette prevalence? Finding clues in the use frequency distribution</t>
  </si>
  <si>
    <t>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t>
  </si>
  <si>
    <t>Filippidis, FT et al. (2017)</t>
  </si>
  <si>
    <t>10.1136/tobaccocontrol-2015-052771</t>
  </si>
  <si>
    <t>Documents/E-cigarette citation library.Data/PDF/4120478818/10.1136_tobaccocontrol-2015-052771-2017.pdf</t>
  </si>
  <si>
    <t>Two-year trends and predictors of e-cigarette use in 27 European Union member states</t>
  </si>
  <si>
    <t>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t>
  </si>
  <si>
    <t>Eichler, M et al. (2016)</t>
  </si>
  <si>
    <t>10.3238/arztebl.2016.0847</t>
  </si>
  <si>
    <t>Documents/E-cigarette citation library.Data/PDF/1044717802/10.3238_arztebl.2016.0847-2016.pdf</t>
  </si>
  <si>
    <t>The use of e-cigarettes-a population-based cross-sectional survey of 4002 individuals in 2016</t>
  </si>
  <si>
    <t>Deutsches Arzteblatt International</t>
  </si>
  <si>
    <t>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t>
  </si>
  <si>
    <t>Lidon-Moyano, C et al. (2014)</t>
  </si>
  <si>
    <t>10.1016/j.gaceta.2016.03.010</t>
  </si>
  <si>
    <t>Documents/E-cigarette citation library.Data/PDF/2046311463/10.1016_j.gaceta.2016.03.010-2016.pdf</t>
  </si>
  <si>
    <t>Prevalence and user profile of electronic cigarettes in Spain (2014)</t>
  </si>
  <si>
    <t>Gaceta Sanitaria</t>
  </si>
  <si>
    <t>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
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
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t>
  </si>
  <si>
    <t>Kilibarda, B et al. (2016)</t>
  </si>
  <si>
    <t>10.1007/s00038-016-0787-y</t>
  </si>
  <si>
    <t>Documents/E-cigarette citation library.Data/PDF/0245725346/10.1007_s00038-016-0787-y-2016.pdf</t>
  </si>
  <si>
    <t>E-cigarette use among Serbian adults: prevalence and user characteristics</t>
  </si>
  <si>
    <t>Kasza, KA et al. (2017)</t>
  </si>
  <si>
    <t>10.1056/NEJMsa1607538</t>
  </si>
  <si>
    <t>Documents/E-cigarette citation library.Data/PDF/1690643355/10.1056_NEJMsa1607538-2017.pdf</t>
  </si>
  <si>
    <t>Tobacco-product use by adults and youths in the United States in 2013 and 2014</t>
  </si>
  <si>
    <t>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t>
  </si>
  <si>
    <t>Caraballo, RS et al. (2016)</t>
  </si>
  <si>
    <t>10.1016/j.amepre.2015.09.013</t>
  </si>
  <si>
    <t>Documents/E-cigarette citation library.Data/PDF/1638758277/10.1016_j.amepre.2015.09.013-2016.pdf</t>
  </si>
  <si>
    <t>Electronic Nicotine Delivery System Use among U.S. Adults, 2014</t>
  </si>
  <si>
    <t>Reid, JL et al. (2015)</t>
  </si>
  <si>
    <t>10.1016/j.ypmed.2015.08.019</t>
  </si>
  <si>
    <t>Documents/E-cigarette citation library.Data/PDF/3088223394/10.1016_j.ypmed.2015.08.019-2015.pdf</t>
  </si>
  <si>
    <t>Who is using e-cigarettes in Canada? Nationally representative data on the prevalence of e-cigarette use among Canadians</t>
  </si>
  <si>
    <t>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t>
  </si>
  <si>
    <t>Jiang, N et al. (2016)</t>
  </si>
  <si>
    <t>10.1016/j.addbeh.2015.08.008</t>
  </si>
  <si>
    <t>Documents/E-cigarette citation library.Data/PDF/3080546925/10.1016_j.addbeh.2015.08.008-2016.pdf</t>
  </si>
  <si>
    <t>Electronic cigarette awareness and use among adults in Hong Kong</t>
  </si>
  <si>
    <t>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
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t>
  </si>
  <si>
    <t>Yong, HH et al. (2015)</t>
  </si>
  <si>
    <t>Trends in E-Cigarette awareness, trial, and use under the different regulatory environments of Australia and the United Kingdom</t>
  </si>
  <si>
    <t>Tseng, TY et al. (2016)</t>
  </si>
  <si>
    <t>10.1093/ntr/ntw017</t>
  </si>
  <si>
    <t>Documents/E-cigarette citation library.Data/PDF/1370235577/10.1093_ntr_ntw017-2016.pdf</t>
  </si>
  <si>
    <t>A randomized trial comparing the effect of nicotine versus placebo electronic cigarettes on smoking reduction among young adult smokers</t>
  </si>
  <si>
    <t>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t>
  </si>
  <si>
    <t>Khoudigian, S et al. (2016)</t>
  </si>
  <si>
    <t>10.1007/s00038-016-0786-z</t>
  </si>
  <si>
    <t>Documents/E-cigarette citation library.Data/PDF/0118525783/10.1007_s00038-016-0786-z-20161.pdf</t>
  </si>
  <si>
    <t>The efficacy and short-term effects of electronic cigarettes as a method for smoking cessation: a systematic review and a meta-analysis</t>
  </si>
  <si>
    <t>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
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t>
  </si>
  <si>
    <t>Malas, M et al. (2016)</t>
  </si>
  <si>
    <t>10.1093/ntr/ntw119</t>
  </si>
  <si>
    <t>Documents/E-cigarette citation library.Data/PDF/0542098343/10.1093_ntr_ntw119-2016.pdf</t>
  </si>
  <si>
    <t>Electronic cigarettes for smoking cessation: A systematic review</t>
  </si>
  <si>
    <t>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
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
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t>
  </si>
  <si>
    <t>Rahman, MA et al. (2015)</t>
  </si>
  <si>
    <t>10.1371/journal.pone.0122544</t>
  </si>
  <si>
    <t>Documents/E-cigarette citation library.Data/PDF/2323613460/10.1371_journal.pone.0122544-2015.pdf</t>
  </si>
  <si>
    <t>E-Cigarettes and smoking cessation: Evidence from a systematic review and meta-analysis</t>
  </si>
  <si>
    <t>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
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t>
  </si>
  <si>
    <t>Vanderkam, P et al. (2016)</t>
  </si>
  <si>
    <t>10.1016/j.lpm.2016.05.026</t>
  </si>
  <si>
    <t>Documents/E-cigarette citation library.Data/PDF/0278673394/10.1016_j.lpm.2016.05.026-20161.pdf</t>
  </si>
  <si>
    <t>Efficacy and security of electronic cigarette for tobacco harm reduction: Systematic review and meta-analysis</t>
  </si>
  <si>
    <t>Presse Medicale</t>
  </si>
  <si>
    <t>Waghel, RC et al. (2015)</t>
  </si>
  <si>
    <t>10.1177/8755122514547641</t>
  </si>
  <si>
    <t>Documents/E-cigarette citation library.Data/PDF/3316124797/10.1177_8755122514547641-2014.pdf</t>
  </si>
  <si>
    <t>Effectiveness of electronic cigarettes as a tool for smoking cessation or reduction</t>
  </si>
  <si>
    <t>Journal of Pharmacy Technology</t>
  </si>
  <si>
    <t>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t>
  </si>
  <si>
    <t>Villanti, A et al. (2017)</t>
  </si>
  <si>
    <t>10.1111/add.14020</t>
  </si>
  <si>
    <t>Documents/E-cigarette citation library.Data/PDF/2136728033/10.1111_add.14020-2018.pdf</t>
  </si>
  <si>
    <t>How do we determine the impact of e-cigarettes on cigarette smoking cessation or reduction? Review and recommendations for answering the research question with scientific rigor</t>
  </si>
  <si>
    <t>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
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t>
  </si>
  <si>
    <t>Downs, SH et al. (1998)</t>
  </si>
  <si>
    <t>10.1136/jech.52.6.377</t>
  </si>
  <si>
    <t>Documents/E-cigarette citation library.Data/PDF/3953965914/10.1136_jech.52.6.377-1998.pdf</t>
  </si>
  <si>
    <t>The feasibility of creating a checklist for the assessment of the methodological quality both of randomised and non-randomised studies of health care interventions</t>
  </si>
  <si>
    <t>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t>
  </si>
  <si>
    <t>1998</t>
  </si>
  <si>
    <t>Wu, CY et al. (2013)</t>
  </si>
  <si>
    <t>10.1371/journal.pone.0074262</t>
  </si>
  <si>
    <t>Documents/E-cigarette citation library.Data/PDF/3860011869/10.1371_journal.pone.0074262-2013.pdf</t>
  </si>
  <si>
    <t>Evaluation of Smoking Status Identification Using Electronic Health Records and Open-Text Information in a Large Mental Health Case Register</t>
  </si>
  <si>
    <t>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
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t>
  </si>
  <si>
    <t>Anthenelli, RM et al. (2016)</t>
  </si>
  <si>
    <t>10.1016/S0140-6736(16)30272-0</t>
  </si>
  <si>
    <t>Documents/E-cigarette citation library.Data/PDF/1029484471/10.1016_S0140-6736(16)30272-0-20161.pdf</t>
  </si>
  <si>
    <t>Neuropsychiatric safety and efficacy of varenicline, bupropion, and nicotine patch in smokers with and without psychiatric disorders (EAGLES): A double-blind, randomised, placebo-controlled clinical trial</t>
  </si>
  <si>
    <t>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
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
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
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t>
  </si>
  <si>
    <t>Cherng, ST et al. (2016)</t>
  </si>
  <si>
    <t>10.1097/EDE.0000000000000497</t>
  </si>
  <si>
    <t>Documents/E-cigarette citation library.Data/PDF/3434734304/10.1097_EDE.0000000000000497-2016.pdf</t>
  </si>
  <si>
    <t>Modeling the effects of e-cigarettes on smoking behavior: Implications for future adult smoking prevalence</t>
  </si>
  <si>
    <t>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t>
  </si>
  <si>
    <t>Chen, BC et al. (2015)</t>
  </si>
  <si>
    <t>10.3109/15563650.2015.1090579</t>
  </si>
  <si>
    <t>Documents/E-cigarette citation library.Data/PDF/3889459896/10.3109_15563650.2015.1090579-2015.pdf</t>
  </si>
  <si>
    <t>Death following intentional ingestion of e-liquid</t>
  </si>
  <si>
    <t>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t>
  </si>
  <si>
    <t>Bartschat, S et al. (2015)</t>
  </si>
  <si>
    <t>10.1007/s00414-014-1086-x</t>
  </si>
  <si>
    <t>Documents/E-cigarette citation library.Data/PDF/0453496793/10.1007_s00414-014-1086-x-2015.pdf</t>
  </si>
  <si>
    <t>Not only smoking is deadly: fatal ingestion of e-juice—a case report</t>
  </si>
  <si>
    <t>International Journal of Legal Medicine</t>
  </si>
  <si>
    <t>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
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t>
  </si>
  <si>
    <t>Lisbona, D and Snee, T (2011)</t>
  </si>
  <si>
    <t>10.1016/j.psep.2011.06.022</t>
  </si>
  <si>
    <t>Documents/E-cigarette citation library.Data/PDF/0456793679/10.1016_j.psep.2011.06.022-2011.pdf</t>
  </si>
  <si>
    <t>A review of hazards associated with primary lithium and lithium-ion batteries</t>
  </si>
  <si>
    <t>Process Safety and Environmental Protection</t>
  </si>
  <si>
    <t>Toy, J et al. (2017)</t>
  </si>
  <si>
    <t>10.1016/j.ajem.2017.05.029</t>
  </si>
  <si>
    <t>Documents/E-cigarette citation library.Data/PDF/2979816793/10.1016_j.ajem.2017.05.029-2017.pdf</t>
  </si>
  <si>
    <t>Alarming increase in electronic nicotine delivery systems-related burn injuries: A serious unregulated public health issue</t>
  </si>
  <si>
    <t>American Journal of Emergency Medicine</t>
  </si>
  <si>
    <t>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stance of a patient  on dabigatran 110 mg bid  1  the risk of major gastrointestinal  â   I have no conflict of interest   1782 Correspondence   American Journal of Emergency Medicine 35  2017  1759â  1783</t>
  </si>
  <si>
    <t>Canistro, D et al. (2017)</t>
  </si>
  <si>
    <t>10.1038/s41598-017-02317-8</t>
  </si>
  <si>
    <t>Documents/E-cigarette citation library.Data/PDF/0105953183/10.1038_s41598-017-02317-8-2017.pdf</t>
  </si>
  <si>
    <t>E-cigarettes induce toxicological effects that can raise the cancer risk</t>
  </si>
  <si>
    <t>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t>
  </si>
  <si>
    <t>Yu, V et al. (2016)</t>
  </si>
  <si>
    <t>10.1016/j.oraloncology.2015.10.018</t>
  </si>
  <si>
    <t>Documents/E-cigarette citation library.Data/PDF/0547654956/10.1016_j.oraloncology.2015.10.018-20161.pdf</t>
  </si>
  <si>
    <t>Electronic cigarettes induce DNA strand breaks and cell death independently of nicotine in cell lines</t>
  </si>
  <si>
    <t>Oral Oncology</t>
  </si>
  <si>
    <t>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t>
  </si>
  <si>
    <t>Pankow, JF et al. (2017)</t>
  </si>
  <si>
    <t>10.1371/journal.pone.0173055</t>
  </si>
  <si>
    <t>Documents/E-cigarette citation library.Data/PDF/0136409854/10.1371_journal.pone.0173055-20171.pdf</t>
  </si>
  <si>
    <t>Benzene formation in electronic cigarettes</t>
  </si>
  <si>
    <t>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t>
  </si>
  <si>
    <t>Farsalinos, KE et al. (2017b)</t>
  </si>
  <si>
    <t>10.1016/j.fct.2017.08.044</t>
  </si>
  <si>
    <t>Documents/E-cigarette citation library.Data/PDF/1257980128/10.1016_j.fct.2017.08.044-2017.pdf</t>
  </si>
  <si>
    <t>E-cigarettes emit very high formaldehyde levels only in conditions that are aversive to users: A replication study under verified realistic use conditions</t>
  </si>
  <si>
    <t>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
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t>
  </si>
  <si>
    <t>Hecht, SS (2002)</t>
  </si>
  <si>
    <t>10.1093/carcin/23.6.907</t>
  </si>
  <si>
    <t>Documents/E-cigarette citation library.Data/PDF/2621375404/10.1093_carcin_23.6.907-2002.pdf</t>
  </si>
  <si>
    <t>Human urinary carcinogen metabolites: Biomarkers for investigating tobacco and cancer</t>
  </si>
  <si>
    <t>Carcinogenesis</t>
  </si>
  <si>
    <t>Farsalinos, KE et al. (2016b)</t>
  </si>
  <si>
    <t>10.1007/s11739-015-1361-y</t>
  </si>
  <si>
    <t>Documents/E-cigarette citation library.Data/PDF/3938763916/10.1007_s11739-015-1361-y-2016.pdf</t>
  </si>
  <si>
    <t>Effect of continuous smoking reduction and abstinence on blood pressure and heart rate in smokers switching to electronic cigarettes</t>
  </si>
  <si>
    <t>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
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t>
  </si>
  <si>
    <t>McConnell, R et al. (2017)</t>
  </si>
  <si>
    <t>10.1164/rccm.201604-0804OC</t>
  </si>
  <si>
    <t>Documents/E-cigarette citation library.Data/PDF/1244320349/10.1164_rccm.201604-0804OC-2017.pdf</t>
  </si>
  <si>
    <t>Electronic cigarette use and respiratory symptoms in adolescents</t>
  </si>
  <si>
    <t>American Journal of Respiratory and Critical Care Medicine</t>
  </si>
  <si>
    <t>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t>
  </si>
  <si>
    <t>Miler, JA and Hajek, P (2017)</t>
  </si>
  <si>
    <t>10.1016/j.mehy.2017.09.006</t>
  </si>
  <si>
    <t>Documents/E-cigarette citation library.Data/PDF/3837497703/10.1016_j.mehy.2017.09.006-2017.pdf</t>
  </si>
  <si>
    <t>Resolution of recurrent tonsillitis in a non-smoker who became a vaper. A case study and new hypothesis</t>
  </si>
  <si>
    <t>Medical Hypotheses</t>
  </si>
  <si>
    <t>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t>
  </si>
  <si>
    <t>Farsalinos, KE et al. (2017c)</t>
  </si>
  <si>
    <t>10.1016/j.fct.2017.11.002</t>
  </si>
  <si>
    <t>Documents/E-cigarette citation library.Data/PDF/1164761608/10.1016_j.fct.2017.11.002-2018.pdf</t>
  </si>
  <si>
    <t>Aldehyde levels in e-cigarette aerosol: Findings from a replication study and from use of a new-generation device</t>
  </si>
  <si>
    <t>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t>
  </si>
  <si>
    <t>Klager, S et al. (2017)</t>
  </si>
  <si>
    <t>doi: 10.1021/acs.est.7b02205</t>
  </si>
  <si>
    <t>Beauval, N et al. (2017)</t>
  </si>
  <si>
    <t>10.1093/jat/bkx054</t>
  </si>
  <si>
    <t>Documents/E-cigarette citation library.Data/PDF/3433660993/10.1093_jat_bkx054-2017.pdf</t>
  </si>
  <si>
    <t>Chemical evaluation of electronic cigarettes: Multicomponent analysis of liquid refills and their corresponding aerosols</t>
  </si>
  <si>
    <t>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t>
  </si>
  <si>
    <t>Aherrera, A et al. (2017)</t>
  </si>
  <si>
    <t>10.1016/j.envres.2017.08.014</t>
  </si>
  <si>
    <t>Documents/E-cigarette citation library.Data/PDF/0315448888/10.1016_j.envres.2017.08.014-2017.pdf</t>
  </si>
  <si>
    <t>The association of e-cigarette use with exposure to nickel and chromium: A preliminary study of non-invasive biomarkers</t>
  </si>
  <si>
    <t>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
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t>
  </si>
  <si>
    <t>Logue, JM et al. (2017)</t>
  </si>
  <si>
    <t>10.1021/acs.est.7b00710</t>
  </si>
  <si>
    <t>Documents/E-cigarette citation library.Data/PDF/0510805800/10.1021_acs.est.7b00710-20171.pdf</t>
  </si>
  <si>
    <t>Emissions from Electronic Cigarettes: Assessing Vapers' Intake of Toxic Compounds, Secondhand Exposures, and the Associated Health Impacts</t>
  </si>
  <si>
    <t>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t>
  </si>
  <si>
    <t>Liu, J et al. (2017)</t>
  </si>
  <si>
    <t>10.3390/ijerph14090969</t>
  </si>
  <si>
    <t>Documents/E-cigarette citation library.Data/PDF/3966912510/10.3390_ijerph14090969-2017.pdf</t>
  </si>
  <si>
    <t>Determination of selected chemical levels in room air and on surfaces after the use of cartridge-and tank-based e-vapor products or conventional cigarettes</t>
  </si>
  <si>
    <t>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
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t>
  </si>
  <si>
    <t>Pulvers, K et al. (2016)</t>
  </si>
  <si>
    <t>10.1093/ntr/ntw333</t>
  </si>
  <si>
    <t>Documents/E-cigarette citation library.Data/PDF/3924389843/10.1093_ntr_ntw333-2018.pdf</t>
  </si>
  <si>
    <t>Tobacco consumption and toxicant exposure of cigarette smokers using electronic cigarettes</t>
  </si>
  <si>
    <t>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t>
  </si>
  <si>
    <t>Nelson, VA et al. (2015)</t>
  </si>
  <si>
    <t>10.1016/j.drugalcdep.2015.05.005</t>
  </si>
  <si>
    <t>Documents/E-cigarette citation library.Data/PDF/2988181674/10.1016_j.drugalcdep.2015.05.005-2015.pdf</t>
  </si>
  <si>
    <t>Comparison of the characteristics of long-term users of electronic cigarettes versus nicotine replacement therapy: A cross-sectional survey of English ex-smokers and current smokers</t>
  </si>
  <si>
    <t>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t>
  </si>
  <si>
    <t>Yuan, JM et al. (2011)</t>
  </si>
  <si>
    <t>10.1158/0008-5472.CAN-11-0209</t>
  </si>
  <si>
    <t>Documents/E-cigarette citation library.Data/PDF/3491350335/10.1158_0008-5472.CAN-11-0209-2011.pdf</t>
  </si>
  <si>
    <t>Urinary levels of cigarette smoke constituent metabolites are prospectively associated with lung cancer development in smokers</t>
  </si>
  <si>
    <t>Cancer Research</t>
  </si>
  <si>
    <t>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t>
  </si>
  <si>
    <t>Goniewicz, ML et al. (2009)</t>
  </si>
  <si>
    <t>10.1158/1055-9965.EPI-09-0874</t>
  </si>
  <si>
    <t>Documents/E-cigarette citation library.Data/PDF/2061303674/10.1158_1055-9965.EPI-09-0874-2009.pdf</t>
  </si>
  <si>
    <t>Elimination kinetics of the tobacco-specific biomarker and lung carcinogen 4-(methylnitrosamino)-1-(3-pyridyl)-1-butanol</t>
  </si>
  <si>
    <t>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t>
  </si>
  <si>
    <t>Carmella, S et al. (2009)</t>
  </si>
  <si>
    <t>10.1021/tx300048h</t>
  </si>
  <si>
    <t>Documents/E-cigarette citation library.Data/PDF/4175636367/10.1021_tx300048h-2012.pdf</t>
  </si>
  <si>
    <t>Correction to Effects of smoking cessation on eight urinary tobacco carcinogen and toxicant biomarkers (Chemical Research Toxicology (2009) 22, (734-741) DOI: 10.0121/tx800479s)</t>
  </si>
  <si>
    <t>Lee, FY et al. (2015)</t>
  </si>
  <si>
    <t>10.1097/MD.0000000000000624</t>
  </si>
  <si>
    <t>Documents/E-cigarette citation library.Data/PDF/1734531544/10.1097_MD.0000000000000624-2015.pdf</t>
  </si>
  <si>
    <t>Carbon monoxide poisoning and subsequent cardiovascular disease risk a nationwide population-based cohort study</t>
  </si>
  <si>
    <t>Medicine (United States)</t>
  </si>
  <si>
    <t>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t>
  </si>
  <si>
    <t>Sandberg, A et al. (2011)</t>
  </si>
  <si>
    <t>10.1371/journal.pone.0028864</t>
  </si>
  <si>
    <t>Documents/E-cigarette citation library.Data/PDF/1933285399/10.1371_journal.pone.0028864-2011.pdf</t>
  </si>
  <si>
    <t>Assessing recent smoking status by measuring exhaled carbon monoxide levels</t>
  </si>
  <si>
    <t>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
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
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t>
  </si>
  <si>
    <t>Borland, R et al. (2011)</t>
  </si>
  <si>
    <t>10.1186/1477-7517-8-21</t>
  </si>
  <si>
    <t>Documents/E-cigarette citation library.Data/PDF/3905700155/10.1186_1477-7517-8-21-2011.pdf</t>
  </si>
  <si>
    <t>Trends in beliefs about the harmfulness and use of stop-smoking medications and smokeless tobacco products among cigarettes smokers: Findings from the ITC four-country survey</t>
  </si>
  <si>
    <t>Harm Reduction Journal</t>
  </si>
  <si>
    <t>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t>
  </si>
  <si>
    <t>Huerta, TR et al. (2017)</t>
  </si>
  <si>
    <t>10.1016/j.amepre.2016.10.017</t>
  </si>
  <si>
    <t>Documents/E-cigarette citation library.Data/PDF/2742595687/10.1016_j.amepre.2016.10.017-2017.pdf</t>
  </si>
  <si>
    <t>Trends in E-Cigarette Awareness and Perceived Harmfulness in the U.S.</t>
  </si>
  <si>
    <t>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t>
  </si>
  <si>
    <t>Majeed, BA et al. (2017)</t>
  </si>
  <si>
    <t>10.1016/j.amepre.2016.08.039</t>
  </si>
  <si>
    <t>Documents/E-cigarette citation library.Data/PDF/3962130091/10.1016_j.amepre.2016.08.039-2017.pdf</t>
  </si>
  <si>
    <t>Changing Perceptions of Harm of E-Cigarettes Among U.S. Adults, 2012–2015</t>
  </si>
  <si>
    <t>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t>
  </si>
  <si>
    <t>McCubbin, A et al. (2017)</t>
  </si>
  <si>
    <t>10.1093/her/cyw059</t>
  </si>
  <si>
    <t>Documents/E-cigarette citation library.Data/PDF/3846957173/10.1093_her_cyw059-2017.pdf</t>
  </si>
  <si>
    <t>Perceptions and use of electronic cigarettes in pregnancy</t>
  </si>
  <si>
    <t>Health Education Research</t>
  </si>
  <si>
    <t>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
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t>
  </si>
  <si>
    <t>Persoskie, A et al. (2017)</t>
  </si>
  <si>
    <t>10.1016/j.addbeh.2017.01.033</t>
  </si>
  <si>
    <t>Documents/E-cigarette citation library.Data/PDF/3828128452/10.1016_j.addbeh.2017.01.033-2017.pdf</t>
  </si>
  <si>
    <t>Measuring youth beliefs about the harms of e-cigarettes and smokeless tobacco compared to cigarettes</t>
  </si>
  <si>
    <t>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
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t>
  </si>
  <si>
    <t>Amrock, SM et al. (2016)</t>
  </si>
  <si>
    <t>10.1542/peds.2015-4306</t>
  </si>
  <si>
    <t>Documents/E-cigarette citation library.Data/PDF/3795038209/10.1542_peds.2015-4306-2016.pdf</t>
  </si>
  <si>
    <t>Perceptions of e-Cigarettes and Noncigarette Tobacco Products Among US Youth</t>
  </si>
  <si>
    <t>Sutherland, G et al. (1993)</t>
  </si>
  <si>
    <t>10.1136/thx.48.4.385</t>
  </si>
  <si>
    <t>Documents/E-cigarette citation library.Data/PDF/2779724271/10.1136_thx.48.4.385-1993.pdf</t>
  </si>
  <si>
    <t>Glycerol particle cigarettes: A less harmful option for chronic smokers</t>
  </si>
  <si>
    <t>Stapleton, JA et al. (1998)</t>
  </si>
  <si>
    <t>10.1007/s002130050719</t>
  </si>
  <si>
    <t>Documents/E-cigarette citation library.Data/PDF/4113752478/10.1007_s002130050719-1998.pdf</t>
  </si>
  <si>
    <t>Nicotine availability from Eclipse tobacco-heating cigarette</t>
  </si>
  <si>
    <t>Tobacco company</t>
  </si>
  <si>
    <t>Ludicke, F et al. (2016)</t>
  </si>
  <si>
    <t>10.1093/ntr/ntw022</t>
  </si>
  <si>
    <t>Documents/E-cigarette citation library.Data/PDF/3956568916/10.1093_ntr_ntw022-2016.pdf</t>
  </si>
  <si>
    <t>Evaluation of biomarkers of exposure in smokers switching to a carbon-heated tobacco product: A controlled, randomized, open-label 5-day exposure study</t>
  </si>
  <si>
    <t>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t>
  </si>
  <si>
    <t>Smith, MR et al. (2016)</t>
  </si>
  <si>
    <t>10.1016/j.yrtph.2016.07.006</t>
  </si>
  <si>
    <t>Documents/E-cigarette citation library.Data/PDF/1893520386/10.1016_j.yrtph.2016.07.006-2016.pdf</t>
  </si>
  <si>
    <t>Evaluation of the Tobacco Heating System 2.2. Part 1: Description of the system and the scientific assessment program</t>
  </si>
  <si>
    <t>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t>
  </si>
  <si>
    <t>Haziza, C et al. (2016a)</t>
  </si>
  <si>
    <t>10.1016/j.yrtph.2016.09.014</t>
  </si>
  <si>
    <t>Documents/E-cigarette citation library.Data/PDF/3859049825/10.1016_j.yrtph.2016.09.014-2016.pdf</t>
  </si>
  <si>
    <t>Assessment of the reduction in levels of exposure to harmful and potentially harmful constituents in Japanese subjects using a novel tobacco heating system compared with conventional cigarettes and smoking abstinence: A randomized controlled study in confinement</t>
  </si>
  <si>
    <t>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
Medical Association  WMA   2008  Ethical Principles for Medical Research  Involving Human Subjects  Declaration of Helsinki</t>
  </si>
  <si>
    <t>Auer, R et al. (2017)</t>
  </si>
  <si>
    <t>10.1001/jamainternmed.2017.1419</t>
  </si>
  <si>
    <t>Documents/E-cigarette citation library.Data/PDF/1161371837/10.1001_jamainternmed.2017.1419-2017.pdf</t>
  </si>
  <si>
    <t>Heat-not-burn tobacco cigarettes: Smoke by any other name</t>
  </si>
  <si>
    <t>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t>
  </si>
  <si>
    <t>Farsalinos, KE et al. (2017d)</t>
  </si>
  <si>
    <t>10.1093/ntr/ntx138</t>
  </si>
  <si>
    <t>Documents/E-cigarette citation library.Data/PDF/2716120264/10.1093_ntr_ntx138-2018.pdf</t>
  </si>
  <si>
    <t>Nicotine delivery to the aerosol of a heat-not-burn tobacco product: Comparison with a tobacco cigarette and e-cigarettes</t>
  </si>
  <si>
    <t>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t>
  </si>
  <si>
    <t>Protano, C et al. (2016)</t>
  </si>
  <si>
    <t>10.7416/ai.2016.2089</t>
  </si>
  <si>
    <t>Documents/E-cigarette citation library.Data/PDF/2602644516/10.7416_ai.2016.2089-2016.pdf</t>
  </si>
  <si>
    <t>Second-hand smoke exposure generated by new electronic devices (IQOS® and e-cigs) and traditional cigarettes: Submicron particle behaviour in human respiratory system</t>
  </si>
  <si>
    <t>Annali di Igiene</t>
  </si>
  <si>
    <t>Ruprecht, AA et al. (2017)</t>
  </si>
  <si>
    <t>10.1080/02786826.2017.1300231</t>
  </si>
  <si>
    <t>Documents/E-cigarette citation library.Data/PDF/1860969967/10.1080_02786826.2017.1300231-2017.pdf</t>
  </si>
  <si>
    <t>Environmental pollution and emission factors of electronic cigarettes, heat-not-burn tobacco products, and conventional cigarettes</t>
  </si>
  <si>
    <t>Aerosol Science and Technology</t>
  </si>
  <si>
    <t>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
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t>
  </si>
  <si>
    <t>Schaller, JP et al. (2016a)</t>
  </si>
  <si>
    <t>10.1016/j.yrtph.2016.10.001</t>
  </si>
  <si>
    <t>Documents/E-cigarette citation library.Data/PDF/0498310189/10.1016_j.yrtph.2016.10.001-2016.pdf</t>
  </si>
  <si>
    <t>Evaluation of the Tobacco Heating System 2.2. Part 2: Chemical composition, genotoxicity, cytotoxicity, and physical properties of the aerosol</t>
  </si>
  <si>
    <t>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</si>
  <si>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Schaller, JP et al. (2016b)</t>
  </si>
  <si>
    <t>10.1016/j.yrtph.2016.10.016</t>
  </si>
  <si>
    <t>Documents/E-cigarette citation library.Data/PDF/1147244068/10.1016_j.yrtph.2016.10.016-2016.pdf</t>
  </si>
  <si>
    <t>Evaluation of the Tobacco Heating System 2.2. Part 3: Influence of the tobacco blend on the formation of harmful and potentially harmful constituents of the Tobacco Heating System 2.2 aerosol</t>
  </si>
  <si>
    <t>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</si>
  <si>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Lopez, AA et al. (2016a)</t>
  </si>
  <si>
    <t>10.1016/j.drugalcdep.2016.10.005</t>
  </si>
  <si>
    <t>Documents/E-cigarette citation library.Data/PDF/2124962935/10.1016_j.drugalcdep.2016.10.005-2016.pdf</t>
  </si>
  <si>
    <t>Expanding clinical laboratory tobacco product evaluation methods to loose-leaf tobacco vaporizers</t>
  </si>
  <si>
    <t>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
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t>
  </si>
  <si>
    <t>Brossard, P et al. (2017)</t>
  </si>
  <si>
    <t>10.1016/j.yrtph.2017.07.032</t>
  </si>
  <si>
    <t>Documents/E-cigarette citation library.Data/PDF/4210015460/10.1016_j.yrtph.2017.07.032-2017.pdf</t>
  </si>
  <si>
    <t>Nicotine pharmacokinetic profiles of the Tobacco Heating System 2.2, cigarettes and nicotine gum in Japanese smokers</t>
  </si>
  <si>
    <t>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t>
  </si>
  <si>
    <t>Ludicke, F et al. (2017a)</t>
  </si>
  <si>
    <t>10.1093/ntr/ntx028</t>
  </si>
  <si>
    <t>Documents/E-cigarette citation library.Data/PDF/3439298362/10.1093_ntr_ntx028-2018.pdf</t>
  </si>
  <si>
    <t>Effects of switching to the menthol tobacco heating system 2.2, smoking abstinence, or continued cigarette smoking on clinically relevant risk markers: A randomized, controlled, open-label, multicenter study in sequential confinement and ambulatory settings (Part 2)</t>
  </si>
  <si>
    <t>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
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t>
  </si>
  <si>
    <t>Kamada, T et al. (2016)</t>
  </si>
  <si>
    <t>10.1002/rcr2.190</t>
  </si>
  <si>
    <t>Documents/E-cigarette citation library.Data/PDF/3088333487/10.1002_rcr2.190-2016.pdf</t>
  </si>
  <si>
    <t>Acute eosinophilic pneumonia following heat-not-burn cigarette smoking</t>
  </si>
  <si>
    <t>Respirology Case Reports</t>
  </si>
  <si>
    <t>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t>
  </si>
  <si>
    <t>Benowitz, NL and Henningfield, JE (2013a)</t>
  </si>
  <si>
    <t>10.1136/tobaccocontrol-2012-050860</t>
  </si>
  <si>
    <t>Documents/E-cigarette citation library.Data/PDF/3480137298/10.1136_tobaccocontrol-2012-050860-2013.pdf</t>
  </si>
  <si>
    <t>Reducing the nicotine content to make cigarettes less addictive</t>
  </si>
  <si>
    <t>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t>
  </si>
  <si>
    <t>Sedgwick, P (2015)</t>
  </si>
  <si>
    <t>10.1136/bmj.h681</t>
  </si>
  <si>
    <t>Documents/E-cigarette citation library.Data/PDF/1791365712/10.1136_bmj.h681-2015.pdf</t>
  </si>
  <si>
    <t>Intention to treat analysis versus per protocol analysis of trial data</t>
  </si>
  <si>
    <t>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t>
  </si>
  <si>
    <t>Dawkins, L et al. (2012)</t>
  </si>
  <si>
    <t>10.1016/j.addbeh.2012.03.004</t>
  </si>
  <si>
    <t>Documents/E-cigarette citation library.Data/PDF/3002347790/10.1016_j.addbeh.2012.03.004-2012.pdf</t>
  </si>
  <si>
    <t>The electronic-cigarette: Effects on desire to smoke, withdrawal symptoms and cognition</t>
  </si>
  <si>
    <t>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t>
  </si>
  <si>
    <t>Pacifici, R et al. (2015)</t>
  </si>
  <si>
    <t>10.3390/ijerph120707638</t>
  </si>
  <si>
    <t>Documents/E-cigarette citation library.Data/PDF/0457203771/10.3390_ijerph120707638-2015.pdf</t>
  </si>
  <si>
    <t>Successful nicotine intake in medical assisted use of E-cigarettes: A pilot study</t>
  </si>
  <si>
    <t>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t>
  </si>
  <si>
    <t>Polosa, R et al. (2014c)</t>
  </si>
  <si>
    <t>10.1007/s11739-013-0977-z</t>
  </si>
  <si>
    <t>Documents/E-cigarette citation library.Data/PDF/1898139154/10.1007_s11739-013-0977-z-2014.pdf</t>
  </si>
  <si>
    <t>Effectiveness and tolerability of electronic cigarette in real-life: A 24-month prospective observational study</t>
  </si>
  <si>
    <t>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
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t>
  </si>
  <si>
    <t>Christensen, T et al. (2014)</t>
  </si>
  <si>
    <t>10.1016/j.ypmed.2014.09.005</t>
  </si>
  <si>
    <t>Documents/E-cigarette citation library.Data/PDF/0396738379/10.1016_j.ypmed.2014.09.005-2014.pdf</t>
  </si>
  <si>
    <t>Profile of e-cigarette use and its relationship with cigarette quit attempts and abstinence in Kansas adults</t>
  </si>
  <si>
    <t>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t>
  </si>
  <si>
    <t>Etter, JF and Bullen, CB (2014)</t>
  </si>
  <si>
    <t>10.1016/j.addbeh.2013.10.028</t>
  </si>
  <si>
    <t>Documents/E-cigarette citation library.Data/PDF/3260123893/10.1016_j.addbeh.2013.10.028-2014.pdf</t>
  </si>
  <si>
    <t>A longitudinal study of electronic cigarette users</t>
  </si>
  <si>
    <t>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
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t>
  </si>
  <si>
    <t>McQueen, N et al. (2016)</t>
  </si>
  <si>
    <t>10.1177/0194599815613279</t>
  </si>
  <si>
    <t>Documents/E-cigarette citation library.Data/PDF/3537725914/10.1177_0194599815613279-2016.pdf</t>
  </si>
  <si>
    <t>Smoking Cessation and Electronic Cigarette Use among Head and Neck Cancer Patients</t>
  </si>
  <si>
    <t>Otolaryngology - Head and Neck Surgery (United States)</t>
  </si>
  <si>
    <t>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t>
  </si>
  <si>
    <t>Prochaska, JJ and Grana, RA (2014)</t>
  </si>
  <si>
    <t>10.1371/journal.pone.0113013</t>
  </si>
  <si>
    <t>Documents/E-cigarette citation library.Data/PDF/2387303952/10.1371_journal.pone.0113013-2014.pdf</t>
  </si>
  <si>
    <t>E-cigarette use among smokers with serious mental illness</t>
  </si>
  <si>
    <t>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
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t>
  </si>
  <si>
    <t>Archambeau, BA et al. (2016)</t>
  </si>
  <si>
    <t>10.5811/westjem.2016.7.31354</t>
  </si>
  <si>
    <t>Documents/E-cigarette citation library.Data/PDF/1827727338/10.5811_westjem.2016.7.31354-2016.pdf</t>
  </si>
  <si>
    <t>E-cigarette blast injury: Complex facial fractures and pneumocephalus</t>
  </si>
  <si>
    <t>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t>
  </si>
  <si>
    <t>Cason, DE et al. (2016)</t>
  </si>
  <si>
    <t>10.7326/L16-0023</t>
  </si>
  <si>
    <t>Documents/E-cigarette citation library.Data/PDF/0476589843/10.7326_L16-0023-2016.pdf</t>
  </si>
  <si>
    <t>Injuries from an exploding e-cigarette: A case report</t>
  </si>
  <si>
    <t>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
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
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
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
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t>
  </si>
  <si>
    <t>Harshman, J et al. (2017)</t>
  </si>
  <si>
    <t>10.1017/cem.2017.32</t>
  </si>
  <si>
    <t>Documents/E-cigarette citation library.Data/PDF/0966191370/10.1017_cem.2017.32-2018.pdf</t>
  </si>
  <si>
    <t>Burns associated with e-cigarette batteries: A case series and literature review</t>
  </si>
  <si>
    <t>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t>
  </si>
  <si>
    <t>Harrison, R and Hicklin, D (2016)</t>
  </si>
  <si>
    <t>10.1016/j.adaj.2016.03.018</t>
  </si>
  <si>
    <t>Documents/E-cigarette citation library.Data/PDF/2963883835/10.1016_j.adaj.2016.03.018-2016.pdf</t>
  </si>
  <si>
    <t>Electronic cigarette explosions involving the oral cavity</t>
  </si>
  <si>
    <t>Journal of the American Dental Association</t>
  </si>
  <si>
    <t>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
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
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t>
  </si>
  <si>
    <t>Kumetz, EA et al. (2016)</t>
  </si>
  <si>
    <t>10.1016/j.ajem.2016.04.010</t>
  </si>
  <si>
    <t>Documents/E-cigarette citation library.Data/PDF/4047787433/10.1016_j.ajem.2016.04.010-2016.pdf</t>
  </si>
  <si>
    <t>Electronic cigarette explosion injuries</t>
  </si>
  <si>
    <t>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t>
  </si>
  <si>
    <t>Norii, T and Plate, A (2017)</t>
  </si>
  <si>
    <t>10.1016/j.jemermed.2016.08.010</t>
  </si>
  <si>
    <t>Documents/E-cigarette citation library.Data/PDF/0346874027/10.1016_j.jemermed.2016.08.010-2017.pdf</t>
  </si>
  <si>
    <t>Electronic Cigarette Explosion Resulting in a C1 and C2 Fracture: A Case Report</t>
  </si>
  <si>
    <t>Journal of Emergency Medicine</t>
  </si>
  <si>
    <t>Roger, JM et al. (2016)</t>
  </si>
  <si>
    <t>10.1016/j.joms.2015.12.017</t>
  </si>
  <si>
    <t>Documents/E-cigarette citation library.Data/PDF/1562501793/10.1016_j.joms.2015.12.017-2016.pdf</t>
  </si>
  <si>
    <t>Oral trauma and tooth avulsion following explosion of E-cigarette</t>
  </si>
  <si>
    <t>Journal of Oral and Maxillofacial Surgery</t>
  </si>
  <si>
    <t>Treitl, D et al. (2017)</t>
  </si>
  <si>
    <t>10.1016/j.jemermed.2017.03.031</t>
  </si>
  <si>
    <t>Documents/E-cigarette citation library.Data/PDF/0289076544/10.1016_j.jemermed.2017.03.031-2017.pdf</t>
  </si>
  <si>
    <t>Full and Partial Thickness Burns from Spontaneous Combustion of E-Cigarette Lithium-Ion Batteries with Review of Literature</t>
  </si>
  <si>
    <t>Hallingberg, B et al. (2018)</t>
  </si>
  <si>
    <t>10.1136/tobaccocontrol-2018-054584</t>
  </si>
  <si>
    <t>Documents/E-cigarette citation library.Data/PDF/2599423030/10.1136_tobaccocontrol-2018-054584-2019.pdf</t>
  </si>
  <si>
    <t>Have e-cigarettes renormalised or displaced youth smoking? Results of a segmented regression analysis of repeated cross sectional survey data in England, Scotland and Wales</t>
  </si>
  <si>
    <t>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t>
  </si>
  <si>
    <t>Dutra, LM and Glantz, SA (2017)</t>
  </si>
  <si>
    <t>10.1542/peds.2016-2450</t>
  </si>
  <si>
    <t>Documents/E-cigarette citation library.Data/PDF/4105636561/10.1542_peds.2016-2450-2017.pdf</t>
  </si>
  <si>
    <t>E-cigarettes and national adolescent cigarette use: 2004-2014</t>
  </si>
  <si>
    <t>Zavala-Arciniega, L et al. (2018)</t>
  </si>
  <si>
    <t>10.1016/j.ypmed.2018.09.018</t>
  </si>
  <si>
    <t>Documents/E-cigarette citation library.Data/PDF/3045025923/10.1016_j.ypmed.2018.09.018-2018.pdf</t>
  </si>
  <si>
    <t>Patterns of awareness and use of electronic cigarettes in Mexico, a middle-income country that bans them: Results from a 2016 national survey</t>
  </si>
  <si>
    <t>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t>
  </si>
  <si>
    <t>Chaffee, BW et al. (2017)</t>
  </si>
  <si>
    <t>10.1371/journal.pone.0177073</t>
  </si>
  <si>
    <t>Documents/E-cigarette citation library.Data/PDF/0965546703/10.1371_journal.pone.0177073-2017.pdf</t>
  </si>
  <si>
    <t>Trends in characteristics and multi-product use among adolescents who use electronic cigarettes, United States 2011-2015</t>
  </si>
  <si>
    <t>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t>
  </si>
  <si>
    <t>Dai, H and Hao, J (2017)</t>
  </si>
  <si>
    <t>10.1016/j.addbeh.2016.11.005</t>
  </si>
  <si>
    <t>Documents/E-cigarette citation library.Data/PDF/3192595423/10.1016_j.addbeh.2016.11.005-2017.pdf</t>
  </si>
  <si>
    <t>Electronic cigarette and marijuana use among youth in the United States</t>
  </si>
  <si>
    <t>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t>
  </si>
  <si>
    <t>Demissie, Z et al. (2017)</t>
  </si>
  <si>
    <t>10.1542/peds.2016-2921</t>
  </si>
  <si>
    <t>Documents/E-cigarette citation library.Data/PDF/0070917799/10.1542_peds.2016-2921-20171.pdf</t>
  </si>
  <si>
    <t>Adolescent risk behaviors and use of electronic vapor products and cigarettes</t>
  </si>
  <si>
    <t>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t>
  </si>
  <si>
    <t>Lanza, ST et al. (2017)</t>
  </si>
  <si>
    <t>10.1016/j.addbeh.2016.12.003</t>
  </si>
  <si>
    <t>Documents/E-cigarette citation library.Data/PDF/0844304419/10.1016_j.addbeh.2016.12.003-2017.pdf</t>
  </si>
  <si>
    <t>Emergence of electronic cigarette use in US adolescents and the link to traditional cigarette use</t>
  </si>
  <si>
    <t>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
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t>
  </si>
  <si>
    <t>Kristjansson, AL et al. (2017)</t>
  </si>
  <si>
    <t>10.1016/j.puhe.2017.02.005</t>
  </si>
  <si>
    <t>Documents/E-cigarette citation library.Data/PDF/3180489723/10.1016_j.puhe.2017.02.005-2017.pdf</t>
  </si>
  <si>
    <t>Prevalence of e-cigarette use among adolescents in 13 Eastern European towns and cities</t>
  </si>
  <si>
    <t>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t>
  </si>
  <si>
    <t>Roehr, B (2018)</t>
  </si>
  <si>
    <t>10.1136/bmj.k4908</t>
  </si>
  <si>
    <t>Documents/E-cigarette citation library.Data/PDF/2014303669/10.1136_bmj.k4908-2018.pdf</t>
  </si>
  <si>
    <t>FDA announces crackdown on e-cigarettes in bid to reduce teenage vaping</t>
  </si>
  <si>
    <t>Kock, L et al. (2018)</t>
  </si>
  <si>
    <t>10.1111/add.14446</t>
  </si>
  <si>
    <t>Documents/E-cigarette citation library.Data/PDF/2747616473/10.1111_add.14446-2019.pdf</t>
  </si>
  <si>
    <t>E-cigarette use in England 2014–17 as a function of socio-economic profile</t>
  </si>
  <si>
    <t>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
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t>
  </si>
  <si>
    <t>Pericot-Valverde, I et al. (2017)</t>
  </si>
  <si>
    <t>10.1016/j.ypmed.2017.07.014</t>
  </si>
  <si>
    <t>Documents/E-cigarette citation library.Data/PDF/1130887437/10.1016_j.ypmed.2017.07.014-2017.pdf</t>
  </si>
  <si>
    <t>E-cigarette awareness, perceived harmfulness, and ever use among U.S. adults</t>
  </si>
  <si>
    <t>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t>
  </si>
  <si>
    <t>Phillips, E et al. (2017)</t>
  </si>
  <si>
    <t>10.15585/mmwr.mm6644a2</t>
  </si>
  <si>
    <t>Documents/E-cigarette citation library.Data/PDF/3502966503/10.15585_mmwr.mm6644a2-2017.pdf</t>
  </si>
  <si>
    <t>Tobacco product use among adults -United States, 2015</t>
  </si>
  <si>
    <t>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t>
  </si>
  <si>
    <t>Rodu, B and Plurphanswat, N (2018)</t>
  </si>
  <si>
    <t>10.1093/ntr/ntx194</t>
  </si>
  <si>
    <t>Documents/E-cigarette citation library.Data/PDF/4269207989/10.1093_ntr_ntx194-2018.pdf</t>
  </si>
  <si>
    <t>E-cigarette use among US adults: Population assessment of tobacco and health (PATH) study</t>
  </si>
  <si>
    <t>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t>
  </si>
  <si>
    <t>Wilson, FA and Wang, Y (2017)</t>
  </si>
  <si>
    <t>10.1016/j.amepre.2016.10.029</t>
  </si>
  <si>
    <t>Documents/E-cigarette citation library.Data/PDF/2383821243/10.1016_j.amepre.2016.10.029-2017.pdf</t>
  </si>
  <si>
    <t>Recent Findings on the Prevalence of E-Cigarette Use Among Adults in the U.S.</t>
  </si>
  <si>
    <t>None declare</t>
  </si>
  <si>
    <t>Mirbolouk, M et al. (2018)</t>
  </si>
  <si>
    <t>10.7326/M17-3440</t>
  </si>
  <si>
    <t>Documents/E-cigarette citation library.Data/PDF/2954775553/10.7326_M17-3440-2018.pdf</t>
  </si>
  <si>
    <t>Prevalence and distribution of e-cigarette use among U.S. adults: Behavioral risk factor surveillance system, 2016</t>
  </si>
  <si>
    <t>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
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
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
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t>
  </si>
  <si>
    <t>Levy, DT et al. (2017b)</t>
  </si>
  <si>
    <t>10.3390/ijerph14101200</t>
  </si>
  <si>
    <t>Documents/E-cigarette citation library.Data/PDF/1348107815/10.3390_ijerph14101200-2017.pdf</t>
  </si>
  <si>
    <t>The prevalence and characteristics of E-cigarette users in the U.S</t>
  </si>
  <si>
    <t>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
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t>
  </si>
  <si>
    <t>El-Shahawy, O et al. (2018)</t>
  </si>
  <si>
    <t>10.1093/ntr/nty013</t>
  </si>
  <si>
    <t>Documents/E-cigarette citation library.Data/PDF/3960100949/10.1093_ntr_nty013-2019.pdf</t>
  </si>
  <si>
    <t>Evaluating State-Level Differences in E-cigarette and Cigarette Use among Adults in the United States between 2012 and 2014: Findings from the national adult tobacco survey</t>
  </si>
  <si>
    <t>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t>
  </si>
  <si>
    <t>Ruokolainen, O et al. (2017)</t>
  </si>
  <si>
    <t>10.1177/1455072517736618</t>
  </si>
  <si>
    <t>Documents/E-cigarette citation library.Data/PDF/3843176406/10.1177_1455072517736618-2017.pdf</t>
  </si>
  <si>
    <t>Determinants of electronic cigarette use among Finnish adults: Results from a population-based survey</t>
  </si>
  <si>
    <t>NAD Nordic Studies on Alcohol and Drugs</t>
  </si>
  <si>
    <t>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t>
  </si>
  <si>
    <t>Kotz, D et al. (2018)</t>
  </si>
  <si>
    <t>10.3238/arztebl.2018.0235</t>
  </si>
  <si>
    <t>Documents/E-cigarette citation library.Data/PDF/0646075140/10.3238_arztebl.2018.0235-2018.pdf</t>
  </si>
  <si>
    <t>The use of tobacco, e-cigarettes, and methods to quit smoking in Germany - A representative study using 6 waves of data over 12 months (the DEBRA study)</t>
  </si>
  <si>
    <t>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t>
  </si>
  <si>
    <t>Lindson-Hawley, N (2016)</t>
  </si>
  <si>
    <t>10.1002/14651858.CD005231.pub3</t>
  </si>
  <si>
    <t>Documents/E-cigarette citation library.Data/PDF/3428517015/10.1002_14651858.CD005231.pub3-2016.pdf</t>
  </si>
  <si>
    <t>Interventions to reduce harm from continued tobacco use</t>
  </si>
  <si>
    <t>Cochrane Database of Systematic Reviews</t>
  </si>
  <si>
    <t>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
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
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
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
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
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
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
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
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
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
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
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
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
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
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
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
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
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
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
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
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
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
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t>
  </si>
  <si>
    <t>Nutt, DJ (2014)</t>
  </si>
  <si>
    <t>Mckee, M and Capewell, S (2015)</t>
  </si>
  <si>
    <t>10.1136/bmj.h4863</t>
  </si>
  <si>
    <t>Documents/E-cigarette citation library.Data/PDF/0697145773/10.1136_bmj.h4863-20151.pdf</t>
  </si>
  <si>
    <t>Evidence about electronic cigarettes: A foundation built on rock or sand?</t>
  </si>
  <si>
    <t>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
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
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
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
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t>
  </si>
  <si>
    <t>Kosmider, L et al. (2016)</t>
  </si>
  <si>
    <t>10.1136/thoraxjnl-2015-207895</t>
  </si>
  <si>
    <t>Documents/E-cigarette citation library.Data/PDF/3880077304/10.1136_thoraxjnl-2015-207895-2016.pdf</t>
  </si>
  <si>
    <t>Cherry-flavoured electronic cigarettes expose users to the inhalation irritant, Benzaldehyde</t>
  </si>
  <si>
    <t>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t>
  </si>
  <si>
    <t>Zhao, J et al. (2016)</t>
  </si>
  <si>
    <t>10.1080/08958378.2016.1246628</t>
  </si>
  <si>
    <t>Documents/E-cigarette citation library.Data/PDF/3553797266/10.1080_08958378.2016.1246628-2016.pdf</t>
  </si>
  <si>
    <t>Development and characterization of electronic-cigarette exposure generation system (Ecig-EGS) for the physico-chemical and toxicological assessment of electronic cigarette emissions</t>
  </si>
  <si>
    <t>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t>
  </si>
  <si>
    <t>Durmowicz, EL et al. (2016)</t>
  </si>
  <si>
    <t>10.1136/tobaccocontrol-2015-052235</t>
  </si>
  <si>
    <t>Documents/E-cigarette citation library.Data/PDF/2031053617/10.1136_tobaccocontrol-2015-052235-2016.pdf</t>
  </si>
  <si>
    <t>Electronic cigarettes: Analysis of FDA adverse experience reports in non-users</t>
  </si>
  <si>
    <t>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t>
  </si>
  <si>
    <t>Wills, TA et al. (2016b)</t>
  </si>
  <si>
    <t>10.1177/0033354919864369</t>
  </si>
  <si>
    <t>Documents/E-cigarette citation library.Data/PDF/0545725948/10.1177_0033354919864369-2019.pdf</t>
  </si>
  <si>
    <t>E-Cigarette Use and Future Cigarette Initiation Among Never Smokers and Relapse Among Former Smokers in the PATH Study</t>
  </si>
  <si>
    <t>Public Health Reports</t>
  </si>
  <si>
    <t>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t>
  </si>
  <si>
    <t>Huh, J and Leventhal, AM (2016)</t>
  </si>
  <si>
    <t>Hahn, J et al. (2014)</t>
  </si>
  <si>
    <t>10.1186/s12971-014-0023-6</t>
  </si>
  <si>
    <t>Documents/E-cigarette citation library.Data/PDF/0633544349/10.1186_s12971-014-0023-6-20141.pdf</t>
  </si>
  <si>
    <t>Electronic cigarettes: Overview of chemical composition and exposure estimation</t>
  </si>
  <si>
    <t>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
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t>
  </si>
  <si>
    <t>Williams, M et al. (2016)</t>
  </si>
  <si>
    <t>10.1371/journal.pone.0149251</t>
  </si>
  <si>
    <t>Documents/E-cigarette citation library.Data/PDF/2963987802/10.1371_journal.pone.0149251-2016.pdf</t>
  </si>
  <si>
    <t>Comparison of the performance of cartomizer style electronic cigarettes from major tobacco and independent manufacturers</t>
  </si>
  <si>
    <t>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t>
  </si>
  <si>
    <t>Regueiro, J et al. (2016)</t>
  </si>
  <si>
    <t>10.1021/acs.analchem.6b01241</t>
  </si>
  <si>
    <t>Documents/E-cigarette citation library.Data/PDF/3758101623/10.1021_acs.analchem.6b01241-2016.pdf</t>
  </si>
  <si>
    <t>Optimization of a Differential Ion Mobility Spectrometry-Tandem Mass Spectrometry Method for High-Throughput Analysis of Nicotine and Related Compounds: Application to Electronic Cigarette Refill Liquids</t>
  </si>
  <si>
    <t>Analytical Chemistry</t>
  </si>
  <si>
    <t>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
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
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t>
  </si>
  <si>
    <t>Barrington-Trimis, JL et al. (2016a)</t>
  </si>
  <si>
    <t>10.1542/peds.2016-0379</t>
  </si>
  <si>
    <t>Documents/E-cigarette citation library.Data/PDF/2459024762/10.1542_peds.2016-0379-2016.pdf</t>
  </si>
  <si>
    <t>E-cigarettes and future cigarette use</t>
  </si>
  <si>
    <t>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t>
  </si>
  <si>
    <t>Abrams, D (2014)</t>
  </si>
  <si>
    <t>10.1001/jama.2013.285347</t>
  </si>
  <si>
    <t>Documents/E-cigarette citation library.Data/PDF/2889106550/10.1001_jama.2013.285347-2014.pdf</t>
  </si>
  <si>
    <t>Promise and peril of e-cigarettes can disruptive technology make cigarettes obsolete?</t>
  </si>
  <si>
    <t>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t>
  </si>
  <si>
    <t>al’Absi, M et al. (2002)</t>
  </si>
  <si>
    <t>10.1016/S0091-3057(02)00739-6</t>
  </si>
  <si>
    <t>Documents/E-cigarette citation library.Data/PDF/3874319707/10.1016_S0091-3057(02)00739-6-2002.pdf</t>
  </si>
  <si>
    <t>Psychophysiological effects of nicotine abstinence and behavioral challenges in habitual smokers</t>
  </si>
  <si>
    <t>Alexander, JP et al. (2016)</t>
  </si>
  <si>
    <t>10.18001/TRS.2.3.1</t>
  </si>
  <si>
    <t>Documents/E-cigarette citation library.Data/PDF/1157840153/10.18001_TRS.2.3.1-20161.pdf</t>
  </si>
  <si>
    <t>Smoke and Vapor: Exploring the Terminology Landscape among Electronic Cigarette Users</t>
  </si>
  <si>
    <t>Tobacco Regulatory Science</t>
  </si>
  <si>
    <t>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t>
  </si>
  <si>
    <t>Britton, J (2013)</t>
  </si>
  <si>
    <t>10.1136/thoraxjnl-2013-203973</t>
  </si>
  <si>
    <t>Documents/E-cigarette citation library.Data/PDF/0531332567/10.1136_thoraxjnl-2013-203973-2013.pdf</t>
  </si>
  <si>
    <t>Electronic cigarettes.</t>
  </si>
  <si>
    <t>Caponnetto, P et al. (2015)</t>
  </si>
  <si>
    <t>10.1016/j.drugpo.2015.03.001</t>
  </si>
  <si>
    <t>Documents/E-cigarette citation library.Data/PDF/0882892463/10.1016_j.drugpo.2015.03.001-2015.pdf</t>
  </si>
  <si>
    <t>What to consider when regulating electronic cigarettes: Pros, cons and unintended consequences</t>
  </si>
  <si>
    <t>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t>
  </si>
  <si>
    <t>Caraballo, RS et al. (2006)</t>
  </si>
  <si>
    <t>10.1136/tc.2005.012856</t>
  </si>
  <si>
    <t>Documents/E-cigarette citation library.Data/PDF/2358570247/10.1136_tc.2005.012856-2006.pdf</t>
  </si>
  <si>
    <t>New tobacco products: Do smokers like them?</t>
  </si>
  <si>
    <t>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t>
  </si>
  <si>
    <t>Chapman, S (2013)</t>
  </si>
  <si>
    <t>10.1136/bmj.f3840</t>
  </si>
  <si>
    <t>Documents/E-cigarette citation library.Data/PDF/0407337516/10.1136_bmj.f3840-2013.pdf</t>
  </si>
  <si>
    <t>Should electronic cigarettes be as freely available as tobacco cigarettes? No</t>
  </si>
  <si>
    <t>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
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t>
  </si>
  <si>
    <t>Chen, IL (2013)</t>
  </si>
  <si>
    <t>10.1093/ntr/nts145</t>
  </si>
  <si>
    <t>Documents/E-cigarette citation library.Data/PDF/1246595649/10.1093_ntr_nts145-2013.pdf</t>
  </si>
  <si>
    <t>FDA summary of adverse events on electronic cigarettes</t>
  </si>
  <si>
    <t>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t>
  </si>
  <si>
    <t>Choi, K et al. (2012)</t>
  </si>
  <si>
    <t>10.2105/AJPH.2011.300525</t>
  </si>
  <si>
    <t>Documents/E-cigarette citation library.Data/PDF/1534520179/10.2105_AJPH.2011.300525-2012.pdf</t>
  </si>
  <si>
    <t>Young adults' favorable perceptions of snus, dissolvable tobacco products, and electronic cigarettes: Findings from a focus group study</t>
  </si>
  <si>
    <t>Farsalinos, KE et al. (2014c)</t>
  </si>
  <si>
    <t>10.1177/2042098614524430</t>
  </si>
  <si>
    <t>Documents/E-cigarette citation library.Data/PDF/3944349445/10.1177_2042098614524430-2014.pdf</t>
  </si>
  <si>
    <t>Safety evaluation and risk assessment of electronic cigarettes as tobacco cigarette substitutes: A systematic review</t>
  </si>
  <si>
    <t>Therapeutic Advances in Drug Safety</t>
  </si>
  <si>
    <t>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
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t>
  </si>
  <si>
    <t>Giovenco, DP et al. (2015)</t>
  </si>
  <si>
    <t>10.1093/ntr/ntu282</t>
  </si>
  <si>
    <t>Documents/E-cigarette citation library.Data/PDF/2789123660/10.1093_ntr_ntu282-2015.pdf</t>
  </si>
  <si>
    <t>E-Cigarette market trends in traditional U.S. retail channels, 2012-2013</t>
  </si>
  <si>
    <t>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t>
  </si>
  <si>
    <t>Hall, BJ et al. (2014)</t>
  </si>
  <si>
    <t>10.1016/j.pbb.2014.02.011</t>
  </si>
  <si>
    <t>Documents/E-cigarette citation library.Data/PDF/3072644908/10.1016_j.pbb.2014.02.011-2014.pdf</t>
  </si>
  <si>
    <t>Differential effects of non-nicotine tobacco constituent compounds on nicotine self-administration in rats</t>
  </si>
  <si>
    <t>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t>
  </si>
  <si>
    <t>Herning, RI et al. (1981)</t>
  </si>
  <si>
    <t>10.1136/bmj.283.6285.187</t>
  </si>
  <si>
    <t>Documents/E-cigarette citation library.Data/PDF/0679866718/10.1136_bmj.283.6285.187-19811.pdf</t>
  </si>
  <si>
    <t>Puff volume increases when low-nicotine cigarettes are smoked</t>
  </si>
  <si>
    <t>1981</t>
  </si>
  <si>
    <t>Hughes, JR (2007)</t>
  </si>
  <si>
    <t>10.1080/14622200701188919</t>
  </si>
  <si>
    <t>Documents/E-cigarette citation library.Data/PDF/4183513978/10.1080_14622200701188919-2007.pdf</t>
  </si>
  <si>
    <t>Effects of abstinence from tobacco: Valid symptoms and time course</t>
  </si>
  <si>
    <t>O’Connor, RJ et al. (2005)</t>
  </si>
  <si>
    <t>10.1016/j.amepre.2005.04.013</t>
  </si>
  <si>
    <t>Documents/E-cigarette citation library.Data/PDF/0103402337/10.1016_j.amepre.2005.04.013-2005.pdf</t>
  </si>
  <si>
    <t>Smoker awareness of and beliefs about supposedly less-harmful tobacco products</t>
  </si>
  <si>
    <t>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t>
  </si>
  <si>
    <t>Pankow, JF et al. (2015)</t>
  </si>
  <si>
    <t>10.1056/NEJMc1502242</t>
  </si>
  <si>
    <t>Documents/E-cigarette citation library.Data/PDF/0027658718/10.1056_NEJMc1502242-2015.pdf</t>
  </si>
  <si>
    <t>More on hidden formaldehyde in E-cigarette aerosols</t>
  </si>
  <si>
    <t>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
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
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t>
  </si>
  <si>
    <t>Saitta, D et al. (2014)</t>
  </si>
  <si>
    <t>10.1177/2040622314521271</t>
  </si>
  <si>
    <t>Documents/E-cigarette citation library.Data/PDF/0941783708/10.1177_2040622314521271-2014.pdf</t>
  </si>
  <si>
    <t>Achieving appropriate regulations for electronic cigarettes</t>
  </si>
  <si>
    <t>Therapeutic Advances in Chronic Disease</t>
  </si>
  <si>
    <t>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
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
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
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t>
  </si>
  <si>
    <t>Wang, B et al. (2014)</t>
  </si>
  <si>
    <t>10.1016/j.amepre.2014.05.003</t>
  </si>
  <si>
    <t>Documents/E-cigarette citation library.Data/PDF/2031491332/10.1016_j.amepre.2014.05.003-2014.pdf</t>
  </si>
  <si>
    <t>Awareness and use of non-conventional tobacco products among U.S. students, 2012</t>
  </si>
  <si>
    <t>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t>
  </si>
  <si>
    <t>Berg, CJ (2016)</t>
  </si>
  <si>
    <t>10.1007/s00038-015-0764-x</t>
  </si>
  <si>
    <t>Documents/E-cigarette citation library.Data/PDF/3190014145/10.1007_s00038-015-0764-x-2016.pdf</t>
  </si>
  <si>
    <t>Preferred flavors and reasons for e-cigarette use and discontinued use among never, current, and former smokers</t>
  </si>
  <si>
    <t>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t>
  </si>
  <si>
    <t>Bold, KW et al. (2016)</t>
  </si>
  <si>
    <t>10.1542/peds.2016-0895</t>
  </si>
  <si>
    <t>Documents/E-cigarette citation library.Data/PDF/1587417129/10.1542_peds.2016-0895-2016.pdf</t>
  </si>
  <si>
    <t>Reasons for trying e-cigarettes and risk of continued use</t>
  </si>
  <si>
    <t>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t>
  </si>
  <si>
    <t>Chaffee, BW et al. (2015)</t>
  </si>
  <si>
    <t>10.5993/AJHB.39.3.14</t>
  </si>
  <si>
    <t>Documents/E-cigarette citation library.Data/PDF/0926459013/10.5993_AJHB.39.3.14-2015.pdf</t>
  </si>
  <si>
    <t>Conditional risk assessment of adolescents' electronic cigarette perceptions</t>
  </si>
  <si>
    <t>American Journal of Health Behavior</t>
  </si>
  <si>
    <t>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t>
  </si>
  <si>
    <t>Choi, JH et al. (2011)</t>
  </si>
  <si>
    <t>10.1016/j.jadohealth.2011.08.001</t>
  </si>
  <si>
    <t>Documents/E-cigarette citation library.Data/PDF/0154182159/10.1016_j.jadohealth.2011.08.001-2011.pdf</t>
  </si>
  <si>
    <t>Electronic-cigarette smoking experience among adolescents</t>
  </si>
  <si>
    <t>Cohn, A et al. (2015)</t>
  </si>
  <si>
    <t>10.1016/j.addbeh.2015.02.005</t>
  </si>
  <si>
    <t>Documents/E-cigarette citation library.Data/PDF/1015365181/10.1016_j.addbeh.2015.02.005-2015.pdf</t>
  </si>
  <si>
    <t>The association between alcohol, marijuana use, and new and emerging tobacco products in a young adult population</t>
  </si>
  <si>
    <t>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
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t>
  </si>
  <si>
    <t>Cooper, M et al. (2016)</t>
  </si>
  <si>
    <t>10.5993/AJHB.40.1.12</t>
  </si>
  <si>
    <t>Documents/E-cigarette citation library.Data/PDF/0445244852/10.5993_AJHB.40.1.12-2016.pdf</t>
  </si>
  <si>
    <t>E-cigarette dual users, exclusive users and perceptions of tobacco products</t>
  </si>
  <si>
    <t>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t>
  </si>
  <si>
    <t>Eisenberg, E et al. (2014)</t>
  </si>
  <si>
    <t>10.3109/15360288.2014.941130</t>
  </si>
  <si>
    <t>Documents/E-cigarette citation library.Data/PDF/0907351374/10.3109_15360288.2014.941130-20141.pdf</t>
  </si>
  <si>
    <t>The pharmacokinetics, efficacy, safety, and ease of use of a novel portable metered-dose cannabis inhaler in patients with chronic neuropathic pain: A phase 1a study</t>
  </si>
  <si>
    <t>Journal of Pain and Palliative Care Pharmacotherapy</t>
  </si>
  <si>
    <t>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
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
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t>
  </si>
  <si>
    <t>Farsalinos, KE et al. (2015d)</t>
  </si>
  <si>
    <t>10.1016/j.drugpo.2015.01.006</t>
  </si>
  <si>
    <t>Documents/E-cigarette citation library.Data/PDF/2008558421/10.1016_j.drugpo.2015.01.006-2015.pdf</t>
  </si>
  <si>
    <t>Factors associated with dual use of tobacco and electronic cigarettes: A case control study</t>
  </si>
  <si>
    <t>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t>
  </si>
  <si>
    <t>Ford, A et al. (2016)</t>
  </si>
  <si>
    <t>10.1007/s00038-015-0769-5</t>
  </si>
  <si>
    <t>Documents/E-cigarette citation library.Data/PDF/2774310029/10.1007_s00038-015-0769-5-2016.pdf</t>
  </si>
  <si>
    <t>Adolescents’ responses to the promotion and flavouring of e-cigarettes</t>
  </si>
  <si>
    <t>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
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t>
  </si>
  <si>
    <t>Giroud, C et al. (2015)</t>
  </si>
  <si>
    <t>10.3390/ijerph120809988</t>
  </si>
  <si>
    <t>Documents/E-cigarette citation library.Data/PDF/2733422607/10.3390_ijerph120809988-2015.pdf</t>
  </si>
  <si>
    <t>E-cigarettes: A review of new trends in cannabis use</t>
  </si>
  <si>
    <t>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t>
  </si>
  <si>
    <t>Gmel, G et al. (2016)</t>
  </si>
  <si>
    <t>10.4414/smw.2016.14271</t>
  </si>
  <si>
    <t>Documents/E-cigarette citation library.Data/PDF/0358407702/10.4414_smw.2016.14271-2016.pdf</t>
  </si>
  <si>
    <t>E-cigarette use in young Swiss men: is vaping an effective way of reducing or quitting smoking?</t>
  </si>
  <si>
    <t>Swiss medical weekly</t>
  </si>
  <si>
    <t>Hendricks, PS et al. (2015)</t>
  </si>
  <si>
    <t>10.1016/j.addbeh.2014.09.031</t>
  </si>
  <si>
    <t>Documents/E-cigarette citation library.Data/PDF/2990332369/10.1016_j.addbeh.2014.09.031-2015.pdf</t>
  </si>
  <si>
    <t>Hospitalized smokers' expectancies for electronic cigarettes versus tobacco cigarettes</t>
  </si>
  <si>
    <t>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
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t>
  </si>
  <si>
    <t>Johnson, SE et al. (2016)</t>
  </si>
  <si>
    <t>10.1016/j.amepre.2015.07.041</t>
  </si>
  <si>
    <t>Documents/E-cigarette citation library.Data/PDF/2571905595/10.1016_j.amepre.2015.07.041-2016.pdf</t>
  </si>
  <si>
    <t>Tobacco Product Use among Sexual Minority Adults: Findings from the 2012-2013 National Adult Tobacco Survey</t>
  </si>
  <si>
    <t>Lippert, AM (2015)</t>
  </si>
  <si>
    <t>10.4278/ajhp.131120-QUAN-595</t>
  </si>
  <si>
    <t>Documents/E-cigarette citation library.Data/PDF/2202524485/10.4278_ajhp.131120-QUAN-595-2015.pdf</t>
  </si>
  <si>
    <t>Do adolescent smokers use e-cigarettes to help them quit? The sociodemographic correlates and cessation motivations of U.S. adolescent e-cigarette use</t>
  </si>
  <si>
    <t>Littlefield, AK et al. (2015)</t>
  </si>
  <si>
    <t>10.1080/07448481.2015.1043130</t>
  </si>
  <si>
    <t>Documents/E-cigarette citation library.Data/PDF/0898532517/10.1080_07448481.2015.1043130-20151.pdf</t>
  </si>
  <si>
    <t>Electronic cigarette use among college students: Links to gender, race/ethnicity, smoking, and heavy drinking</t>
  </si>
  <si>
    <t>Journal of American College Health</t>
  </si>
  <si>
    <t>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t>
  </si>
  <si>
    <t>Lotrean, LM (2015)</t>
  </si>
  <si>
    <t>10.1186/s12889-015-1713-6</t>
  </si>
  <si>
    <t>Documents/E-cigarette citation library.Data/PDF/3710742085/10.1186_s12889-015-1713-6-2015.pdf</t>
  </si>
  <si>
    <t>Use of electronic cigarettes among Romanian university students: A cross-sectional study Health behavior, health promotion and society</t>
  </si>
  <si>
    <t>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
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
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
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t>
  </si>
  <si>
    <t>Malouff, JM et al. (2014)</t>
  </si>
  <si>
    <t>10.1080/08897077.2013.823902</t>
  </si>
  <si>
    <t>Documents/E-cigarette citation library.Data/PDF/2977412150/10.1080_08897077.2013.823902-2014.pdf</t>
  </si>
  <si>
    <t>Experiences of Marijuana-vaporizer users</t>
  </si>
  <si>
    <t>McDonald, EA and Ling, PM (2015)</t>
  </si>
  <si>
    <t>10.1136/tobaccocontrol-2014-051743</t>
  </si>
  <si>
    <t>Documents/E-cigarette citation library.Data/PDF/1457976599/10.1136_tobaccocontrol-2014-051743-2015.pdf</t>
  </si>
  <si>
    <t>One of several ‘toys’ for smoking: Young adult experiences with electronic cigarettes in New York city</t>
  </si>
  <si>
    <t>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t>
  </si>
  <si>
    <t>Pepper, JK et al. (2013)</t>
  </si>
  <si>
    <t>10.1016/j.jadohealth.2012.09.014</t>
  </si>
  <si>
    <t>Documents/E-cigarette citation library.Data/PDF/3513314285/10.1016_j.jadohealth.2012.09.014-2013.pdf</t>
  </si>
  <si>
    <t>Adolescent males' awareness of and willingness to try electronic cigarettes</t>
  </si>
  <si>
    <t>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
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t>
  </si>
  <si>
    <t>Pokhrel, P et al. (2015)</t>
  </si>
  <si>
    <t>10.5993/AJHB.39.1.13</t>
  </si>
  <si>
    <t>Documents/E-cigarette citation library.Data/PDF/1749797968/10.5993_AJHB.39.1.13-2015.pdf</t>
  </si>
  <si>
    <t>Receptivity to e-cigarette marketing, harm perceptions, and e-cigarette use</t>
  </si>
  <si>
    <t>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t>
  </si>
  <si>
    <t>Rigotti, NA (2015)</t>
  </si>
  <si>
    <t>10.1001/jama.2015.8382</t>
  </si>
  <si>
    <t>Documents/E-cigarette citation library.Data/PDF/0108384479/10.1001_jama.2015.8382-2015.pdf</t>
  </si>
  <si>
    <t>E-cigarette use and subsequent tobacco use by adolescents: New evidence about a potential risk of e-cigarettes</t>
  </si>
  <si>
    <t>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t>
  </si>
  <si>
    <t>Roditis, ML et al. (2015)</t>
  </si>
  <si>
    <t>10.1016/j.jadohealth.2015.04.002</t>
  </si>
  <si>
    <t>Documents/E-cigarette citation library.Data/PDF/0780940473/10.1016_j.jadohealth.2015.04.002-2015.pdf</t>
  </si>
  <si>
    <t>Adolescents' Perceptions of Risks and Benefits of Conventional Cigarettes, E-cigarettes, and Marijuana: A Qualitative Analysis</t>
  </si>
  <si>
    <t>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t>
  </si>
  <si>
    <t>Trumbo, CW and Harper, R (2013)</t>
  </si>
  <si>
    <t>10.1080/07448481.2013.776052</t>
  </si>
  <si>
    <t>Documents/E-cigarette citation library.Data/PDF/3024227551/10.1080_07448481.2013.776052-2013.pdf</t>
  </si>
  <si>
    <t>Use and perception of electronic cigarettes among College students</t>
  </si>
  <si>
    <t>Van Dam, NT and Earleywine, M (2010)</t>
  </si>
  <si>
    <t>10.1016/j.drugpo.2010.04.001</t>
  </si>
  <si>
    <t>Documents/E-cigarette citation library.Data/PDF/1136483790/10.1016_j.drugpo.2010.04.001-2010.pdf</t>
  </si>
  <si>
    <t>Pulmonary function in cannabis users: Support for a clinical trial of the vaporizer</t>
  </si>
  <si>
    <t>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t>
  </si>
  <si>
    <t>Wackowski, OA and Delnevo, CD (2015)</t>
  </si>
  <si>
    <t>10.1136/tobaccocontrol-2014-051953</t>
  </si>
  <si>
    <t>Documents/E-cigarette citation library.Data/PDF/3183427553/10.1136_tobaccocontrol-2014-051953-2015.pdf</t>
  </si>
  <si>
    <t>Smokers’ attitudes and support for e-cigarette policies and regulation in the USA</t>
  </si>
  <si>
    <t>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t>
  </si>
  <si>
    <t>Warner, KE (2016)</t>
  </si>
  <si>
    <t>10.1016/j.amepre.2015.12.004</t>
  </si>
  <si>
    <t>Documents/E-cigarette citation library.Data/PDF/3235055707/10.1016_j.amepre.2015.12.004-2016.pdf</t>
  </si>
  <si>
    <t>Frequency of E-Cigarette Use and Cigarette Smoking by American Students in 2014</t>
  </si>
  <si>
    <t>Zhu, SH et al. (2013)</t>
  </si>
  <si>
    <t>10.1371/journal.pone.0079332</t>
  </si>
  <si>
    <t>Documents/E-cigarette citation library.Data/PDF/3757871495/10.1371_journal.pone.0079332-2013.pdf</t>
  </si>
  <si>
    <t>The Use and Perception of Electronic Cigarettes and Snus among the U.S. Population</t>
  </si>
  <si>
    <t>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t>
  </si>
  <si>
    <t>Adriani, W et al. (2002)</t>
  </si>
  <si>
    <t>10.1016/S0893-133X(02)00295-6</t>
  </si>
  <si>
    <t>Documents/E-cigarette citation library.Data/PDF/1889356245/10.1016_S0893-133X(02)00295-6-2002.pdf</t>
  </si>
  <si>
    <t>Peculiar vulnerability to nicotine oral self-administration in mice during early adolescence</t>
  </si>
  <si>
    <t>Agrawal, A et al. (2010)</t>
  </si>
  <si>
    <t>10.1016/j.ypmed.2009.12.009</t>
  </si>
  <si>
    <t>Documents/E-cigarette citation library.Data/PDF/2258406727/10.1016_j.ypmed.2009.12.009-2010.pdf</t>
  </si>
  <si>
    <t>The effects of maternal smoking during pregnancy on offspring outcomes</t>
  </si>
  <si>
    <t>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t>
  </si>
  <si>
    <t>Allen, JG et al. (2016)</t>
  </si>
  <si>
    <t>Aoyama, Y et al. (2016)</t>
  </si>
  <si>
    <t>10.1038/npp.2015.186</t>
  </si>
  <si>
    <t>Documents/E-cigarette citation library.Data/PDF/2034159332/10.1038_npp.2015.186-2016.pdf</t>
  </si>
  <si>
    <t>Prenatal Nicotine Exposure Impairs the Proliferation of Neuronal Progenitors, Leading to Fewer Glutamatergic Neurons in the Medial Prefrontal Cortex</t>
  </si>
  <si>
    <t>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t>
  </si>
  <si>
    <t>Avila-Tang, E et al. (2010)</t>
  </si>
  <si>
    <t>10.1590/S0036-36342010000800009</t>
  </si>
  <si>
    <t>Documents/E-cigarette citation library.Data/PDF/0717356812/10.1590_S0036-36342010000800009-2010.pdf</t>
  </si>
  <si>
    <t>Promoting smoke-free environments in Latin America: A comparison of methods to assess secondhand smoke exposure</t>
  </si>
  <si>
    <t>Salud Publica de Mexico</t>
  </si>
  <si>
    <t>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t>
  </si>
  <si>
    <t>Azam, L et al. (2007)</t>
  </si>
  <si>
    <t>10.1016/j.neuroscience.2006.11.011</t>
  </si>
  <si>
    <t>Documents/E-cigarette citation library.Data/PDF/1587634856/10.1016_j.neuroscience.2006.11.011-2007.pdf</t>
  </si>
  <si>
    <t>Developmental regulation of nicotinic acetylcholine receptors within midbrain dopamine neurons</t>
  </si>
  <si>
    <t>Neuroscience</t>
  </si>
  <si>
    <t>Bailey, CD et al. (2014)</t>
  </si>
  <si>
    <t>10.1016/j.neuropharm.2013.09.003</t>
  </si>
  <si>
    <t>Documents/E-cigarette citation library.Data/PDF/3423506714/10.1016_j.neuropharm.2013.09.003-2014.pdf</t>
  </si>
  <si>
    <t>Chrna5 genotype determines the long-lasting effects of developmental in vivo nicotine exposure on prefrontal attention circuitry</t>
  </si>
  <si>
    <t>Barrington-Trimis, JL et al. (2014)</t>
  </si>
  <si>
    <t>10.1001/jama.2014.14830</t>
  </si>
  <si>
    <t>Documents/E-cigarette citation library.Data/PDF/2739384723/10.1001_jama.2014.14830-2014.pdf</t>
  </si>
  <si>
    <t>Flavorings in electronic cigarettes: An unrecognized respiratory health hazard?</t>
  </si>
  <si>
    <t>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t>
  </si>
  <si>
    <t>Behl, M et al. (2013)</t>
  </si>
  <si>
    <t>10.1289/ehp.1205404</t>
  </si>
  <si>
    <t>Documents/E-cigarette citation library.Data/PDF/2536131676/10.1289_ehp.1205404-2013.pdf</t>
  </si>
  <si>
    <t>Evaluation of the association between maternal smoking, childhood obesity, and metabolic disorders: A national toxicology program workshop review</t>
  </si>
  <si>
    <t>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t>
  </si>
  <si>
    <t>Bhatnagar, A (2016)</t>
  </si>
  <si>
    <t>10.1007/s12170-016-0505-6</t>
  </si>
  <si>
    <t>Documents/E-cigarette citation library.Data/PDF/3757322346/10.1007_s12170-016-0505-6-2016.pdf</t>
  </si>
  <si>
    <t>E-Cigarettes and Cardiovascular Disease Risk: Evaluation of Evidence, Policy Implications, and Recommendations</t>
  </si>
  <si>
    <t>Current Cardiovascular Risk Reports</t>
  </si>
  <si>
    <t>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t>
  </si>
  <si>
    <t>Blank, MD et al. (2009)</t>
  </si>
  <si>
    <t>10.1093/ntr/ntp083</t>
  </si>
  <si>
    <t>Documents/E-cigarette citation library.Data/PDF/3304909096/10.1093_ntr_ntp083-2009.pdf</t>
  </si>
  <si>
    <t>Comparison of methods for measurement of smoking behavior: Mouthpiece-based computerized devices versus direct observation</t>
  </si>
  <si>
    <t>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t>
  </si>
  <si>
    <t>Boutwell, BB and Beaver, KM (2010)</t>
  </si>
  <si>
    <t>10.3390/ijerph7010146</t>
  </si>
  <si>
    <t>Documents/E-cigarette citation library.Data/PDF/3101182282/10.3390_ijerph7010146-2010.pdf</t>
  </si>
  <si>
    <t>Maternal cigarette smoking during pregnancy and offspring externalizing behavioral problems: A propensity score matching analysis</t>
  </si>
  <si>
    <t>Brielmaier, JM et al. (2007)</t>
  </si>
  <si>
    <t>10.1016/j.ntt.2006.09.023</t>
  </si>
  <si>
    <t>Documents/E-cigarette citation library.Data/PDF/3197525749/10.1016_j.ntt.2006.09.023-2007.pdf</t>
  </si>
  <si>
    <t>Immediate and long-term behavioral effects of a single nicotine injection in adolescent and adult rats</t>
  </si>
  <si>
    <t>Britton, AF et al. (2007)</t>
  </si>
  <si>
    <t>10.1124/jpet.106.112730</t>
  </si>
  <si>
    <t>Documents/E-cigarette citation library.Data/PDF/4016273825/10.1124_jpet.106.112730-2007.pdf</t>
  </si>
  <si>
    <t>Perinatal nicotine exposure eliminates peak in nicotinic acetylcholine receptor response in adolescent rats</t>
  </si>
  <si>
    <t>Cantrell, FL (2014)</t>
  </si>
  <si>
    <t>10.1007/s10900-013-9807-5</t>
  </si>
  <si>
    <t>Documents/E-cigarette citation library.Data/PDF/2681587894/10.1007_s10900-013-9807-5-2014.pdf</t>
  </si>
  <si>
    <t>Adverse effects of e-cigarette exposures</t>
  </si>
  <si>
    <t>Journal of Community Health</t>
  </si>
  <si>
    <t>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t>
  </si>
  <si>
    <t>Cao, J et al. (2011)</t>
  </si>
  <si>
    <t>10.1017/S1461145710000179</t>
  </si>
  <si>
    <t>Documents/E-cigarette citation library.Data/PDF/3447519689/10.1017_S1461145710000179-2011.pdf</t>
  </si>
  <si>
    <t>Modulation of cell adhesion systems by prenatal nicotine exposure in limbic brain regions of adolescent female rats</t>
  </si>
  <si>
    <t>Casey, BJ et al. (2005)</t>
  </si>
  <si>
    <t>10.1016/j.tics.2005.01.011</t>
  </si>
  <si>
    <t>Documents/E-cigarette citation library.Data/PDF/3714580467/10.1016_j.tics.2005.01.011-2005.pdf</t>
  </si>
  <si>
    <t>Imaging the developing brain: What have we learned about cognitive development?</t>
  </si>
  <si>
    <t>Trends in Cognitive Sciences</t>
  </si>
  <si>
    <t>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t>
  </si>
  <si>
    <t>Cavalca, E et al. (2013)</t>
  </si>
  <si>
    <t>10.1016/j.drugalcdep.2012.09.020</t>
  </si>
  <si>
    <t>Documents/E-cigarette citation library.Data/PDF/3004224915/10.1016_j.drugalcdep.2012.09.020-2013.pdf</t>
  </si>
  <si>
    <t>A preliminary experimental investigation of peer influence on risk-taking among adolescent smokers and non-smokers</t>
  </si>
  <si>
    <t>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
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t>
  </si>
  <si>
    <t>Chang, GQ et al. (2013)</t>
  </si>
  <si>
    <t>10.1523/JNEUROSCI.5835-12.2013</t>
  </si>
  <si>
    <t>Documents/E-cigarette citation library.Data/PDF/2272015035/10.1523_JNEUROSCI.5835-12.2013-2013.pdf</t>
  </si>
  <si>
    <t>Prenatal exposure to nicotine stimulates neurogenesis of orexigenic peptide-expressing neurons in hypothalamus and amygdala</t>
  </si>
  <si>
    <t>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t>
  </si>
  <si>
    <t>Chen, H et al. (2007)</t>
  </si>
  <si>
    <t>10.1038/sj.npp.1301135</t>
  </si>
  <si>
    <t>Documents/E-cigarette citation library.Data/PDF/3761133824/10.1038_sj.npp.1301135-2007.pdf</t>
  </si>
  <si>
    <t>Acquisition of nicotine self-administration in adolescent rats given prolonged access to the drug</t>
  </si>
  <si>
    <t>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t>
  </si>
  <si>
    <t>Chen, WJ and Kelly, RB (2005)</t>
  </si>
  <si>
    <t>10.1016/j.lfs.2004.08.022</t>
  </si>
  <si>
    <t>Documents/E-cigarette citation library.Data/PDF/3603596842/10.1016_j.lfs.2004.08.022-2005.pdf</t>
  </si>
  <si>
    <t>Effect of prenatal or perinatal nicotine exposure on neonatal thyroid status and offspring growth in rats</t>
  </si>
  <si>
    <t>Life Sciences</t>
  </si>
  <si>
    <t>Cocchiara, J et al. (2005)</t>
  </si>
  <si>
    <t>10.1016/j.fct.2004.09.014</t>
  </si>
  <si>
    <t>Documents/E-cigarette citation library.Data/PDF/2037069157/10.1016_j.fct.2004.09.014-2005.pdf</t>
  </si>
  <si>
    <t>Fragrance material review on cinnamaldehyde</t>
  </si>
  <si>
    <t>Colby, SM et al. (2000)</t>
  </si>
  <si>
    <t>10.1016/S0376-8716(99)00166-0</t>
  </si>
  <si>
    <t>Documents/E-cigarette citation library.Data/PDF/3869411964/10.1016_S0376-8716(99)00166-0-2000.pdf</t>
  </si>
  <si>
    <t>Are adolescent smokers dependent on nicotine? A review of the evidence</t>
  </si>
  <si>
    <t>Cornelius, MD et al. (2005)</t>
  </si>
  <si>
    <t>10.1016/j.ntt.2005.05.006</t>
  </si>
  <si>
    <t>Documents/E-cigarette citation library.Data/PDF/0404122364/10.1016_j.ntt.2005.05.006-2005.pdf</t>
  </si>
  <si>
    <t>Is prenatal tobacco exposure a risk factor for early adolescent smoking? A follow-up study</t>
  </si>
  <si>
    <t>Cowperthwaite, B et al. (2007)</t>
  </si>
  <si>
    <t>10.1016/j.infbeh.2006.12.004</t>
  </si>
  <si>
    <t>Documents/E-cigarette citation library.Data/PDF/2171633925/10.1016_j.infbeh.2006.12.004-2007.pdf</t>
  </si>
  <si>
    <t>Fetal behavior in smoking compared to non-smoking pregnant women</t>
  </si>
  <si>
    <t>Infant Behavior and Development</t>
  </si>
  <si>
    <t>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t>
  </si>
  <si>
    <t>D’Onofrio, BM et al. (2012)</t>
  </si>
  <si>
    <t>10.1001/archgenpsychiatry.2011.2107</t>
  </si>
  <si>
    <t>Documents/E-cigarette citation library.Data/PDF/2168577911/10.1001_archgenpsychiatry.2011.2107-2012.pdf</t>
  </si>
  <si>
    <t>Familial confounding of the association between maternal smoking during pregnancy and offspring substance use and problems</t>
  </si>
  <si>
    <t>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t>
  </si>
  <si>
    <t>Dao, JM et al. (2011)</t>
  </si>
  <si>
    <t>10.1038/npp.2011.8</t>
  </si>
  <si>
    <t>Documents/E-cigarette citation library.Data/PDF/4175148684/10.1038_npp.2011.8-2011.pdf</t>
  </si>
  <si>
    <t>Nicotine alters limbic function in adolescent rat by a 5-HT1A receptor mechanism</t>
  </si>
  <si>
    <t>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t>
  </si>
  <si>
    <t>Dickson, PE et al. (2014)</t>
  </si>
  <si>
    <t>10.1111/j.1369-1600.2012.00496.x</t>
  </si>
  <si>
    <t>Documents/E-cigarette citation library.Data/PDF/4183122194/10.1111_j.1369-1600.2012.00496.x-2014.pdf</t>
  </si>
  <si>
    <t>Effects of adolescent nicotine exposure and withdrawal on intravenous cocaine self-administration during adulthood in male C57BL/6J mice</t>
  </si>
  <si>
    <t>Addiction Biology</t>
  </si>
  <si>
    <t>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t>
  </si>
  <si>
    <t>Dierker, LC et al. (2007)</t>
  </si>
  <si>
    <t>10.1016/j.drugalcdep.2006.05.025</t>
  </si>
  <si>
    <t>Documents/E-cigarette citation library.Data/PDF/2619819896/10.1016_j.drugalcdep.2006.05.025-2007.pdf</t>
  </si>
  <si>
    <t>The association between cigarette smoking and DSM-IV nicotine dependence among first year college students</t>
  </si>
  <si>
    <t>Dietz, PM et al. (2011)</t>
  </si>
  <si>
    <t>10.1093/aje/kwq381</t>
  </si>
  <si>
    <t>Documents/E-cigarette citation library.Data/PDF/1429249142/10.1093_aje_kwq381-2011.pdf</t>
  </si>
  <si>
    <t>Estimates of nondisclosure of cigarette smoking among pregnant and nonpregnant women of reproductive age in the United States</t>
  </si>
  <si>
    <t>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t>
  </si>
  <si>
    <t>Doura, MB et al. (2008)</t>
  </si>
  <si>
    <t>10.1016/j.brainres.2008.03.056</t>
  </si>
  <si>
    <t>Documents/E-cigarette citation library.Data/PDF/3232604321/10.1016_j.brainres.2008.03.056-2008.pdf</t>
  </si>
  <si>
    <t>Adult and periadolescent rats differ in expression of nicotinic cholinergic receptor subtypes and in the response of these subtypes to chronic nicotine exposure</t>
  </si>
  <si>
    <t>Brain Research</t>
  </si>
  <si>
    <t>Durante, AS et al. (2011)</t>
  </si>
  <si>
    <t>10.1016/j.ijporl.2011.05.023</t>
  </si>
  <si>
    <t>Documents/E-cigarette citation library.Data/PDF/3843353349/10.1016_j.ijporl.2011.05.023-2011.pdf</t>
  </si>
  <si>
    <t>Maternal smoking during pregnancy: Impact on otoacoustic emissions in neonates</t>
  </si>
  <si>
    <t>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t>
  </si>
  <si>
    <t>Estabrook, R et al. (2015)</t>
  </si>
  <si>
    <t>10.1007/s10519-015-9762-2</t>
  </si>
  <si>
    <t>Documents/E-cigarette citation library.Data/PDF/3348205485/10.1007_s10519-015-9762-2-2016.pdf</t>
  </si>
  <si>
    <t>Separating Family-Level and Direct Exposure Effects of Smoking During Pregnancy on Offspring Externalizing Symptoms: Bridging the Behavior Genetic and Behavior Teratologic Divide</t>
  </si>
  <si>
    <t>Behavior Genetics</t>
  </si>
  <si>
    <t>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
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
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t>
  </si>
  <si>
    <t>Etter, JF (2016)</t>
  </si>
  <si>
    <t>10.1016/j.drugalcdep.2016.01.003</t>
  </si>
  <si>
    <t>Documents/E-cigarette citation library.Data/PDF/4107269816/10.1016_j.drugalcdep.2016.01.003-2016.pdf</t>
  </si>
  <si>
    <t>A longitudinal study of cotinine in long-term daily users of e-cigarettes</t>
  </si>
  <si>
    <t>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
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t>
  </si>
  <si>
    <t>Falk, L et al. (2005)</t>
  </si>
  <si>
    <t>10.1016/j.neuroscience.2004.12.049</t>
  </si>
  <si>
    <t>Documents/E-cigarette citation library.Data/PDF/0959751594/10.1016_j.neuroscience.2004.12.049-2005.pdf</t>
  </si>
  <si>
    <t>Smoking during early pregnancy affects the expression pattern of both nicotinic and muscarinic acetylcholine receptors in human first trimester brainstem and cerebellum</t>
  </si>
  <si>
    <t>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
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t>
  </si>
  <si>
    <t>Famele, M et al. (2015)</t>
  </si>
  <si>
    <t>10.1093/ntr/ntu197</t>
  </si>
  <si>
    <t>Documents/E-cigarette citation library.Data/PDF/2183245084/10.1093_ntr_ntu197-2015.pdf</t>
  </si>
  <si>
    <t>The chemical components of electronic cigarette cartridges and refill fluids: Review of analytical methods</t>
  </si>
  <si>
    <t>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t>
  </si>
  <si>
    <t>Farley, SM et al. (2014)</t>
  </si>
  <si>
    <t>10.1093/ntr/ntu126</t>
  </si>
  <si>
    <t>Documents/E-cigarette citation library.Data/PDF/2796029153/10.1093_ntr_ntu126-2014.pdf</t>
  </si>
  <si>
    <t>Teen use of flavored tobacco products in New York City</t>
  </si>
  <si>
    <t>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t>
  </si>
  <si>
    <t>Farsalinos, KE et al. (2015e)</t>
  </si>
  <si>
    <t>10.3390/ijerph120809046</t>
  </si>
  <si>
    <t>Documents/E-cigarette citation library.Data/PDF/2723264771/10.3390_ijerph120809046-2015.pdf</t>
  </si>
  <si>
    <t>Tobacco-Specific Nitrosamines in Electronic Cigarettes: Comparison between liquid and aerosol levels</t>
  </si>
  <si>
    <t>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t>
  </si>
  <si>
    <t>Farsalinos, KE et al. (2014d)</t>
  </si>
  <si>
    <t>10.1093/ntr/ntu176</t>
  </si>
  <si>
    <t>Documents/E-cigarette citation library.Data/PDF/2088165348/10.1093_ntr_ntu176-2015.pdf</t>
  </si>
  <si>
    <t>Evaluation of electronic cigarette liquids and aerosol for the presence of selected inhalation toxins</t>
  </si>
  <si>
    <t>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
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t>
  </si>
  <si>
    <t>Feng, Z et al. (2006)</t>
  </si>
  <si>
    <t>10.1073/pnas.0607031103</t>
  </si>
  <si>
    <t>Documents/E-cigarette citation library.Data/PDF/3927993804/10.1073_pnas.0607031103-2006.pdf</t>
  </si>
  <si>
    <t>Acrolein is a major cigarette-related lung cancer agent: Preferential binding at p53 mutational hotspots and inhibition of DNA repair</t>
  </si>
  <si>
    <t>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t>
  </si>
  <si>
    <t>Fergusson, DM et al. (1998)</t>
  </si>
  <si>
    <t>10.1001/archpsyc.55.8.721</t>
  </si>
  <si>
    <t>Documents/E-cigarette citation library.Data/PDF/1193837922/10.1001_archpsyc.55.8.721-19981.pdf</t>
  </si>
  <si>
    <t>Maternal smoking during pregnancy and psychiatric adjustment in late adolescence</t>
  </si>
  <si>
    <t>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
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t>
  </si>
  <si>
    <t>Ferrari, M et al. (2015)</t>
  </si>
  <si>
    <t>10.1186/s12890-015-0106-z</t>
  </si>
  <si>
    <t>Documents/E-cigarette citation library.Data/PDF/2018648210/10.1186_s12890-015-0106-z-2015.pdf</t>
  </si>
  <si>
    <t>Short-term effects of a nicotine-free e-cigarette compared to a traditional cigarette in smokers and non-smokers</t>
  </si>
  <si>
    <t>BMC Pulmonary Medicine</t>
  </si>
  <si>
    <t>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t>
  </si>
  <si>
    <t>Foulds, J et al. (2015)</t>
  </si>
  <si>
    <t>10.1093/ntr/ntu204</t>
  </si>
  <si>
    <t>Documents/E-cigarette citation library.Data/PDF/2271525540/10.1093_ntr_ntu204-2015.pdf</t>
  </si>
  <si>
    <t>Development of a questionnaire for assessing dependence on electronic cigarettes among a large sample of ex-smoking e-cigarette users</t>
  </si>
  <si>
    <t>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
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t>
  </si>
  <si>
    <t>Franco, P et al. (1999)</t>
  </si>
  <si>
    <t>10.1016/S0022-3476(99)70324-0</t>
  </si>
  <si>
    <t>Documents/E-cigarette citation library.Data/PDF/2090061012/10.1016_S0022-3476(99)70324-0-1999.pdf</t>
  </si>
  <si>
    <t>Prenatal exposure to cigarette smoking is associated with a decrease in arousal in infants</t>
  </si>
  <si>
    <t>Journal of Pediatrics</t>
  </si>
  <si>
    <t>Gehricke, JG et al. (2007)</t>
  </si>
  <si>
    <t>10.1080/14622200701685039</t>
  </si>
  <si>
    <t>Documents/E-cigarette citation library.Data/PDF/0541348559/10.1080_14622200701685039-20071.pdf</t>
  </si>
  <si>
    <t>Smoking to self-medicate attentional and emotional dysfunctions</t>
  </si>
  <si>
    <t>Goriounova, NA and Mansvelder, HD (2012)</t>
  </si>
  <si>
    <t>10.1523/JNEUROSCI.5502-11.2012</t>
  </si>
  <si>
    <t>Documents/E-cigarette citation library.Data/PDF/1966409341/10.1523_JNEUROSCI.5502-11.2012-2012.pdf</t>
  </si>
  <si>
    <t>Nicotine exposure during adolescence leads to short- and long-term changes in spike timing-dependent plasticity in rat prefrontal cortex</t>
  </si>
  <si>
    <t>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t>
  </si>
  <si>
    <t>Gulley, JM and Juraska, JM (2013)</t>
  </si>
  <si>
    <t>10.1016/j.neuroscience.2013.05.026</t>
  </si>
  <si>
    <t>Documents/E-cigarette citation library.Data/PDF/0206798054/10.1016_j.neuroscience.2013.05.026-2013.pdf</t>
  </si>
  <si>
    <t>The effects of abused drugs on adolescent development of corticolimbic circuitry and behavior</t>
  </si>
  <si>
    <t>Gupta, RS et al. (2011)</t>
  </si>
  <si>
    <t>10.1542/peds.2011-0204</t>
  </si>
  <si>
    <t>Documents/E-cigarette citation library.Data/PDF/0531529684/10.1542_peds.2011-0204-2011.pdf</t>
  </si>
  <si>
    <t>The prevalence, severity, and distribution of childhood food allergy in the United States</t>
  </si>
  <si>
    <t>Hanna, EZ et al. (2001)</t>
  </si>
  <si>
    <t>10.1016/S0899-3289(01)00077-3</t>
  </si>
  <si>
    <t>Documents/E-cigarette citation library.Data/PDF/1511986807/10.1016_S0899-3289(01)00077-3-2001.pdf</t>
  </si>
  <si>
    <t>The relationship of early-onset regular smoking to alcohol use, depression, illicit drug use, and other risky behaviors during early adolescence: Results from the youth supplement to the Third National Health and Nutrition Examination Survey</t>
  </si>
  <si>
    <t>Journal of Substance Abuse</t>
  </si>
  <si>
    <t>Harrod, CS et al. (2015)</t>
  </si>
  <si>
    <t>10.1002/oby.20924</t>
  </si>
  <si>
    <t>Documents/E-cigarette citation library.Data/PDF/0420962198/10.1002_oby.20924-2015.pdf</t>
  </si>
  <si>
    <t>Exposure to prenatal smoking and early-life body composition: The healthy start study</t>
  </si>
  <si>
    <t>Obesity</t>
  </si>
  <si>
    <t>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t>
  </si>
  <si>
    <t>Hecht, SS (1998)</t>
  </si>
  <si>
    <t>10.1021/tx980005y</t>
  </si>
  <si>
    <t>Documents/E-cigarette citation library.Data/PDF/4100721594/10.1021_tx980005y-1998.pdf</t>
  </si>
  <si>
    <t>Biochemistry, biology, and carcinogenicity of tobacco-specific N- nitrosamines</t>
  </si>
  <si>
    <t>Holloway, AC et al. (2005)</t>
  </si>
  <si>
    <t>10.1007/s00125-005-0022-5</t>
  </si>
  <si>
    <t>Documents/E-cigarette citation library.Data/PDF/1967100825/10.1007_s00125-005-0022-5-2005.pdf</t>
  </si>
  <si>
    <t>Fetal and neonatal exposure to nicotine in Wistar rats results in increased beta cell apoptosis at birth and postnatal endocrine and metabolic changes associated with type 2 diabetes</t>
  </si>
  <si>
    <t>Diabetologia</t>
  </si>
  <si>
    <t>Horst, N et al. (2012)</t>
  </si>
  <si>
    <t>10.1016/j.bbr.2012.03.002</t>
  </si>
  <si>
    <t>Documents/E-cigarette citation library.Data/PDF/2428991986/10.1016_j.bbr.2012.03.002-2012.pdf</t>
  </si>
  <si>
    <t>Impaired auditory discrimination learning following perinatal nicotine exposure or β2 nicotinic acetylcholine receptor subunit deletion</t>
  </si>
  <si>
    <t>Behavioural Brain Research</t>
  </si>
  <si>
    <t>Hua, M et al. (2013)</t>
  </si>
  <si>
    <t>10.1136/tobaccocontrol-2011-050226</t>
  </si>
  <si>
    <t>Documents/E-cigarette citation library.Data/PDF/4058702965/10.1136_tobaccocontrol-2011-050226-2013.pdf</t>
  </si>
  <si>
    <t>Mining data on usage of electronic nicotine delivery systems (ENDS) from YouTube videos</t>
  </si>
  <si>
    <t>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t>
  </si>
  <si>
    <t>Hubbs, AF et al. (2015)</t>
  </si>
  <si>
    <t>10.1093/ntr/ntu338</t>
  </si>
  <si>
    <t>Documents/E-cigarette citation library.Data/PDF/3565037621/10.1093_ntr_ntu338-2015.pdf</t>
  </si>
  <si>
    <t>Comment on farsalinos et al., "Evaluation of electronic cigarette liquids and aerosol for the presence of selected inhalation toxins"</t>
  </si>
  <si>
    <t>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t>
  </si>
  <si>
    <t>Hubbs, AF et al. (2012)</t>
  </si>
  <si>
    <t>10.1016/j.ajpath.2012.05.021</t>
  </si>
  <si>
    <t>Documents/E-cigarette citation library.Data/PDF/2763785523/10.1016_j.ajpath.2012.05.021-2012.pdf</t>
  </si>
  <si>
    <t>Respiratory and olfactory cytotoxicity of inhaled 2,3-pentanedione in sprague-dawley rats</t>
  </si>
  <si>
    <t>American Journal of Pathology</t>
  </si>
  <si>
    <t>Jacob, P et al. (1999)</t>
  </si>
  <si>
    <t>10.2105/AJPH.89.5.731</t>
  </si>
  <si>
    <t>Documents/E-cigarette citation library.Data/PDF/2447159285/10.2105_AJPH.89.5.731-1999.pdf</t>
  </si>
  <si>
    <t>Minor tobacco alkaloids as biomarkers for tobacco use: Comparison of users of cigarettes, smokeless tobacco, cigars, and pipes</t>
  </si>
  <si>
    <t>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t>
  </si>
  <si>
    <t>Jacobsen, LK et al. (2005)</t>
  </si>
  <si>
    <t>10.1016/j.biopsych.2004.10.022</t>
  </si>
  <si>
    <t>Documents/E-cigarette citation library.Data/PDF/1019592426/10.1016_j.biopsych.2004.10.022-2005.pdf</t>
  </si>
  <si>
    <t>Effects of smoking and smoking abstinence on cognition in adolescent tobacco smokers</t>
  </si>
  <si>
    <t>Jacobsen, LK et al. (2007b)</t>
  </si>
  <si>
    <t>10.1038/sj.npp.1301398</t>
  </si>
  <si>
    <t>Documents/E-cigarette citation library.Data/PDF/3177280422/10.1038_sj.npp.1301398-2007.pdf</t>
  </si>
  <si>
    <t>Gender-specific effects of prenatal and adolescent exposure to tobacco smoke on auditory and visual attention</t>
  </si>
  <si>
    <t>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t>
  </si>
  <si>
    <t>Jacobsen, LK et al. (2006)</t>
  </si>
  <si>
    <t>10.1038/sj.npp.1300981</t>
  </si>
  <si>
    <t>Documents/E-cigarette citation library.Data/PDF/3013379198/10.1038_sj.npp.1300981-2006.pdf</t>
  </si>
  <si>
    <t>Visuospatial memory deficits emerging during nicotine withdrawal in adolescents with prenatal exposure to active maternal smoking</t>
  </si>
  <si>
    <t>Jasinska, AJ et al. (2014)</t>
  </si>
  <si>
    <t>10.1016/j.neuropharm.2013.02.015</t>
  </si>
  <si>
    <t>Documents/E-cigarette citation library.Data/PDF/2331882240/10.1016_j.neuropharm.2013.02.015-2014.pdf</t>
  </si>
  <si>
    <t>Dual role of nicotine in addiction and cognition: A review of neuroimaging studies in humans</t>
  </si>
  <si>
    <t>John, U et al. (2004)</t>
  </si>
  <si>
    <t>10.1016/j.addbeh.2004.02.053</t>
  </si>
  <si>
    <t>Documents/E-cigarette citation library.Data/PDF/2610977110/10.1016_j.addbeh.2004.02.053-2004.pdf</t>
  </si>
  <si>
    <t>Self-efficacy to refrain from smoking predicted by major depression and nicotine dependence</t>
  </si>
  <si>
    <t>Kable, JA et al. (2009)</t>
  </si>
  <si>
    <t>10.1016/j.ntt.2009.02.002</t>
  </si>
  <si>
    <t>Documents/E-cigarette citation library.Data/PDF/2058943925/10.1016_j.ntt.2009.02.002-2009.pdf</t>
  </si>
  <si>
    <t>The impact of maternal smoking on fast auditory brainstem responses</t>
  </si>
  <si>
    <t>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t>
  </si>
  <si>
    <t>Kandel, DB et al. (2007)</t>
  </si>
  <si>
    <t>10.1016/j.drugalcdep.2007.04.011</t>
  </si>
  <si>
    <t>Documents/E-cigarette citation library.Data/PDF/0701765284/10.1016_j.drugalcdep.2007.04.011-2007.pdf</t>
  </si>
  <si>
    <t>On the development of nicotine dependence in adolescence</t>
  </si>
  <si>
    <t>Kandel, DB and Udry, JR (1999)</t>
  </si>
  <si>
    <t>10.2105/AJPH.89.9.1377</t>
  </si>
  <si>
    <t>Documents/E-cigarette citation library.Data/PDF/2396829382/10.2105_AJPH.89.9.1377-1999.pdf</t>
  </si>
  <si>
    <t>Prenatal effects of maternal smoking on daughters' smoking: Nicotine or testosterone exposure?</t>
  </si>
  <si>
    <t>Kandel, DB et al. (1994)</t>
  </si>
  <si>
    <t>10.2105/AJPH.84.9.1407</t>
  </si>
  <si>
    <t>Documents/E-cigarette citation library.Data/PDF/2900353225/10.2105_AJPH.84.9.1407-1994.pdf</t>
  </si>
  <si>
    <t>Maternal smoking during pregnancy and smoking by adolescent daughters</t>
  </si>
  <si>
    <t>1994</t>
  </si>
  <si>
    <t>King, BA et al. (2014)</t>
  </si>
  <si>
    <t>10.1016/j.jadohealth.2013.07.033</t>
  </si>
  <si>
    <t>Documents/E-cigarette citation library.Data/PDF/2205728998/10.1016_j.jadohealth.2013.07.033-2014.pdf</t>
  </si>
  <si>
    <t>Flavored-little-cigar and flavored-cigarette use among U.S. middle and high school students</t>
  </si>
  <si>
    <t>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t>
  </si>
  <si>
    <t>Kisilevsky, BS et al. (2014)</t>
  </si>
  <si>
    <t>10.1177/2167702613509371</t>
  </si>
  <si>
    <t>Documents/E-cigarette citation library.Data/PDF/3501619082/10.1177_2167702613509371-2013.pdf</t>
  </si>
  <si>
    <t>Auditory processing in growth-restricted fetuses and newborns and later language development</t>
  </si>
  <si>
    <t>Clinical Psychological Science</t>
  </si>
  <si>
    <t>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
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t>
  </si>
  <si>
    <t>Kisilevsky, BS and Davies, GA (2007)</t>
  </si>
  <si>
    <t>10.1016/j.mehy.2006.08.004</t>
  </si>
  <si>
    <t>Documents/E-cigarette citation library.Data/PDF/1377291672/10.1016_j.mehy.2006.08.004-2007.pdf</t>
  </si>
  <si>
    <t>Auditory processing deficits in growth restricted fetuses affect later language development</t>
  </si>
  <si>
    <t>Kuja-Halkola, R et al. (2014)</t>
  </si>
  <si>
    <t>10.1007/s10519-014-9668-4</t>
  </si>
  <si>
    <t>Documents/E-cigarette citation library.Data/PDF/2924977590/10.1007_s10519-014-9668-4-2014.pdf</t>
  </si>
  <si>
    <t>Maternal smoking during pregnancy and adverse outcomes in offspring: Genetic and environmental sources of covariance</t>
  </si>
  <si>
    <t>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t>
  </si>
  <si>
    <t>La Merrill, MA et al. (2015)</t>
  </si>
  <si>
    <t>10.1017/S2040174415000045</t>
  </si>
  <si>
    <t>Documents/E-cigarette citation library.Data/PDF/1502254038/10.1017_S2040174415000045-2015.pdf</t>
  </si>
  <si>
    <t>The impact of prenatal parental tobacco smoking on risk of diabetes mellitus in middle-aged women</t>
  </si>
  <si>
    <t>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t>
  </si>
  <si>
    <t>Lacy, RT et al. (2012)</t>
  </si>
  <si>
    <t>10.1016/j.drugalcdep.2012.01.025</t>
  </si>
  <si>
    <t>Documents/E-cigarette citation library.Data/PDF/1888761597/10.1016_j.drugalcdep.2012.01.025-2012.pdf</t>
  </si>
  <si>
    <t>Intravenous gestational nicotine exposure results in increased motivation for sucrose reward in adult rat offspring</t>
  </si>
  <si>
    <t>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t>
  </si>
  <si>
    <t>Lacy, RT et al. (2014)</t>
  </si>
  <si>
    <t>10.1016/j.drugalcdep.2014.05.010</t>
  </si>
  <si>
    <t>Documents/E-cigarette citation library.Data/PDF/1629055726/10.1016_j.drugalcdep.2014.05.010-2014.pdf</t>
  </si>
  <si>
    <t>IV prenatal nicotine exposure increases the reinforcing efficacy of methamphetamine in adult rat offspring</t>
  </si>
  <si>
    <t>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
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t>
  </si>
  <si>
    <t>Lai, S et al. (2000)</t>
  </si>
  <si>
    <t>10.1300/J069v19n04_02</t>
  </si>
  <si>
    <t>Documents/E-cigarette citation library.Data/PDF/2108534137/10.1300_J069v19n04_02-2000.pdf</t>
  </si>
  <si>
    <t>The association between cigarette smoking and drug abuse in the united states</t>
  </si>
  <si>
    <t>Journal of Addictive Diseases</t>
  </si>
  <si>
    <t>Leech, SL et al. (1999)</t>
  </si>
  <si>
    <t>10.1016/S0892-0362(98)00042-7</t>
  </si>
  <si>
    <t>Documents/E-cigarette citation library.Data/PDF/3162572437/10.1016_S0892-0362(98)00042-7-1999.pdf</t>
  </si>
  <si>
    <t>Prenatal substance exposure: Effects on attention and impulsivity of 6-year-olds</t>
  </si>
  <si>
    <t>Lejuez, CW et al. (2005)</t>
  </si>
  <si>
    <t>10.1080/14622200412331328484</t>
  </si>
  <si>
    <t>Documents/E-cigarette citation library.Data/PDF/2943632317/10.1080_14622200412331328484-2005.pdf</t>
  </si>
  <si>
    <t>Differences in risk-taking propensity across inner-city adolescent ever- and never-smokers</t>
  </si>
  <si>
    <t>Lenroot, RK and Giedd, JN (2006)</t>
  </si>
  <si>
    <t>10.1016/j.neubiorev.2006.06.001</t>
  </si>
  <si>
    <t>Documents/E-cigarette citation library.Data/PDF/0554046498/10.1016_j.neubiorev.2006.06.001-2006.pdf</t>
  </si>
  <si>
    <t>Brain development in children and adolescents: Insights from anatomical magnetic resonance imaging</t>
  </si>
  <si>
    <t>Leslie, FM (2013)</t>
  </si>
  <si>
    <t>10.1186/1741-7015-11-27</t>
  </si>
  <si>
    <t>Documents/E-cigarette citation library.Data/PDF/1374753380/10.1186_1741-7015-11-27-20131.pdf</t>
  </si>
  <si>
    <t>Multigenerational epigenetic effects of nicotine on lung function</t>
  </si>
  <si>
    <t>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t>
  </si>
  <si>
    <t>Leventhal, AM and Zvolensky, MJ (2015)</t>
  </si>
  <si>
    <t>10.1037/bul0000003</t>
  </si>
  <si>
    <t>Documents/E-cigarette citation library.Data/PDF/2032710792/10.1037_bul0000003-2015.pdf</t>
  </si>
  <si>
    <t>Anxiety, depression, and cigarette smoking: A transdiagnostic vulnerability framework to understanding emotion-smoking comorbidity</t>
  </si>
  <si>
    <t>Psychological Bulletin</t>
  </si>
  <si>
    <t>Levin, ED et al. (2006)</t>
  </si>
  <si>
    <t>10.1016/j.pbb.2006.11.006</t>
  </si>
  <si>
    <t>Documents/E-cigarette citation library.Data/PDF/4069153113/10.1016_j.pbb.2006.11.006-2006.pdf</t>
  </si>
  <si>
    <t>Increased nicotine self-administration following prenatal exposure in female rats</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</si>
  <si>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t>
  </si>
  <si>
    <t>Levin, ED et al. (2003)</t>
  </si>
  <si>
    <t>10.1007/s00213-003-1486-y</t>
  </si>
  <si>
    <t>Documents/E-cigarette citation library.Data/PDF/4272121558/10.1007_s00213-003-1486-y-2003.pdf</t>
  </si>
  <si>
    <t>Adolescent-onset nicotine self-administration modeled in female rats</t>
  </si>
  <si>
    <t>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t>
  </si>
  <si>
    <t>Lotfipour, S et al. (2009)</t>
  </si>
  <si>
    <t>10.1001/archgenpsychiatry.2009.124</t>
  </si>
  <si>
    <t>Documents/E-cigarette citation library.Data/PDF/3266058892/10.1001_archgenpsychiatry.2009.124-2009.pdf</t>
  </si>
  <si>
    <t>Orbitofrontal cortex and drug use during adolescence: Role of prenatal exposure to maternal smoking and BDNF genotype</t>
  </si>
  <si>
    <t>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t>
  </si>
  <si>
    <t>Massey, SH et al. (2016)</t>
  </si>
  <si>
    <t>10.1016/j.ntt.2015.11.010</t>
  </si>
  <si>
    <t>Documents/E-cigarette citation library.Data/PDF/2487731892/10.1016_j.ntt.2015.11.010-2016.pdf</t>
  </si>
  <si>
    <t>Maternal personality traits associated with patterns of prenatal smoking and exposure: Implications for etiologic and prevention research</t>
  </si>
  <si>
    <t>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t>
  </si>
  <si>
    <t>McCartney, JS et al. (1994)</t>
  </si>
  <si>
    <t>10.1016/0892-0362(94)90048-5</t>
  </si>
  <si>
    <t>Documents/E-cigarette citation library.Data/PDF/0875680395/10.1016_0892-0362(94)90048-5-1994.pdf</t>
  </si>
  <si>
    <t>Central auditory processing in school-age children prenatally exposed to cigarette smoke</t>
  </si>
  <si>
    <t>McCrory, C and Layte, R (2012)</t>
  </si>
  <si>
    <t>10.1007/s10802-012-9640-9</t>
  </si>
  <si>
    <t>Documents/E-cigarette citation library.Data/PDF/0555538535/10.1007_s10802-012-9640-9-2012.pdf</t>
  </si>
  <si>
    <t>Prenatal exposure to maternal smoking and childhood behavioural problems: A quasi-experimental approach</t>
  </si>
  <si>
    <t>Journal of Abnormal Child Psychology</t>
  </si>
  <si>
    <t>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t>
  </si>
  <si>
    <t>McNair, LF and Kohlmeier, KA (2015)</t>
  </si>
  <si>
    <t>10.1017/S2040174414000439</t>
  </si>
  <si>
    <t>Documents/E-cigarette citation library.Data/PDF/1561399657/10.1017_S2040174414000439-2015.pdf</t>
  </si>
  <si>
    <t>Prenatal nicotine is associated with reduced AMPA and NMDA receptor-mediated rises in calcium within the laterodorsal tegmentum: A pontine nucleus involved in addiction processes</t>
  </si>
  <si>
    <t>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t>
  </si>
  <si>
    <t>McQuown, SC et al. (2007)</t>
  </si>
  <si>
    <t>10.1016/j.ntt.2006.10.012</t>
  </si>
  <si>
    <t>Documents/E-cigarette citation library.Data/PDF/3374743288/10.1016_j.ntt.2006.10.012-2007.pdf</t>
  </si>
  <si>
    <t>Low dose nicotine treatment during early adolescence increases subsequent cocaine reward</t>
  </si>
  <si>
    <t>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t>
  </si>
  <si>
    <t>Mills, KL and Tamnes, CK (2014)</t>
  </si>
  <si>
    <t>10.1016/j.dcn.2014.04.004</t>
  </si>
  <si>
    <t>Documents/E-cigarette citation library.Data/PDF/0978677513/10.1016_j.dcn.2014.04.004-2014.pdf</t>
  </si>
  <si>
    <t>Methods and considerations for longitudinal structural brain imaging analysis across development</t>
  </si>
  <si>
    <t>Developmental Cognitive Neuroscience</t>
  </si>
  <si>
    <t>186  Conflict of interest  statement                                                                                                                                                                                                                                                     186  Funding                    
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t>
  </si>
  <si>
    <t>Morgan, AJ et al. (2013)</t>
  </si>
  <si>
    <t>10.1016/j.drugalcdep.2013.04.003</t>
  </si>
  <si>
    <t>Documents/E-cigarette citation library.Data/PDF/3887908340/10.1016_j.drugalcdep.2013.04.003-2013.pdf</t>
  </si>
  <si>
    <t>Intravenous prenatal nicotine exposure increases orexin expression in the lateral hypothalamus and orexin innervation of the ventral tegmental area in adult male rats</t>
  </si>
  <si>
    <t>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
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t>
  </si>
  <si>
    <t>Moylan, S et al. (2012)</t>
  </si>
  <si>
    <t>10.1186/1741-7015-10-123</t>
  </si>
  <si>
    <t>Documents/E-cigarette citation library.Data/PDF/0193902659/10.1186_1741-7015-10-123-20121.pdf</t>
  </si>
  <si>
    <t>Cigarette smoking, nicotine dependence and anxiety disorders: A systematic review of population-based, epidemiological studies</t>
  </si>
  <si>
    <t>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
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t>
  </si>
  <si>
    <t>Muller, KU et al. (2013)</t>
  </si>
  <si>
    <t>10.1001/jamapsychiatry.2013.44</t>
  </si>
  <si>
    <t>Documents/E-cigarette citation library.Data/PDF/2961568980/10.1001_jamapsychiatry.2013.44-2013.pdf</t>
  </si>
  <si>
    <t>Altered reward processing in adolescents with prenatal exposure to maternal cigarette smoking</t>
  </si>
  <si>
    <t>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
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
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t>
  </si>
  <si>
    <t>Munafo, MR and Araya, R (2010)</t>
  </si>
  <si>
    <t>10.1192/bjp.bp.109.074880</t>
  </si>
  <si>
    <t>Documents/E-cigarette citation library.Data/PDF/2164009435/10.1192_bjp.bp.109.074880-2010.pdf</t>
  </si>
  <si>
    <t>Cigarette smoking and depression: A question of causation</t>
  </si>
  <si>
    <t>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
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t>
  </si>
  <si>
    <t>Munafo, MR et al. (2006)</t>
  </si>
  <si>
    <t>10.1016/j.addbeh.2005.12.010</t>
  </si>
  <si>
    <t>Documents/E-cigarette citation library.Data/PDF/0282765784/10.1016_j.addbeh.2005.12.010-2006.pdf</t>
  </si>
  <si>
    <t>Maternal smoking during late pregnancy and offspring smoking behaviour</t>
  </si>
  <si>
    <t>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t>
  </si>
  <si>
    <t>Munakata, M (2012)</t>
  </si>
  <si>
    <t>10.2332/allergolint.12-RAI-0461</t>
  </si>
  <si>
    <t>Documents/E-cigarette citation library.Data/PDF/0963331703/10.2332_allergolint.12-RAI-0461-2012.pdf</t>
  </si>
  <si>
    <t>Exhaled Nitric Oxide (FeNO) as a non-invasive marker of airway inflammation</t>
  </si>
  <si>
    <t>Allergology International</t>
  </si>
  <si>
    <t>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t>
  </si>
  <si>
    <t>Muneoka, K et al. (1992)</t>
  </si>
  <si>
    <t>10.1016/S0892-0362(99)00028-8</t>
  </si>
  <si>
    <t>Documents/E-cigarette citation library.Data/PDF/1227739954/10.1016_S0892-0362(99)00028-8-1999.pdf</t>
  </si>
  <si>
    <t>Prenatal administration of nicotine results in dopaminergic alterations in the neocortex</t>
  </si>
  <si>
    <t>1992</t>
  </si>
  <si>
    <t>Musso, F et al. (2007)</t>
  </si>
  <si>
    <t>10.1007/s00213-006-0499-8</t>
  </si>
  <si>
    <t>Documents/E-cigarette citation library.Data/PDF/3073439744/10.1007_s00213-006-0499-8-2007.pdf</t>
  </si>
  <si>
    <t>Smoking impacts on prefrontal attentional network function in young adult brains</t>
  </si>
  <si>
    <t>Natarajan, R et al. (2011)</t>
  </si>
  <si>
    <t>10.4137/JEN.S11381</t>
  </si>
  <si>
    <t>Documents/E-cigarette citation library.Data/PDF/0024451896/10.4137_JEN.S11381-2013.pdf</t>
  </si>
  <si>
    <t>A role for matrix metalloproteinases in nicotine-induced conditioned place preference and relapse in adolescent female rats</t>
  </si>
  <si>
    <t>Journal of Experimental Neuroscience</t>
  </si>
  <si>
    <t>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t>
  </si>
  <si>
    <t>Natividad, LA et al. (2013)</t>
  </si>
  <si>
    <t>10.1016/j.bbr.2013.10.003</t>
  </si>
  <si>
    <t>Documents/E-cigarette citation library.Data/PDF/2699403600/10.1016_j.bbr.2013.10.003-2013.pdf</t>
  </si>
  <si>
    <t>Adolescence is a period of development characterized by short- and long-term vulnerability to the rewarding effects of nicotine and reduced sensitivity to the anorectic effects of this drug</t>
  </si>
  <si>
    <t>Nostro, A et al. (2012)</t>
  </si>
  <si>
    <t>10.1007/s00253-012-4091-3</t>
  </si>
  <si>
    <t>Documents/E-cigarette citation library.Data/PDF/2344579342/10.1007_s00253-012-4091-3-2012.pdf</t>
  </si>
  <si>
    <t>Study on carvacrol and cinnamaldehyde polymeric films: Mechanical properties, release kinetics and antibacterial and antibiofilm activities</t>
  </si>
  <si>
    <t>Applied Microbiology and Biotechnology</t>
  </si>
  <si>
    <t>O’Loughlin, J et al. (2003)</t>
  </si>
  <si>
    <t>10.1016/S0749-3797(03)00198-3</t>
  </si>
  <si>
    <t>Documents/E-cigarette citation library.Data/PDF/0492165280/10.1016_S0749-3797(03)00198-3-2003.pdf</t>
  </si>
  <si>
    <t>Nicotine-dependence symptoms are associated with smoking frequency in adolescents</t>
  </si>
  <si>
    <t>O’Loughlin, J et al. (2015)</t>
  </si>
  <si>
    <t>10.1093/ije/dyu135</t>
  </si>
  <si>
    <t>Documents/E-cigarette citation library.Data/PDF/2973892587/10.1093_ije_dyu135-2015.pdf</t>
  </si>
  <si>
    <t>Cohort Profile: The Nicotine Dependence in Teens (NDIT) Study</t>
  </si>
  <si>
    <t>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t>
  </si>
  <si>
    <t>Oh, JA and Shin, HS (2015)</t>
  </si>
  <si>
    <t>10.1093/chromsci/bmu146</t>
  </si>
  <si>
    <t>Documents/E-cigarette citation library.Data/PDF/2544187722/10.1093_chromsci_bmu146-2015.pdf</t>
  </si>
  <si>
    <t>Identification and Quantification of Several Contaminated Compounds in Replacement Liquids of Electronic Cigarettes by Gas Chromatography-Mass Spectrometry</t>
  </si>
  <si>
    <t>Journal of Chromatographic Science</t>
  </si>
  <si>
    <t>Oken, E et al. (2008)</t>
  </si>
  <si>
    <t>10.1038/sj.ijo.0803760</t>
  </si>
  <si>
    <t>Documents/E-cigarette citation library.Data/PDF/3327327219/10.1038_sj.ijo.0803760-2008.pdf</t>
  </si>
  <si>
    <t>Maternal smoking during pregnancy and child overweight: Systematic review and meta-analysis</t>
  </si>
  <si>
    <t>International Journal of Obesity</t>
  </si>
  <si>
    <t>Porath, AJ and Fried, PA (2005)</t>
  </si>
  <si>
    <t>10.1016/j.ntt.2004.12.003</t>
  </si>
  <si>
    <t>Documents/E-cigarette citation library.Data/PDF/3083688019/10.1016_j.ntt.2004.12.003-2005.pdf</t>
  </si>
  <si>
    <t>Effects of prenatal cigarette and marijuana exposure on drug use among offspring</t>
  </si>
  <si>
    <t>Richardson, SA and Tizabi, Y (1994)</t>
  </si>
  <si>
    <t>10.1016/0091-3057(94)90018-3</t>
  </si>
  <si>
    <t>Documents/E-cigarette citation library.Data/PDF/0282514068/10.1016_0091-3057(94)90018-3-1994.pdf</t>
  </si>
  <si>
    <t>Hyperactivity in the offspring of nicotine-treated rats: Role of the mesolimbic and nigrostriatal dopaminergic pathways</t>
  </si>
  <si>
    <t>Pharmacology, Biochemistry and Behavior</t>
  </si>
  <si>
    <t>Rose, JE et al. (2010c)</t>
  </si>
  <si>
    <t>10.1016/j.drugalcdep.2010.02.006</t>
  </si>
  <si>
    <t>Documents/E-cigarette citation library.Data/PDF/0752031066/10.1016_j.drugalcdep.2010.02.006-2010.pdf</t>
  </si>
  <si>
    <t>An item response theory analysis of nicotine dependence symptoms in recent onset adolescent smokers</t>
  </si>
  <si>
    <t>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
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t>
  </si>
  <si>
    <t>Rubinstein, ML et al. (2011)</t>
  </si>
  <si>
    <t>10.1016/j.jadohealth.2010.09.016</t>
  </si>
  <si>
    <t>Documents/E-cigarette citation library.Data/PDF/1632904551/10.1016_j.jadohealth.2010.09.016-2011.pdf</t>
  </si>
  <si>
    <t>Smoking-related cue-induced brain activation in adolescent light smokers</t>
  </si>
  <si>
    <t>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t>
  </si>
  <si>
    <t>Rydell, M et al. (2012)</t>
  </si>
  <si>
    <t>10.1192/bjp.bp.111.100123</t>
  </si>
  <si>
    <t>Documents/E-cigarette citation library.Data/PDF/1074363783/10.1192_bjp.bp.111.100123-20121.pdf</t>
  </si>
  <si>
    <t>Prenatal exposure to tobacco and future nicotine dependence: Population-based cohort study</t>
  </si>
  <si>
    <t>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t>
  </si>
  <si>
    <t>Rydell, M et al. (2014)</t>
  </si>
  <si>
    <t>10.1007/s10654-014-9912-5</t>
  </si>
  <si>
    <t>Documents/E-cigarette citation library.Data/PDF/3990637297/10.1007_s10654-014-9912-5-2014.pdf</t>
  </si>
  <si>
    <t>In-utero exposure to maternal smoking is not linked to tobacco use in adulthood after controlling for genetic and family influences: A Swedish sibling study</t>
  </si>
  <si>
    <t>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t>
  </si>
  <si>
    <t>Schochet, TL et al. (2005)</t>
  </si>
  <si>
    <t>10.1016/j.neuroscience.2005.05.057</t>
  </si>
  <si>
    <t>Documents/E-cigarette citation library.Data/PDF/2956835912/10.1016_j.neuroscience.2005.05.057-2005.pdf</t>
  </si>
  <si>
    <t>Differential expression of arc mRNA and other plasticity-related genes induced by nicotine in adolescent rat forebrain</t>
  </si>
  <si>
    <t>Seidenberg, AB et al. (2016)</t>
  </si>
  <si>
    <t>Tobacco control advocate</t>
  </si>
  <si>
    <t>Shi, R et al. (2011)</t>
  </si>
  <si>
    <t>10.1002/mnfr.201100217</t>
  </si>
  <si>
    <t>Documents/E-cigarette citation library.Data/PDF/3001116040/10.1002_mnfr.201100217-2011.pdf</t>
  </si>
  <si>
    <t>Acrolein-mediated injury in nervous system trauma and diseases</t>
  </si>
  <si>
    <t>Molecular Nutrition and Food Research</t>
  </si>
  <si>
    <t>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t>
  </si>
  <si>
    <t>Shihadeh, A and Eissenberg, T (2015)</t>
  </si>
  <si>
    <t>10.1093/ntr/ntu175</t>
  </si>
  <si>
    <t>Documents/E-cigarette citation library.Data/PDF/3389802947/10.1093_ntr_ntu175-2015.pdf</t>
  </si>
  <si>
    <t>Electronic cigarette effectiveness and abuse liability: Predicting and regulating nicotine flux</t>
  </si>
  <si>
    <t>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t>
  </si>
  <si>
    <t>Shihadeh, AL and Eissenberg, TE (2011)</t>
  </si>
  <si>
    <t>10.1158/1055-9965.EPI-11-0586</t>
  </si>
  <si>
    <t>Documents/E-cigarette citation library.Data/PDF/0959663827/10.1158_1055-9965.EPI-11-0586-2011.pdf</t>
  </si>
  <si>
    <t>Significance of smoking machine toxicant yields to blood-level exposure in water pipe tobacco smokers</t>
  </si>
  <si>
    <t>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t>
  </si>
  <si>
    <t>Shram, MJ et al. (2007)</t>
  </si>
  <si>
    <t>10.1016/j.neulet.2007.03.034</t>
  </si>
  <si>
    <t>Documents/E-cigarette citation library.Data/PDF/2242587486/10.1016_j.neulet.2007.03.034-2007.pdf</t>
  </si>
  <si>
    <t>Acute nicotine enhances c-fos mRNA expression differentially in reward-related substrates of adolescent and adult rat brain</t>
  </si>
  <si>
    <t>Neuroscience Letters</t>
  </si>
  <si>
    <t>Singer, BC et al. (2002)</t>
  </si>
  <si>
    <t>10.1021/es011058w</t>
  </si>
  <si>
    <t>Documents/E-cigarette citation library.Data/PDF/2412476610/10.1021_es011058w-2002.pdf</t>
  </si>
  <si>
    <t>Gas-phase organics in environmental tobacco smoke. 1. Effects of smoking rate, ventilation, and furnishing level on emission factors</t>
  </si>
  <si>
    <t>Singer, BC et al. (2003)</t>
  </si>
  <si>
    <t>10.1016/j.atmosenv.2003.07.015</t>
  </si>
  <si>
    <t>Documents/E-cigarette citation library.Data/PDF/4234815779/10.1016_j.atmosenv.2003.07.015-2003.pdf</t>
  </si>
  <si>
    <t>Gas-phase organics in environmental tobacco smoke: 2. Exposure-relevant emission factors and indirect exposures from habitual smoking</t>
  </si>
  <si>
    <t>Slawecki, CJ et al. (2003)</t>
  </si>
  <si>
    <t>10.1016/S0091-3057(03)00093-5</t>
  </si>
  <si>
    <t>Documents/E-cigarette citation library.Data/PDF/2586872312/10.1016_S0091-3057(03)00093-5-2003.pdf</t>
  </si>
  <si>
    <t>Increased anxiety-like behavior in adult rats exposed to nicotine as adolescents</t>
  </si>
  <si>
    <t>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t>
  </si>
  <si>
    <t>Slotkin, TA and Seidler, FJ (2009)</t>
  </si>
  <si>
    <t>10.1159/000207494</t>
  </si>
  <si>
    <t>Documents/E-cigarette citation library.Data/PDF/2084538009/10.1159_000207494-2009.pdf</t>
  </si>
  <si>
    <t>Nicotine exposure in adolescence alters the response of serotonin systems to nicotine administered subsequently in adulthood</t>
  </si>
  <si>
    <t>Developmental Neuroscience</t>
  </si>
  <si>
    <t>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t>
  </si>
  <si>
    <t>Slotkin, TA et al. (2015)</t>
  </si>
  <si>
    <t>10.1093/toxsci/kfv123</t>
  </si>
  <si>
    <t>Documents/E-cigarette citation library.Data/PDF/0804501533/10.1093_toxsci_kfv123-2015.pdf</t>
  </si>
  <si>
    <t>Developmental neurotoxicity of tobacco smoke directed toward cholinergic and serotonergic systems: More than just nicotine</t>
  </si>
  <si>
    <t>Pharamceutical</t>
  </si>
  <si>
    <t>Slotkin, TA et al. (2006)</t>
  </si>
  <si>
    <t>10.1038/sj.npp.1300988</t>
  </si>
  <si>
    <t>Documents/E-cigarette citation library.Data/PDF/2971641090/10.1038_sj.npp.1300988-2006.pdf</t>
  </si>
  <si>
    <t>Prenatal nicotine exposure alters the responses to subsequent nicotine administration and withdrawal in adolescence: Serotonin receptors and cell signaling</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</si>
  <si>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t>
  </si>
  <si>
    <t>Smith, LN et al. (2006)</t>
  </si>
  <si>
    <t>10.1016/j.pbb.2006.07.014</t>
  </si>
  <si>
    <t>Documents/E-cigarette citation library.Data/PDF/0502443625/10.1016_j.pbb.2006.07.014-2006.pdf</t>
  </si>
  <si>
    <t>Long-term changes in fear conditioning and anxiety-like behavior following nicotine exposure in adult versus adolescent rats</t>
  </si>
  <si>
    <t>Smith, RF et al. (2015)</t>
  </si>
  <si>
    <t>10.1016/j.neubiorev.2015.05.019</t>
  </si>
  <si>
    <t>Documents/E-cigarette citation library.Data/PDF/3388064569/10.1016_j.neubiorev.2015.05.019-2015.pdf</t>
  </si>
  <si>
    <t>Adolescent nicotine induces persisting changes in development of neural connectivity</t>
  </si>
  <si>
    <t>Somerville, LH and Casey, BJ (2010)</t>
  </si>
  <si>
    <t>10.1016/j.conb.2010.01.006</t>
  </si>
  <si>
    <t>Documents/E-cigarette citation library.Data/PDF/4045875417/10.1016_j.conb.2010.01.006-2010.pdf</t>
  </si>
  <si>
    <t>Developmental neurobiology of cognitive control and motivational systems</t>
  </si>
  <si>
    <t>Current Opinion in Neurobiology</t>
  </si>
  <si>
    <t>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t>
  </si>
  <si>
    <t>Sorenson, CA et al. (1991)</t>
  </si>
  <si>
    <t>10.1016/0091-3057(91)90117-K</t>
  </si>
  <si>
    <t>Documents/E-cigarette citation library.Data/PDF/2429809333/10.1016_0091-3057(91)90117-K-1991.pdf</t>
  </si>
  <si>
    <t>The effects of prenatal nicotine on radial-arm maze performance in rats</t>
  </si>
  <si>
    <t>Spear, LP (2000)</t>
  </si>
  <si>
    <t>10.1016/S0149-7634(00)00014-2</t>
  </si>
  <si>
    <t>Documents/E-cigarette citation library.Data/PDF/1421599556/10.1016_S0149-7634(00)00014-2-2000.pdf</t>
  </si>
  <si>
    <t>The adolescent brain and age-related behavioral manifestations</t>
  </si>
  <si>
    <t>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
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
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t>
  </si>
  <si>
    <t>Spear, LP (2011)</t>
  </si>
  <si>
    <t>10.1016/j.dcn.2011.08.001</t>
  </si>
  <si>
    <t>Documents/E-cigarette citation library.Data/PDF/2641788023/10.1016_j.dcn.2011.08.001-2011.pdf</t>
  </si>
  <si>
    <t>Rewards, aversions and affect in adolescence: Emerging convergences across laboratory animal and human data</t>
  </si>
  <si>
    <t>Steinberg, L (2008)</t>
  </si>
  <si>
    <t>10.1017/CBO9781139042819.005</t>
  </si>
  <si>
    <t>Documents/E-cigarette citation library.Data/PDF/3681983884/10.1017_CBO9781139042819.005-2008.pdf</t>
  </si>
  <si>
    <t>Adolescent risk taking: A social neuroscience perspective</t>
  </si>
  <si>
    <t>Adolescent Vulnerabilities and Opportunities: Developmental and Constructivist Perspectives</t>
  </si>
  <si>
    <t>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t>
  </si>
  <si>
    <t>Talih, S et al. (2016)</t>
  </si>
  <si>
    <t>10.1093/ntr/ntv080</t>
  </si>
  <si>
    <t>Documents/E-cigarette citation library.Data/PDF/3896863005/10.1093_ntr_ntv080-2016.pdf</t>
  </si>
  <si>
    <t>"Direct dripping": A high-temperature, high- formaldehyde emission electronic cigarette use method</t>
  </si>
  <si>
    <t>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
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t>
  </si>
  <si>
    <t>Tang, MS et al. (2011)</t>
  </si>
  <si>
    <t>10.1002/mnfr.201100148</t>
  </si>
  <si>
    <t>Documents/E-cigarette citation library.Data/PDF/0251927413/10.1002_mnfr.201100148-20111.pdf</t>
  </si>
  <si>
    <t>Acrolein induced DNA damage, mutagenicity and effect on DNA repair</t>
  </si>
  <si>
    <t>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t>
  </si>
  <si>
    <t>Moon, RY (2011)</t>
  </si>
  <si>
    <t>10.1542/peds.2011-2285</t>
  </si>
  <si>
    <t>Documents/E-cigarette citation library.Data/PDF/2822535904/10.1542_peds.2011-2285-2011.pdf</t>
  </si>
  <si>
    <t>SIDS and other sleep-related infant deaths: Expansion of recommendations for a safe infant sleeping environment</t>
  </si>
  <si>
    <t>Taylor, DR et al. (2006)</t>
  </si>
  <si>
    <t>10.1136/thx.2005.056093</t>
  </si>
  <si>
    <t>Documents/E-cigarette citation library.Data/PDF/1834783375/10.1136_thx.2005.056093-2006.pdf</t>
  </si>
  <si>
    <t>Exhaled nitric oxide measurements: Clinical application and interpretation</t>
  </si>
  <si>
    <t>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t>
  </si>
  <si>
    <t>Vastola, BJ et al. (2013)</t>
  </si>
  <si>
    <t>10.1016/S0031-9384(02)00818-1</t>
  </si>
  <si>
    <t>Documents/E-cigarette citation library.Data/PDF/1211603312/10.1016_S0031-9384(02)00818-1-2002.pdf</t>
  </si>
  <si>
    <t>Nicotine-induced conditioned place preference in adolescent and adult rats</t>
  </si>
  <si>
    <t>Physiology and Behavior</t>
  </si>
  <si>
    <t>Wang, HT et al. (2009)</t>
  </si>
  <si>
    <t>10.1021/tx800369y</t>
  </si>
  <si>
    <t>Documents/E-cigarette citation library.Data/PDF/3984471246/10.1021_tx800369y-2009.pdf</t>
  </si>
  <si>
    <t>Mutagenicity and sequence specificity of acrolein-DNA adducts</t>
  </si>
  <si>
    <t>Weissman, MM et al. (1999)</t>
  </si>
  <si>
    <t>10.1097/00004583-199907000-00020</t>
  </si>
  <si>
    <t>Documents/E-cigarette citation library.Data/PDF/3466248846/10.1097_00004583-199907000-00020-1999.pdf</t>
  </si>
  <si>
    <t>Maternal smoking during pregnancy and psychopathology in offspring followed to adulthood</t>
  </si>
  <si>
    <t>Wilens, TE et al. (2008)</t>
  </si>
  <si>
    <t>10.1016/j.jpeds.2008.04.030</t>
  </si>
  <si>
    <t>Documents/E-cigarette citation library.Data/PDF/0353423403/10.1016_j.jpeds.2008.04.030-2008.pdf</t>
  </si>
  <si>
    <t>Cigarette Smoking Associated with Attention Deficit Hyperactivity Disorder</t>
  </si>
  <si>
    <t>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
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t>
  </si>
  <si>
    <t>Wills, TA et al. (2016c)</t>
  </si>
  <si>
    <t>10.1136/tobaccocontrol-2015-052349</t>
  </si>
  <si>
    <t>Documents/E-cigarette citation library.Data/PDF/2429495045/10.1136_tobaccocontrol-2015-052349-2016.pdf</t>
  </si>
  <si>
    <t>E-cigarette use and willingness to smoke: A sample of adolescent non-smokers</t>
  </si>
  <si>
    <t>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
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
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
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t>
  </si>
  <si>
    <t>Zhan, W et al. (2012)</t>
  </si>
  <si>
    <t>10.1093/ntr/nts031</t>
  </si>
  <si>
    <t>Documents/E-cigarette citation library.Data/PDF/0197810993/10.1093_ntr_nts031-20121.pdf</t>
  </si>
  <si>
    <t>The natural course of nicotine dependence symptoms among adolescent smokers</t>
  </si>
  <si>
    <t>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t>
  </si>
  <si>
    <t>Zhang, K and Wang, X (2013)</t>
  </si>
  <si>
    <t>10.1016/j.legalmed.2012.10.007</t>
  </si>
  <si>
    <t>Documents/E-cigarette citation library.Data/PDF/2356117569/10.1016_j.legalmed.2012.10.007-2013.pdf</t>
  </si>
  <si>
    <t>Maternal smoking and increased risk of sudden infant death syndrome: A meta-analysis</t>
  </si>
  <si>
    <t>Legal Medicine</t>
  </si>
  <si>
    <t>Agaku, IT and Ayo-Yusuf, OA (2014)</t>
  </si>
  <si>
    <t>10.1177/1090198113511817</t>
  </si>
  <si>
    <t>Documents/E-cigarette citation library.Data/PDF/1406946124/10.1177_1090198113511817-2014.pdf</t>
  </si>
  <si>
    <t>The Effect of Exposure to Pro-Tobacco Advertising on Experimentation With Emerging Tobacco Products Among U.S. Adolescents</t>
  </si>
  <si>
    <t>Health Education and Behavior</t>
  </si>
  <si>
    <t>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t>
  </si>
  <si>
    <t>Cataldo, JK et al. (2015)</t>
  </si>
  <si>
    <t>10.5993/AJHB.39.3.9</t>
  </si>
  <si>
    <t>Documents/E-cigarette citation library.Data/PDF/3429207083/10.5993_AJHB.39.3.9-2015.pdf</t>
  </si>
  <si>
    <t>E-cigarette marketing and older smokers: Road to renormalization</t>
  </si>
  <si>
    <t>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
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t>
  </si>
  <si>
    <t>Chaloupka, FJ and Tauras, JA (2011)</t>
  </si>
  <si>
    <t>10.1136/tobaccocontrol-2011-050235</t>
  </si>
  <si>
    <t>Documents/E-cigarette citation library.Data/PDF/3100063270/10.1136_tobaccocontrol-2011-050235-2011.pdf</t>
  </si>
  <si>
    <t>The power of tax and price</t>
  </si>
  <si>
    <t>Oncken, C et al. (2004)</t>
  </si>
  <si>
    <t>10.1080/1462220042000282555</t>
  </si>
  <si>
    <t>Documents/E-cigarette citation library.Data/PDF/3637812985/10.1080_1462220042000282555-2004.pdf</t>
  </si>
  <si>
    <t>Gender effects of reported in utero tobacco exposure on smoking initiation, progression and nicotine dependence in adult offspring</t>
  </si>
  <si>
    <t>Chapman, S and Fitzgerald, B (1982)</t>
  </si>
  <si>
    <t>10.2105/AJPH.72.5.491</t>
  </si>
  <si>
    <t>Documents/E-cigarette citation library.Data/PDF/1122794078/10.2105_AJPH.72.5.491-1982.pdf</t>
  </si>
  <si>
    <t>Brand preference and advertising recall in adolescent smokers: Some implications for health promotion</t>
  </si>
  <si>
    <t>1982</t>
  </si>
  <si>
    <t>Charlton, A (1986)</t>
  </si>
  <si>
    <t>10.1177/001789698604500204</t>
  </si>
  <si>
    <t>Documents/E-cigarette citation library.Data/PDF/2768642780/10.1177_001789698604500204-2016.pdf</t>
  </si>
  <si>
    <t>Children's advertisement-awareness related to their views on smoking</t>
  </si>
  <si>
    <t>Health Education Journal</t>
  </si>
  <si>
    <t>1986</t>
  </si>
  <si>
    <t>Feighery, EC et al. (2008)</t>
  </si>
  <si>
    <t>10.1080/14622200601004125</t>
  </si>
  <si>
    <t>Documents/E-cigarette citation library.Data/PDF/1076462158/10.1080_14622200601004125-2006.pdf</t>
  </si>
  <si>
    <t>An evaluation of four measures of adolescents' exposure to cigarette marketing in stores</t>
  </si>
  <si>
    <t>Freeman, B and Chapman, S (2007)</t>
  </si>
  <si>
    <t>10.1136/tc.2007.020024</t>
  </si>
  <si>
    <t>Documents/E-cigarette citation library.Data/PDF/0975890476/10.1136_tc.2007.020024-2007.pdf</t>
  </si>
  <si>
    <t>Is "YouTube" telling or selling you something? Tobacco content on the YouTube video-sharing website</t>
  </si>
  <si>
    <t>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t>
  </si>
  <si>
    <t>Ganz, O et al. (2015)</t>
  </si>
  <si>
    <t>10.1136/tobaccocontrol-2013-051337</t>
  </si>
  <si>
    <t>Documents/E-cigarette citation library.Data/PDF/0127431744/10.1136_tobaccocontrol-2013-051337-2015.pdf</t>
  </si>
  <si>
    <t>Electronic cigarette advertising at the point-of-sale: A gap in tobacco control research</t>
  </si>
  <si>
    <t>Gilpin, EA and Pierce, JP (1997)</t>
  </si>
  <si>
    <t>10.1136/tc.6.2.122</t>
  </si>
  <si>
    <t>Documents/E-cigarette citation library.Data/PDF/0681161611/10.1136_tc.6.2.122-1997.pdf</t>
  </si>
  <si>
    <t>Trends in adolescent smoking initiation in the United States: Is tobacco marketing an influence?</t>
  </si>
  <si>
    <t>1997</t>
  </si>
  <si>
    <t>Grace, RC et al. (2015)</t>
  </si>
  <si>
    <t>10.1093/ntr/ntu268</t>
  </si>
  <si>
    <t>Documents/E-cigarette citation library.Data/PDF/3022462367/10.1093_ntr_ntu268-2015.pdf</t>
  </si>
  <si>
    <t>Estimating cross-price elasticity of e-cigarettes using a simulated demand procedure</t>
  </si>
  <si>
    <t>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t>
  </si>
  <si>
    <t>Hastings, GB et al. (1994)</t>
  </si>
  <si>
    <t>10.1136/bmj.309.6959.933</t>
  </si>
  <si>
    <t>Documents/E-cigarette citation library.Data/PDF/0616755255/10.1136_bmj.309.6959.933-1994.pdf</t>
  </si>
  <si>
    <t>Cigarette advertising and children's smoking: Why Reg was withdrawn</t>
  </si>
  <si>
    <t>BMJ</t>
  </si>
  <si>
    <t>Jo, CL et al. (2016)</t>
  </si>
  <si>
    <t>10.1136/tobaccocontrol-2015-052260</t>
  </si>
  <si>
    <t>Documents/E-cigarette citation library.Data/PDF/1710221229/10.1136_tobaccocontrol-2015-052260-2016.pdf</t>
  </si>
  <si>
    <t>Price-related promotions for tobacco products on Twitter</t>
  </si>
  <si>
    <t>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t>
  </si>
  <si>
    <t>Kamerow, D (2014)</t>
  </si>
  <si>
    <t>10.1136/bmj.g5810</t>
  </si>
  <si>
    <t>Documents/E-cigarette citation library.Data/PDF/0537872145/10.1136_bmj.g5810-2014.pdf</t>
  </si>
  <si>
    <t>The battle between big tobacco and vape shops: Despite vigorous promotion e-cigarette sales seem to be going down</t>
  </si>
  <si>
    <t>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t>
  </si>
  <si>
    <t>Kim, AE et al. (2015)</t>
  </si>
  <si>
    <t>10.1136/tobaccocontrol-2013-051298</t>
  </si>
  <si>
    <t>Documents/E-cigarette citation library.Data/PDF/0039749479/10.1136_tobaccocontrol-2013-051298-2015.pdf</t>
  </si>
  <si>
    <t>Crowdsourcing data collection of the retail tobacco environment: Case study comparing data from crowdsourced workers to trained data collectors</t>
  </si>
  <si>
    <t>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t>
  </si>
  <si>
    <t>King, AC et al. (2015)</t>
  </si>
  <si>
    <t>10.1136/tobaccocontrol-2014-051563</t>
  </si>
  <si>
    <t>Documents/E-cigarette citation library.Data/PDF/0476232005/10.1136_tobaccocontrol-2014-051563-2015.pdf</t>
  </si>
  <si>
    <t>Passive exposure to electronic cigarette (E-cigarette) use increases desire for combustible and e-cigarettes in young adult smokers</t>
  </si>
  <si>
    <t>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t>
  </si>
  <si>
    <t>Lam, TH et al. (1998)</t>
  </si>
  <si>
    <t>10.1016/S0749-3797(97)00071-8</t>
  </si>
  <si>
    <t>Documents/E-cigarette citation library.Data/PDF/2689777124/10.1016_S0749-3797(97)00071-8-1998.pdf</t>
  </si>
  <si>
    <t>Tobacco advertisements: One of the strongest risk factors for smoking in Hong Kong students</t>
  </si>
  <si>
    <t>Lee, YO and Kim, AE (2015)</t>
  </si>
  <si>
    <t>10.1136/tobaccocontrol-2013-051437</t>
  </si>
  <si>
    <t>Documents/E-cigarette citation library.Data/PDF/1029701550/10.1136_tobaccocontrol-2013-051437-20151.pdf</t>
  </si>
  <si>
    <t>‘Vape shops’ and ‘E-cigarette lounges’ open across the USA to promote ENDS</t>
  </si>
  <si>
    <t>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t>
  </si>
  <si>
    <t>Luo, C et al. (2014)</t>
  </si>
  <si>
    <t>10.1186/1471-2458-14-1028</t>
  </si>
  <si>
    <t>Documents/E-cigarette citation library.Data/PDF/1979517015/10.1186_1471-2458-14-1028-2014.pdf</t>
  </si>
  <si>
    <t>Portrayal of electronic cigarettes on YouTube</t>
  </si>
  <si>
    <t>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
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
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t>
  </si>
  <si>
    <t>Maloney, EK et al. (2016)</t>
  </si>
  <si>
    <t>10.1080/10410236.2014.993496</t>
  </si>
  <si>
    <t>Documents/E-cigarette citation library.Data/PDF/2302974962/10.1080_10410236.2014.993496-2016.pdf</t>
  </si>
  <si>
    <t>Does Vaping in E-Cigarette Advertisements Affect Tobacco Smoking Urge, Intentions, and Perceptions in Daily, Intermittent, and Former Smokers?</t>
  </si>
  <si>
    <t>Health Communication</t>
  </si>
  <si>
    <t>McNeill, A et al. (1985)</t>
  </si>
  <si>
    <t>10.1016/S0140-6736(85)90315-0</t>
  </si>
  <si>
    <t>Documents/E-cigarette citation library.Data/PDF/0192377242/10.1016_S0140-6736(85)90315-0-1985.pdf</t>
  </si>
  <si>
    <t>BRAND PREFERENCES AMONG SCHOOLCHILDREN WHO SMOKE</t>
  </si>
  <si>
    <t>1985</t>
  </si>
  <si>
    <t>Paek, HJ et al. (2014)</t>
  </si>
  <si>
    <t>10.1080/10810730.2013.821560</t>
  </si>
  <si>
    <t>Documents/E-cigarette citation library.Data/PDF/4294805776/10.1080_10810730.2013.821560-2014.pdf</t>
  </si>
  <si>
    <t>Reduced harm or another gateway to smoking Source, message, and information characteristics of E-cigarette videos on YouTube</t>
  </si>
  <si>
    <t>Journal of Health Communication</t>
  </si>
  <si>
    <t>Pierce, JP et al. (1998)</t>
  </si>
  <si>
    <t>10.1001/jama.279.7.511</t>
  </si>
  <si>
    <t>Documents/E-cigarette citation library.Data/PDF/1833116333/10.1001_jama.279.7.511-1998.pdf</t>
  </si>
  <si>
    <t>Tobacco industry promotion of cigarettes and adolescent smoking</t>
  </si>
  <si>
    <t>Journal of the American Medical Association</t>
  </si>
  <si>
    <t>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t>
  </si>
  <si>
    <t>Pierce, JP et al. (1994)</t>
  </si>
  <si>
    <t>10.1001/jama.1994.03510320048028</t>
  </si>
  <si>
    <t>Documents/E-cigarette citation library.Data/PDF/4240786495/10.1001_jama.1994.03510320048028-1994.pdf</t>
  </si>
  <si>
    <t>Smoking Initiation by Adolescent Girls, 1944 Through 1988: An Association With Targeted Advertising</t>
  </si>
  <si>
    <t>Potts, H et al. (1986)</t>
  </si>
  <si>
    <t>10.1093/her/1.3.195</t>
  </si>
  <si>
    <t>Documents/E-cigarette citation library.Data/PDF/2634257553/10.1093_her_1.3.195-1986.pdf</t>
  </si>
  <si>
    <t>Adolescent smoking and opinion of cigarette: Advertisements</t>
  </si>
  <si>
    <t>Sanders-Jackson, AN et al. (2015b)</t>
  </si>
  <si>
    <t>10.1093/ntr/ntx024</t>
  </si>
  <si>
    <t>Documents/E-cigarette citation library.Data/PDF/0392586869/10.1093_ntr_ntx024.pdf</t>
  </si>
  <si>
    <t>Corrigenda: Knowledge about e-cigarette constituents and regulation: Results from a national survey of U.S. young adults [Nicotine &amp;amp; Tobacco Research, 17, 10, (2014) (1247-1254)] DOI: 10.1093/ntr/ntu276</t>
  </si>
  <si>
    <t>Schooler, C et al. (1996)</t>
  </si>
  <si>
    <t>10.2105/AJPH.86.9.1216</t>
  </si>
  <si>
    <t>Documents/E-cigarette citation library.Data/PDF/3200002911/10.2105_AJPH.86.9.1216-1996.pdf</t>
  </si>
  <si>
    <t>Seventh graders' self-reported exposure to cigarette marketing and its relationship to their smoking behavior</t>
  </si>
  <si>
    <t>1996</t>
  </si>
  <si>
    <t>Sussman, S et al. (2016)</t>
  </si>
  <si>
    <t>10.1177/0163278715586295</t>
  </si>
  <si>
    <t>Documents/E-cigarette citation library.Data/PDF/0196157923/10.1177_0163278715586295-2016.pdf</t>
  </si>
  <si>
    <t>Commentary: Forces That Drive the Vape Shop Industry and Implications for the Health Professions</t>
  </si>
  <si>
    <t>Evaluation and the Health Professions</t>
  </si>
  <si>
    <t>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t>
  </si>
  <si>
    <t>Sussman, S et al. (2014)</t>
  </si>
  <si>
    <t>10.1186/s12971-014-0022-7</t>
  </si>
  <si>
    <t>Documents/E-cigarette citation library.Data/PDF/1904158624/10.1186_s12971-014-0022-7-2014.pdf</t>
  </si>
  <si>
    <t>Consumers' perceptions of vape shops in Southern California: An analysis of online Yelp reviews</t>
  </si>
  <si>
    <t>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t>
  </si>
  <si>
    <t>Tan, AS et al. (2015a)</t>
  </si>
  <si>
    <t>10.1136/bmjopen-2014-007134</t>
  </si>
  <si>
    <t>Documents/E-cigarette citation library.Data/PDF/0574303042/10.1136_bmjopen-2014-007134-2015.pdf</t>
  </si>
  <si>
    <t>Is exposure to e-cigarette communication associated with perceived harms of e-cigarette secondhand vapour? Results from a national survey of US adults</t>
  </si>
  <si>
    <t>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t>
  </si>
  <si>
    <t>Wagoner, KG et al. (2014)</t>
  </si>
  <si>
    <t>10.1093/ntr/ntu081</t>
  </si>
  <si>
    <t>Documents/E-cigarette citation library.Data/PDF/3334545835/10.1093_ntr_ntu081-2014.pdf</t>
  </si>
  <si>
    <t>E-cigarette availability and promotion among retail outlets near college campuses in two southeastern states</t>
  </si>
  <si>
    <t>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t>
  </si>
  <si>
    <t>Williams, RS et al. (2015)</t>
  </si>
  <si>
    <t>10.1001/jamapediatrics.2015.63</t>
  </si>
  <si>
    <t>Documents/E-cigarette citation library.Data/PDF/2449539014/10.1001_jamapediatrics.2015.63-2015.pdf</t>
  </si>
  <si>
    <t>Electronic cigarette sales to minors via the internet</t>
  </si>
  <si>
    <t>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
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t>
  </si>
  <si>
    <t>Bader, P et al. (2011)</t>
  </si>
  <si>
    <t>10.3390/ijerph8114118</t>
  </si>
  <si>
    <t>Documents/E-cigarette citation library.Data/PDF/0954413336/10.3390_ijerph8114118-2011.pdf</t>
  </si>
  <si>
    <t>Effects of tobacco taxation and pricing on smoking behavior in high risk populations: A knowledge synthesis</t>
  </si>
  <si>
    <t>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
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t>
  </si>
  <si>
    <t>Bam, TS et al. (2014)</t>
  </si>
  <si>
    <t>10.5588/ijtld.13.0815</t>
  </si>
  <si>
    <t>Documents/E-cigarette citation library.Data/PDF/2287900422/10.5588_ijtld.13.0815-2014.pdf</t>
  </si>
  <si>
    <t>Position statement on electronic cigarettes or electronic nicotine delivery systems</t>
  </si>
  <si>
    <t>International Journal of Tuberculosis and Lung Disease</t>
  </si>
  <si>
    <t>Benowitz, NL (2014)</t>
  </si>
  <si>
    <t>10.1513/AnnalsATS.201312-433PS</t>
  </si>
  <si>
    <t>Documents/E-cigarette citation library.Data/PDF/0594676168/10.1513_AnnalsATS.201312-433PS-2014.pdf</t>
  </si>
  <si>
    <t>Emerging nicotine delivery products implications for public health</t>
  </si>
  <si>
    <t>Annals of the American Thoracic Society</t>
  </si>
  <si>
    <t>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t>
  </si>
  <si>
    <t>Chang, H (2014)</t>
  </si>
  <si>
    <t>10.1136/tobaccocontrol-2013-051480</t>
  </si>
  <si>
    <t>Documents/E-cigarette citation library.Data/PDF/3544092920/10.1136_tobaccocontrol-2013-051480-2014.pdf</t>
  </si>
  <si>
    <t>Research gaps related to the environmental impacts of electronic cigarettes</t>
  </si>
  <si>
    <t>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t>
  </si>
  <si>
    <t>Feighery, EC et al. (2001)</t>
  </si>
  <si>
    <t>10.1136/tc.10.2.184</t>
  </si>
  <si>
    <t>Documents/E-cigarette citation library.Data/PDF/3926941556/10.1136_tc.10.2.184-2001.pdf</t>
  </si>
  <si>
    <t>Cigarette advertising and promotional strategies in retail outlets: Results of a statewide survey in California</t>
  </si>
  <si>
    <t>Hill, AB (1965)</t>
  </si>
  <si>
    <t>10.1177/0141076814562718</t>
  </si>
  <si>
    <t>Documents/E-cigarette citation library.Data/PDF/0200256356/10.1177_0141076814562718-2015.pdf</t>
  </si>
  <si>
    <t>The environment and disease: association or causation?</t>
  </si>
  <si>
    <t>Journal of the Royal Society of Medicine</t>
  </si>
  <si>
    <t>Coherence  On the other hand the cause and effect  interpretation of our data should not seriously  conflict with the generally known facts of the nat   ural history and biology of the disease â   in the  expression of the Advisory Committee to the  Surgeon General it should have coherence   Thus in the discussion of lung cancer  the  Committee finds its association with cigarette smok   ing coherent with</t>
  </si>
  <si>
    <t>1965</t>
  </si>
  <si>
    <t>Hopkins, DP et al. (2010)</t>
  </si>
  <si>
    <t>10.1016/j.amepre.2009.10.029</t>
  </si>
  <si>
    <t>Documents/E-cigarette citation library.Data/PDF/0110859285/10.1016_j.amepre.2009.10.029-2010.pdf</t>
  </si>
  <si>
    <t>Smokefree Policies to Reduce Tobacco Use. A Systematic Review</t>
  </si>
  <si>
    <t>Klein, JD (2015)</t>
  </si>
  <si>
    <t>10.1001/jamapediatrics.2015.1929</t>
  </si>
  <si>
    <t>Documents/E-cigarette citation library.Data/PDF/0152052263/10.1001_jamapediatrics.2015.1929-20151.pdf</t>
  </si>
  <si>
    <t>Electronic cigarettes are another route to nicotine addiction for youth</t>
  </si>
  <si>
    <t>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t>
  </si>
  <si>
    <t>Mejia, AB et al. (2010)</t>
  </si>
  <si>
    <t>10.1136/tc.2009.031427</t>
  </si>
  <si>
    <t>Documents/E-cigarette citation library.Data/PDF/3425538985/10.1136_tc.2009.031427-2010.pdf</t>
  </si>
  <si>
    <t>Quantifying the effects of promoting smokeless tobacco as a harm reduction strategy in the USA</t>
  </si>
  <si>
    <t>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t>
  </si>
  <si>
    <t>Pucci, LG et al. (1998)</t>
  </si>
  <si>
    <t>10.1016/S0749-3797(98)00034-8</t>
  </si>
  <si>
    <t>Documents/E-cigarette citation library.Data/PDF/3589470176/10.1016_S0749-3797(98)00034-8-1998.pdf</t>
  </si>
  <si>
    <t>Outdoor tobacco advertising in six Boston neighborhoods: Evaluating youth exposure</t>
  </si>
  <si>
    <t>Roeseler, A et al. (2010)</t>
  </si>
  <si>
    <t>10.1136/tc.2009.031963</t>
  </si>
  <si>
    <t>Documents/E-cigarette citation library.Data/PDF/0376542803/10.1136_tc.2009.031963-20101.pdf</t>
  </si>
  <si>
    <t>Tobacco marketing in California and implications for the future</t>
  </si>
  <si>
    <t>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
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t>
  </si>
  <si>
    <t>Shang, C et al. (2015)</t>
  </si>
  <si>
    <t>10.1136/tobaccocontrol-2014-051771</t>
  </si>
  <si>
    <t>Documents/E-cigarette citation library.Data/PDF/3242526414/10.1136_tobaccocontrol-2014-051771-2015.pdf</t>
  </si>
  <si>
    <t>The association between tax structure and cigarette price variability: Findings from the ITC Project</t>
  </si>
  <si>
    <t>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t>
  </si>
  <si>
    <t>West, R and Brown, J (2014)</t>
  </si>
  <si>
    <t>10.3399/bjgp14X681253</t>
  </si>
  <si>
    <t>Documents/E-cigarette citation library.Data/PDF/0911163145/10.3399_bjgp14X681253-2014.pdf</t>
  </si>
  <si>
    <t>Electronic cigarettes: Fact and faction</t>
  </si>
  <si>
    <t>British Journal of General Practice</t>
  </si>
  <si>
    <t>Maloney, EK et al. (2015)</t>
  </si>
  <si>
    <t>Henley, S et al. (2004)</t>
  </si>
  <si>
    <t>10.1093/jnci/djh144</t>
  </si>
  <si>
    <t>Documents/E-cigarette citation library.Data/PDF/0374213417/10.1093_jnci_djh144-20041.pdf</t>
  </si>
  <si>
    <t>Association between exclusive pipe smoking and mortality from cancer and other diseases</t>
  </si>
  <si>
    <t>Tverdal, A and Bjartveit, K (2011)</t>
  </si>
  <si>
    <t>10.1136/tc.2010.036780</t>
  </si>
  <si>
    <t>Documents/E-cigarette citation library.Data/PDF/4291320778/10.1136_tc.2010.036780-2011.pdf</t>
  </si>
  <si>
    <t>Health consequences of pipe versus cigarette smoking</t>
  </si>
  <si>
    <t>Bernheim, BD and Rangel, A (2004)</t>
  </si>
  <si>
    <t>10.1257/0002828043052222</t>
  </si>
  <si>
    <t>Documents/E-cigarette citation library.Data/PDF/0039934631/10.1257_0002828043052222-20041.pdf</t>
  </si>
  <si>
    <t>Addiction and cue-triggered decision processes</t>
  </si>
  <si>
    <t>American Economic Review</t>
  </si>
  <si>
    <t>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t>
  </si>
  <si>
    <t>Gul, F and Pesendorfer, W (2007)</t>
  </si>
  <si>
    <t>10.1111/j.1467-937X.2007.00417.x</t>
  </si>
  <si>
    <t>Documents/E-cigarette citation library.Data/PDF/3705501919/10.1111_j.1467-937X.2007.00417.x-2007.pdf</t>
  </si>
  <si>
    <t>Harmful addiction</t>
  </si>
  <si>
    <t>Review of Economic Studies</t>
  </si>
  <si>
    <t>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t>
  </si>
  <si>
    <t>Terchek, JJ et al. (2009)</t>
  </si>
  <si>
    <t>10.1093/ntr/ntp074</t>
  </si>
  <si>
    <t>Documents/E-cigarette citation library.Data/PDF/2075312026/10.1093_ntr_ntp074-2009.pdf</t>
  </si>
  <si>
    <t>Measuring cigar use in adolescents: Inclusion of a brand-specific item</t>
  </si>
  <si>
    <t>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t>
  </si>
  <si>
    <t>Delnevo, CD and Hrywna, M (2007)</t>
  </si>
  <si>
    <t>10.2105/AJPH.2006.101063</t>
  </si>
  <si>
    <t>Documents/E-cigarette citation library.Data/PDF/3367146731/10.2105_AJPH.2006.101063-2007.pdf</t>
  </si>
  <si>
    <t>"A whole 'nother smoke" or a cigarette in disguise: How RJ Reynolds reframed the image of little cigars</t>
  </si>
  <si>
    <t>Delnevo, CD (2006)</t>
  </si>
  <si>
    <t>10.1177/003335490612100203</t>
  </si>
  <si>
    <t>Documents/E-cigarette citation library.Data/PDF/1347894170/10.1177_003335490612100203-2006.pdf</t>
  </si>
  <si>
    <t>Smokers' choice: What explains the steady growth of cigar use in the U.S.?</t>
  </si>
  <si>
    <t>Fichtenberg, C and Glantz, SA (2002)</t>
  </si>
  <si>
    <t>10.1542/peds.109.6.1088</t>
  </si>
  <si>
    <t>Documents/E-cigarette citation library.Data/PDF/0813467664/10.1542_peds.109.6.1088-20021.pdf</t>
  </si>
  <si>
    <t>Youth access interventions do not affect youth smoking</t>
  </si>
  <si>
    <t>Altman, GD et al. (1999)</t>
  </si>
  <si>
    <t>10.1016/S0277-9536(98)00332-3</t>
  </si>
  <si>
    <t>Documents/E-cigarette citation library.Data/PDF/3077077704/10.1016_S0277-9536(98)00332-3-1999.pdf</t>
  </si>
  <si>
    <t>The relationship between tobacco access and use among adolescents: A four community study</t>
  </si>
  <si>
    <t>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t>
  </si>
  <si>
    <t>Forster, LJ et al. (2003)</t>
  </si>
  <si>
    <t>10.2105/AJPH.88.8.1193</t>
  </si>
  <si>
    <t>Documents/E-cigarette citation library.Data/PDF/4005692521/10.2105_AJPH.88.8.1193-1998.pdf</t>
  </si>
  <si>
    <t>The effects of community policies to reduce youth access to tobacco</t>
  </si>
  <si>
    <t>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t>
  </si>
  <si>
    <t>Warner, KE and Mendez, D (2010)</t>
  </si>
  <si>
    <t>10.1093/ntr/ntq125</t>
  </si>
  <si>
    <t>Documents/E-cigarette citation library.Data/PDF/1902798749/10.1093_ntr_ntq125-2010.pdf</t>
  </si>
  <si>
    <t>Tobacco control policy in developed countries: yesterday, today, and tomorrow.</t>
  </si>
  <si>
    <t>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
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t>
  </si>
  <si>
    <t>Fabian, LA et al. (2012)</t>
  </si>
  <si>
    <t>10.1093/ntr/ntr131</t>
  </si>
  <si>
    <t>Documents/E-cigarette citation library.Data/PDF/0325947813/10.1093_ntr_ntr131-2012.pdf</t>
  </si>
  <si>
    <t>Ad lib smoking of black &amp;amp; mild cigarillos and cigarettes</t>
  </si>
  <si>
    <t>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t>
  </si>
  <si>
    <t>Cutler, D (2008)</t>
  </si>
  <si>
    <t>10.1257/jep.22.4.3</t>
  </si>
  <si>
    <t>Documents/E-cigarette citation library.Data/PDF/2614150872/10.1257_jep.22.4.3-2008.pdf</t>
  </si>
  <si>
    <t>Are we finally winning the war on cancer?</t>
  </si>
  <si>
    <t>Journal of Economic Perspectives</t>
  </si>
  <si>
    <t>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
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t>
  </si>
  <si>
    <t>Murphy, KM and Topel, RH (2006)</t>
  </si>
  <si>
    <t>10.4324/9781936331253</t>
  </si>
  <si>
    <t>Documents/E-cigarette citation library.Data/PDF/1351892937/10.4324_9781936331253-2006.pdf</t>
  </si>
  <si>
    <t>The value of health and longevity</t>
  </si>
  <si>
    <t>Issues of the Day: 100 Commentaries on Climate, Energy, the Environment, Transportation, and Public Health Policy</t>
  </si>
  <si>
    <t>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t>
  </si>
  <si>
    <t>O'Brien, TC et al. (2013)</t>
  </si>
  <si>
    <t>McRobbie, H et al. (2014a)</t>
  </si>
  <si>
    <t>10.1002/14651858.CD010216.pub2</t>
  </si>
  <si>
    <t>Documents/E-cigarette citation library.Data/PDF/3430661562/10.5993_AJHB.41.6.9-2017.pdf</t>
  </si>
  <si>
    <t>Electronic cigarettes for smoking cessation and reduction</t>
  </si>
  <si>
    <t>Within the last three years HM has undertaken educational sessions sponsored by Pfizer and Johnson &amp; Johnson, manufacturers of smoking cessation medications.
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
Two authors (HM, CB) have additional declarations:
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
JHB has no conflicts of interest to declare.</t>
  </si>
  <si>
    <t>Schripp, T et al. (2013)</t>
  </si>
  <si>
    <t>10.1111/j.1600-0668.2012.00792.x</t>
  </si>
  <si>
    <t>Does e-cigarette consumption cause passive vaping?</t>
  </si>
  <si>
    <t>Brose, LS et al. (2015a)</t>
  </si>
  <si>
    <t>10.1111/add.12917</t>
  </si>
  <si>
    <t>Is the use of electronic cigarettes while smoking associated withsmoking cessation attempts, cessation and reduced cigarette consumption? A survey with a 1-year follow-up</t>
  </si>
  <si>
    <t>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t>
  </si>
  <si>
    <t>Jensen, RP et al. (2015)</t>
  </si>
  <si>
    <t>10.1056/NEJMc1413069</t>
  </si>
  <si>
    <t>Hidden Formaldehyde in E-Cigarette Aerosols</t>
  </si>
  <si>
    <t>Goniewicz, ML et al. (2014b)</t>
  </si>
  <si>
    <t>10.1111/add.12410</t>
  </si>
  <si>
    <t>Nicotine content of electronic cigarettes, its release in vapour and its consistency across batches: regulatory implications.</t>
  </si>
  <si>
    <t>None of the authors has any links with any e‐cigarette manufacturers. All three authors received research funding from and/or provided consultancy to manufacturers of smoking cessation medications.</t>
  </si>
  <si>
    <t>Burstyn, I (2014)</t>
  </si>
  <si>
    <t>10.1186/1471-2458-14-18.</t>
  </si>
  <si>
    <t>Peering through the mist: what does the chemistry of contaminants in electronic cigarettes tell us about health risks?</t>
  </si>
  <si>
    <t>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t>
  </si>
  <si>
    <t>Grana, R et al. (2013)</t>
  </si>
  <si>
    <t>Corpus ID: 70577689</t>
  </si>
  <si>
    <t>Background paper on e-cigarettes (electronic nicotine delivery systems)</t>
  </si>
  <si>
    <t>Lerner, CA et al. (2015a)</t>
  </si>
  <si>
    <t>10.1371/journal.pone.0116732</t>
  </si>
  <si>
    <t>Vapors produced by electronic cigarettes and e-juices with flavorings induce toxicity, oxidative stress, and inflammatory response in lung epithelial cells and in mouse lung</t>
  </si>
  <si>
    <t>Adkison, SE et al. (2013)</t>
  </si>
  <si>
    <t>doi: 10.1016/j.amepre.2012.10.018.</t>
  </si>
  <si>
    <t>Electronicnicotine delivery systems: international tobacco control four-country survey</t>
  </si>
  <si>
    <t>KMC has consulted with various manufacturers of stop-smoking medications in the past, and currently serves as a paid expert witness in litigation against cigarette manufacturers. RB has consulted to the Australian Department of Health on tobacco control issues.</t>
  </si>
  <si>
    <t>Etter, JF et al. (2013)</t>
  </si>
  <si>
    <t>10.1111/add.12235</t>
  </si>
  <si>
    <t>Analysis of refill liquids for electronic cigarettes</t>
  </si>
  <si>
    <t>JFE was reimbursed by a manufacturer of e‐liquids for traveling to London and to China, but he received no honoraria for these meetings aimed at mutual information. EZ and SS are employed by McNeil, a manufacturer of medicinal products for smoking cessation.</t>
  </si>
  <si>
    <t>McRobbie, H et al. (2014b)</t>
  </si>
  <si>
    <t>10.1158/1940-6207.CAPR-15-0058</t>
  </si>
  <si>
    <t>Effects of the use of electronic cigarettes with and without concurrent smoking on acrolein delivery</t>
  </si>
  <si>
    <t>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t>
  </si>
  <si>
    <t>Harber, P et al. (2006)</t>
  </si>
  <si>
    <t>10.2165/00139709-200625040-00006</t>
  </si>
  <si>
    <t>Diacetyl-induced lung disease.</t>
  </si>
  <si>
    <t>Toxicological reviews</t>
  </si>
  <si>
    <t>Cannot access full text</t>
  </si>
  <si>
    <t>Hess, IM et al. (2016)</t>
  </si>
  <si>
    <t>10.17061/phrp2621617</t>
  </si>
  <si>
    <t>A systematic review of the health risks from passive exposure to electronic cigarette vapour</t>
  </si>
  <si>
    <t>Public Health Research and Practice</t>
  </si>
  <si>
    <t>Nides, MA et al. (2014)</t>
  </si>
  <si>
    <t>10.5993/AJHB.38.2.12</t>
  </si>
  <si>
    <t>Nicotine blood levels and short-term smoking reduction with an electronic nicotine delivery system</t>
  </si>
  <si>
    <t>Etter, JF (2014)</t>
  </si>
  <si>
    <t>10.1111/add.12475</t>
  </si>
  <si>
    <t>Levels of saliva cotinine in electronic cigarette users</t>
  </si>
  <si>
    <t>Jean‐François Etter's salary is paid by the University of Geneva. He has served as an unpaid expert consultant for the World Health Organization regarding e‐cigarettes. He was reimbursed by a manufacturer of e‐liquids for travelling to London and to China.</t>
  </si>
  <si>
    <t>Farsalinos, KE et al. (2015f)</t>
  </si>
  <si>
    <t>10.1111/add.12942</t>
  </si>
  <si>
    <t>E-cigarettes generate high levels of aldehydes only in 'dry puff' conditions</t>
  </si>
  <si>
    <t>Some of the studies by K.F. and V.V. were performed using unrestricted funds provided to the institution (Onassis Cardiac Surgery Center) by electronic cigarette companies.</t>
  </si>
  <si>
    <t>Rose, JE et al. (2010a)</t>
  </si>
  <si>
    <t>10.1037/a0020834</t>
  </si>
  <si>
    <t>Pulmonary Delivery of Nicotine Pyruvate: Sensory and Pharmacokinetic Characteristics</t>
  </si>
  <si>
    <t>Experimental and Clinical Psychopharmacology</t>
  </si>
  <si>
    <t>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t>
  </si>
  <si>
    <t>Farsalinos, KE et al. (2016a)</t>
  </si>
  <si>
    <t>10.1111/add.13506</t>
  </si>
  <si>
    <t>Electronic cigarette use in the European Union: analysis of a representative sample of 27 460 Europeans from 28 countries</t>
  </si>
  <si>
    <t>Addiction (Abingdon, England)</t>
  </si>
  <si>
    <t>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t>
  </si>
  <si>
    <t>Pisinger, C (2015)</t>
  </si>
  <si>
    <t>10.1016/j.ypmed.2014.10.009</t>
  </si>
  <si>
    <t>Research Centre for Prevention and Health , A systematic review of health effects of electronic cigarettes, unpublished report</t>
  </si>
  <si>
    <t>Russell, MA (1991)</t>
  </si>
  <si>
    <t>The future of nicotine replacement.</t>
  </si>
  <si>
    <t>Etter, JF and Bullen, CB (2011a)</t>
  </si>
  <si>
    <t>Jean-François Etter’s salary is paid by the University of Geneva. He has served as an unpaid expert consultant for the World Health Organization regarding e-cigarettes. He was reimbursed by a manufacturer of e-liquids for travelling to London and to China.</t>
  </si>
  <si>
    <t>Stead, LF and Lancaster, T (2012)</t>
  </si>
  <si>
    <t>10.1002/14651858.CD009670.pub2</t>
  </si>
  <si>
    <t>Behavioural interventions as adjuncts to pharmacotherapy for smoking cessation</t>
  </si>
  <si>
    <t>Borderud, SP et al. (2014)</t>
  </si>
  <si>
    <t>10.1002/cncr.29118</t>
  </si>
  <si>
    <t>Erratum: Electronic cigarette use among patients with cancer: Characteristics of electronic cigarette users and their smoking cessation outcomes (Cancer (2014) 10.1002/cncr.28811)</t>
  </si>
  <si>
    <t>Cancer</t>
  </si>
  <si>
    <t>Shawn, L and Nelson, LS (2013)</t>
  </si>
  <si>
    <t>Smoking cessation can be toxic to your health</t>
  </si>
  <si>
    <t>Emergency Medicine</t>
  </si>
  <si>
    <t>Pellegrino, R et al. (2012)</t>
  </si>
  <si>
    <t>PMID: 22913171</t>
  </si>
  <si>
    <t>Electronic cigarettes: an evaluation of exposure to chemicals and fine particulate matter (PM).</t>
  </si>
  <si>
    <t>Annali di igiene : medicina preventiva e di comunità</t>
  </si>
  <si>
    <t>McCauley, L et al. (2012)</t>
  </si>
  <si>
    <t>10.1378/chest.11-1334</t>
  </si>
  <si>
    <t>An unexpected consequence of electronic cigarette use</t>
  </si>
  <si>
    <t>Chest</t>
  </si>
  <si>
    <t>McNeill, A et al. (2014)</t>
  </si>
  <si>
    <t>10.1111/add.12730</t>
  </si>
  <si>
    <t>A critique of a World Health Organization-commissioned report and associated paper on electronic cigarettes</t>
  </si>
  <si>
    <t>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t>
  </si>
  <si>
    <t>Slotkin, TA (1998)</t>
  </si>
  <si>
    <t>Fetal nicotine or cocaine exposure: Which one is worse?</t>
  </si>
  <si>
    <t>Martin, EM et al. (2016)</t>
  </si>
  <si>
    <t>10.1152/ajplung.00170.2016</t>
  </si>
  <si>
    <t>E-cigarette use results in suppression of immune and inflammatory-response genes in nasal epithelial cells similar to cigarette smoke</t>
  </si>
  <si>
    <t>American Journal of Physiology - Lung Cellular and Molecular Physiology</t>
  </si>
  <si>
    <t>Tackett, AP et al. (2015)</t>
  </si>
  <si>
    <t>10.1111/add.12878</t>
  </si>
  <si>
    <t>Biochemically verified smoking cessation and vaping beliefs among vape store customers</t>
  </si>
  <si>
    <t>Schraufnagel, DE et al. (2014)</t>
  </si>
  <si>
    <t>10.1164/rccm.201407-1198PP</t>
  </si>
  <si>
    <t>Electronic cigarettes: a position statement of the forum of international respiratory societies.</t>
  </si>
  <si>
    <t>Vardavas, CI et al. (2012)</t>
  </si>
  <si>
    <t>10.1378/chest.11-2443</t>
  </si>
  <si>
    <t>Short-term pulmonary effects of using an electronic cigarette: Impact on respiratory flow resistance, impedance, and exhaled nitric oxide</t>
  </si>
  <si>
    <t>Anderson, RC et al. (1950)</t>
  </si>
  <si>
    <t>10.1002/jps.3030391014</t>
  </si>
  <si>
    <t>Toxicological studies on synthetic glycerin.</t>
  </si>
  <si>
    <t>Journal of the American Pharmaceutical Association. American Pharmaceutical Association</t>
  </si>
  <si>
    <t>1950</t>
  </si>
  <si>
    <t>Renne, RA et al. (1992)</t>
  </si>
  <si>
    <t>10.3109/08958379209145307</t>
  </si>
  <si>
    <t>2-week and 13-week inhalation studies of aerosolized glycerol in rats</t>
  </si>
  <si>
    <t>Cummings, KM et al. (2002)</t>
  </si>
  <si>
    <t>http://dx.doi.org/10.1136/tc.11.suppl_1.i5</t>
  </si>
  <si>
    <t>Marketing to America's youth: Evidence from corporate documents</t>
  </si>
  <si>
    <t>American Academy of Pediatrics (2015)</t>
  </si>
  <si>
    <t>10.1542/peds.2015-3109</t>
  </si>
  <si>
    <t>Public Policy to Protect Children from Tobacco, Nicotine and Tobacco Smoke: Policy Statement</t>
  </si>
  <si>
    <t>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t>
  </si>
  <si>
    <t>Czoli, CD et al. (2014)</t>
  </si>
  <si>
    <t>10.17269/cjph.105.4119</t>
  </si>
  <si>
    <t>Electronic cigarettes in Canada: Prevalence of use and perceptions among youth and young adults</t>
  </si>
  <si>
    <t>Canadian Journal of Public Health</t>
  </si>
  <si>
    <t>Bohr, S et al. (2016)</t>
  </si>
  <si>
    <t>PMID: 28149256</t>
  </si>
  <si>
    <t>Extensive burn injury caused by fundamental electronic cigarette design flaw</t>
  </si>
  <si>
    <t>Annals of Burns and Fire Disasters</t>
  </si>
  <si>
    <t>Forrester, MB (2015)</t>
  </si>
  <si>
    <t>10.1097/PEC.0000000000001226</t>
  </si>
  <si>
    <t>Pediatric Minoxidil Exposures Reported to Texas Poison Centers</t>
  </si>
  <si>
    <t>Pediatric Emergency Care</t>
  </si>
  <si>
    <t>Walsh, K et al. (2016)</t>
  </si>
  <si>
    <t>10.1136/bcr-2015-212868</t>
  </si>
  <si>
    <t>Rare case of accidental fire and burns caused by e-cigarette batteries</t>
  </si>
  <si>
    <t>BMJ Case Reports</t>
  </si>
  <si>
    <t>Wagener, TL et al. (2012)</t>
  </si>
  <si>
    <t>10.1111/j.1360-0443.2012.03826.x</t>
  </si>
  <si>
    <t>Electronic cigarettes: Achieving a balanced perspective</t>
  </si>
  <si>
    <t>Brook, JS et al. (2007)</t>
  </si>
  <si>
    <t>10.1080/10550490701375244</t>
  </si>
  <si>
    <t>Trajectories of cigarette smoking among African Americans and Puerto Ricans from adolescence to young adulthood: Associations with dependence on alcohol and illegal drugs</t>
  </si>
  <si>
    <t>Linnet, KM et al. (2003)</t>
  </si>
  <si>
    <t>10.1176/appi.ajp.160.6.1028</t>
  </si>
  <si>
    <t>Maternal lifestyle factors in pregnancy risk of attention deficit hyperactivity disorder and associated behaviors: Review of the current evidence</t>
  </si>
  <si>
    <t>American Journal of Psychiatry</t>
  </si>
  <si>
    <t>Mark, KS et al. (2015)</t>
  </si>
  <si>
    <t>10.1097/ADM.0000000000000128</t>
  </si>
  <si>
    <t>Knowledge, attitudes, and practice of electronic cigarette use among pregnant women</t>
  </si>
  <si>
    <t>Journal of Addiction Medicine</t>
  </si>
  <si>
    <t>Mychasiuk, R et al. (2013)</t>
  </si>
  <si>
    <t>10.1002/syn.21737</t>
  </si>
  <si>
    <t>Environmental enrichment alters structural plasticity of the adolescent brain but does not remediate the effects of prenatal nicotine exposure</t>
  </si>
  <si>
    <t>Synapse</t>
  </si>
  <si>
    <t>Tjora, T et al. (2014)</t>
  </si>
  <si>
    <t>10.1111/add.12522</t>
  </si>
  <si>
    <t>The association between smoking and depression from adolescence to adulthood</t>
  </si>
  <si>
    <t>Cummings, KM et al. (2003)</t>
  </si>
  <si>
    <t>10.1080/14622200307237</t>
  </si>
  <si>
    <t>Is the prevalence of youth smoking affected by efforts to increase retailer compliance with a minors' access to law?</t>
  </si>
  <si>
    <t>Stead, LF and Lancaster, T (2005)</t>
  </si>
  <si>
    <t>10.1002/14651858.CD001497.pub2</t>
  </si>
  <si>
    <t>Interventions for preventing tobacco sales to minors</t>
  </si>
  <si>
    <t>Famele, M et al. (2016)</t>
  </si>
  <si>
    <t>10.1002/jssc.201601076</t>
  </si>
  <si>
    <t>Liquid chromatography with tandem mass spectrometry method for the determination of nicotine and minor tobacco alkaloids in electronic cigarette refill liquids and second-hand generated aerosol</t>
  </si>
  <si>
    <t>Journal of Separation Science</t>
  </si>
  <si>
    <t>Rosenberg, J et al. (1980)</t>
  </si>
  <si>
    <t>10.1038/clpt.1980.196</t>
  </si>
  <si>
    <t>Disposition kinetics and effects of intravenous nicotine</t>
  </si>
  <si>
    <t>Clinical Pharmacology &amp;amp; Therapeutics</t>
  </si>
  <si>
    <t>1980</t>
  </si>
  <si>
    <t>Hall, WD and Lynskey, M (2005)</t>
  </si>
  <si>
    <t>10.1080/09595230500126698</t>
  </si>
  <si>
    <t>Is cannabis a gateway drug? Testing hypotheses about the relationship between cannabis use and the use of other illicit drugs</t>
  </si>
  <si>
    <t>Klein, LC et al. (2003)</t>
  </si>
  <si>
    <t>10.1080/14622200307257</t>
  </si>
  <si>
    <t>Maternal nicotine exposure increases nicotine preference in periadolescent male but not female C57B1/6J mice</t>
  </si>
  <si>
    <t>Jacobson, JT et al. (1984)</t>
  </si>
  <si>
    <t>10.1097/00003446-198407000-00010</t>
  </si>
  <si>
    <t>A comparison of auditory brain stem response and behavioral screening in high risk and normal newborn infants</t>
  </si>
  <si>
    <t>Ear and Hearing</t>
  </si>
  <si>
    <t>Vlachopoulos, C et al. (2006)</t>
  </si>
  <si>
    <t>10.1097/01.psy.0000203171.33348.72</t>
  </si>
  <si>
    <t>Acute mental stress has a prolonged unfavorable effect on arterial stiffness and wave reflections</t>
  </si>
  <si>
    <t>Psychosomatic Medicine</t>
  </si>
  <si>
    <t>Chaisson, NF et al. (2010)</t>
  </si>
  <si>
    <t>10.1097/JOM.0b013e3181f84577</t>
  </si>
  <si>
    <t>Evaluation of methods to determine excessive decline of forced expiratory volume in one second in workers exposed to diacetyl-containing flavorings</t>
  </si>
  <si>
    <t>Journal of Occupational and Environmental Medicine</t>
  </si>
  <si>
    <t>McNeill, A and Robson, D (2017)</t>
  </si>
  <si>
    <t>10.1111/add.14043</t>
  </si>
  <si>
    <t>A man before his time: Russell's insights into nicotine, smoking, treatment and curbing the smoking problem</t>
  </si>
  <si>
    <t>A.M. was a research worker in Professor Russell's smoking research group from 1985 to 1990. D.R. has no competing interests</t>
  </si>
  <si>
    <t>Kandel, DB and Kandel, ER (2014)</t>
  </si>
  <si>
    <t>10.1111/apa.12851</t>
  </si>
  <si>
    <t>The Gateway Hypothesis of substance abuse: Developmental, biological and societal perspectives</t>
  </si>
  <si>
    <t>Acta Paediatrica, International Journal of Paediatrics</t>
  </si>
  <si>
    <t>West, R et al. (2005a)</t>
  </si>
  <si>
    <t>10.1111/j.1360-0443.2004.00995.x</t>
  </si>
  <si>
    <t>Outcome criteria in smoking cessation trials: Proposal for a common standard</t>
  </si>
  <si>
    <t>Moretto, N et al. (2012)</t>
  </si>
  <si>
    <t>10.1111/j.1749-6632.2012.06531.x</t>
  </si>
  <si>
    <t>Acrolein effects in pulmonary cells: Relevance to chronic obstructive pulmonary disease</t>
  </si>
  <si>
    <t>Annals of the New York Academy of Sciences</t>
  </si>
  <si>
    <t>The authors declare no conflicts of interest.</t>
  </si>
  <si>
    <t>Kandel, DB et al. (1992)</t>
  </si>
  <si>
    <t>10.15288/jsa.1992.53.447</t>
  </si>
  <si>
    <t>Stages of progression in drug involvement from adolescence to adulthood: Further evidence for the gateway theory</t>
  </si>
  <si>
    <t>Journal of Studies on Alcohol</t>
  </si>
  <si>
    <t>Pollay, RW et al. (1996)</t>
  </si>
  <si>
    <t>10.2307/1251927</t>
  </si>
  <si>
    <t>The last straw? Cigarette advertising and realized market shares among youths and adults, 1979-1993</t>
  </si>
  <si>
    <t>Journal of Marketing</t>
  </si>
  <si>
    <t>Heydari, G et al. (2017)</t>
  </si>
  <si>
    <t>10.4103/0970-2113.197119</t>
  </si>
  <si>
    <t>Electronic cigarette, effective or harmful for quitting smoking and respiratory health: A quantitative review papers</t>
  </si>
  <si>
    <t>Lung India</t>
  </si>
  <si>
    <t>There are no conflicts of interest.</t>
  </si>
  <si>
    <t>Chotbenjamaporn, P et al. (2017)</t>
  </si>
  <si>
    <t>10.4103/ijph.IJPH_234_17</t>
  </si>
  <si>
    <t>Tobacco use among thai students: Results from the 2015 global youth tobacco survey</t>
  </si>
  <si>
    <t>Indian journal of public health</t>
  </si>
  <si>
    <t>Giovenco, DP et al. (2014)</t>
  </si>
  <si>
    <t>10.1016/j.amepre.2014.04.009</t>
  </si>
  <si>
    <t>Factors associated with e-cigarette use</t>
  </si>
  <si>
    <t>No financial disclosures were reported by the authors of this paper.</t>
  </si>
  <si>
    <t>Fernandez, E et al. (2016)</t>
  </si>
  <si>
    <t>Exposure to Aerosols from Smoking-proxy Electronic Inhaling Systems: a Systematic Review</t>
  </si>
  <si>
    <t>The authors declare no competing interests.</t>
  </si>
  <si>
    <t>Yoong, S et al. (2016)</t>
  </si>
  <si>
    <t>Prevalence of Smoking-proxy Electronic Inhaling Systems (SEIS) use and its association with tobacco initiation in youth</t>
  </si>
  <si>
    <t>All authors declare no conflict of interest.</t>
  </si>
  <si>
    <t>Saint, DM (1997)</t>
  </si>
  <si>
    <t>PMID: 9082382</t>
  </si>
  <si>
    <t>Vanillin-triggered migraine</t>
  </si>
  <si>
    <t>Combes, RD and Balls, M (2015)</t>
  </si>
  <si>
    <t>10.1177/026119291504300610</t>
  </si>
  <si>
    <t>I can resist anything except temptation'. Alternatives to Laboratory Animals</t>
  </si>
  <si>
    <t>Bertholon, J et al. (2013)</t>
  </si>
  <si>
    <t>https://doi.org/10.1016/j.rmr.2013.03.003</t>
  </si>
  <si>
    <t>Comparaison de lâ€™aÃ©rosol de la cigarette Ã©lectronique Ã celui des cigarettes ordinaires et de la chicha</t>
  </si>
  <si>
    <t>The authors declare that they have no conflicts of interest in connection with this article.</t>
  </si>
  <si>
    <t>Ruprecht, AA (2014)</t>
  </si>
  <si>
    <t>10.1700/1430.15833</t>
  </si>
  <si>
    <t>Comparison between particulate matter and ultrafine particle emission by electronic and normal cigarettes in real-life conditions</t>
  </si>
  <si>
    <t>GRADE Working Group (2004)</t>
  </si>
  <si>
    <t>https://doi.org/10.1136/bmj.328.7454.1490</t>
  </si>
  <si>
    <t>Grading quality of evidence and strength of recommendations</t>
  </si>
  <si>
    <t>Most of the members of the GRADE Working Group have a vested interest in another system of grading the quality of evidence and the strength of recommendations.</t>
  </si>
  <si>
    <t>Cantrell, J et al. (2015)</t>
  </si>
  <si>
    <t>http://dx.doi.org/10.1136/tobaccocontrol-2015-052532</t>
  </si>
  <si>
    <t>Rapid increase in e-cigarette advertising spending as Altria's MarkTen enters the marketplace</t>
  </si>
  <si>
    <t>Ramamurthi, D et al. (2015)</t>
  </si>
  <si>
    <t>http://dx.doi.org/10.1136/tobaccocontrol-2015-052661</t>
  </si>
  <si>
    <t>lectronic cigarette marketers manipulate antitobacco advertisements to promote vaping</t>
  </si>
  <si>
    <t>Jarvis, MJ and Wardle, J (1999)</t>
  </si>
  <si>
    <t>Social patterning of individual health behaviours: the case of cigarette smoking</t>
  </si>
  <si>
    <t>Beard, E et al. (2014)</t>
  </si>
  <si>
    <t>10.1016/j.pec.2013.10.022</t>
  </si>
  <si>
    <t>How are the English Stop Smoking Services responding to growth in use of electronic cigarettes? Patient education and counseling</t>
  </si>
  <si>
    <t>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t>
  </si>
  <si>
    <t>Hummel, K et al. (2014)</t>
  </si>
  <si>
    <t>10.1016/j.drugpo.2014.12.009</t>
  </si>
  <si>
    <t>Prevalence and reasons for use of electronic cigarettes among smokers: Findings from the International Tobacco Control (ITC) Netherlands Survey</t>
  </si>
  <si>
    <t>Agaku, IT et al. (2014)</t>
  </si>
  <si>
    <t>10.1016/j.drugalcdep.2014.03.003</t>
  </si>
  <si>
    <t>Poly-tobacco use among adults in 44 countries during 2008-2012: evidence for an integrative and comprehensive approach in tobacco control.</t>
  </si>
  <si>
    <t>The authors have no conflicts of interest relevant to this article to disclose.</t>
  </si>
  <si>
    <t>Christensen, LB et al. (2013)</t>
  </si>
  <si>
    <t>three cases of attempted suicide by ingestion of nicotine liquid used in e-cigarettes</t>
  </si>
  <si>
    <t>Cannot find text</t>
  </si>
  <si>
    <t>Kosmider, L et al. (2015)</t>
  </si>
  <si>
    <t>Influence of Electronic Cigarettes Puffing.</t>
  </si>
  <si>
    <t>Laugesen, M (2008)</t>
  </si>
  <si>
    <t>Corpus ID: 167544743</t>
  </si>
  <si>
    <t>Safety report on the RuyanÂ® e-cigarette and cartridge</t>
  </si>
  <si>
    <t>Financial disclosure. This report is funded by Ruyan. Disclaimer. Apart from research Health New Zealand derives no financial benefit from
Ruyan.</t>
  </si>
  <si>
    <t>van Staden, SR et al. (2013)</t>
  </si>
  <si>
    <t>10.7196/SAMJ.6887</t>
  </si>
  <si>
    <t>Carboxyhaemoglobin levels, health and lifestyle perceptions in smokers converting from tobacco cigarettes to electronic cigarettes</t>
  </si>
  <si>
    <t>South African Medical Journal</t>
  </si>
  <si>
    <t>The sponsor of the Twisp e-cigarette had no role in the design and conduction; the collection, analysis and interpretation of the study; or in the preparation, review or approval of the manuscript.</t>
  </si>
  <si>
    <t>Farsalinos, KE (2015)</t>
  </si>
  <si>
    <t>E-cigarette aerosols generates high levels of formaldehyde only in 'dry puff' conditions</t>
  </si>
  <si>
    <t>Declaration of interestsSome of the studies by K.F. and V.V. were performed usingunrestricted funds provided to the institution (OnassisCardiac Surgery Center) by electronic cigarette companies</t>
  </si>
  <si>
    <t>Dautzenberg, B et al. (2013)</t>
  </si>
  <si>
    <t>http://dx.doi.org/10.4236/ojrd.2013.31004</t>
  </si>
  <si>
    <t>E-Cigarette: a new tobacco product for schoolchildren in Paris</t>
  </si>
  <si>
    <t>Hamilton, HA et al. (2014)</t>
  </si>
  <si>
    <t>10.1093/ntr/ntu234</t>
  </si>
  <si>
    <t>Ever use of nicotine and non-nicotine electronic cigarettes among high school students in Ontario, Canada</t>
  </si>
  <si>
    <t>Lippert, AM (2014)</t>
  </si>
  <si>
    <t>Do Adolescent Smokers Use E-Cigarettes to Help Them Quit? The Sociodemographic Correlates and Cessation Motivations of US Adolescent E-Cigarette Use</t>
  </si>
  <si>
    <t>Meier, EM et al. (2015)</t>
  </si>
  <si>
    <t>10.1016/j.amepre.2014.09.018</t>
  </si>
  <si>
    <t>Which Nicotine Products Are Gateways to Regular Use?: First-Tried Tobacco and Current Use in College Students.</t>
  </si>
  <si>
    <t>Russell, MA (1971)</t>
  </si>
  <si>
    <t>https://doi.org/10.1111/j.2044-8341.1971.tb02141.x</t>
  </si>
  <si>
    <t>Cigarette smoking: natural history of a dependence disorder</t>
  </si>
  <si>
    <t>1971</t>
  </si>
  <si>
    <t>Russell, MA and Feyerabend, C (1978)</t>
  </si>
  <si>
    <t>10.3109/03602537808993776</t>
  </si>
  <si>
    <t>Cigarette smoking: A dependence on high-nicotine boli</t>
  </si>
  <si>
    <t>Drug Metabolism Reviews</t>
  </si>
  <si>
    <t>1978</t>
  </si>
  <si>
    <t>St Helen, G et al. (2016b)</t>
  </si>
  <si>
    <t>10.18001/TRS.2.4.8</t>
  </si>
  <si>
    <t>Nicotine delivery and vaping behaviour during ad libitum e-cigarette access</t>
  </si>
  <si>
    <t>Dr. Neal Benowitz serves as a consultant to several pharmaceutical companies that market smoking cessation medications and has served as a paid expert witness in litigation against tobacco companies. The other authors have no conflicts to declare.</t>
  </si>
  <si>
    <t>Strong, DR et al. (2017)</t>
  </si>
  <si>
    <t>10.1016/j.drugalcdep.2017.05.010</t>
  </si>
  <si>
    <t>Indicators of dependence for different types of tobacco product users: Descriptive findings from Wave 1 (2013â€“2014) of the Population Assessment of Tobacco and Health (PATH) study</t>
  </si>
  <si>
    <t>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t>
  </si>
  <si>
    <t>St Helen, G et al. (2017)</t>
  </si>
  <si>
    <t>10.1016/j.drugalcdep.2017.05.042</t>
  </si>
  <si>
    <t>Impact of e-liquid flavors on nicotine intake and pharmacology of e-cigarettes</t>
  </si>
  <si>
    <t>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t>
  </si>
  <si>
    <t>Russell MA (1978)</t>
  </si>
  <si>
    <t>Smoking addiction: some implications for cessation.</t>
  </si>
  <si>
    <t>Cannot access text</t>
  </si>
  <si>
    <t>Farrimond, H (2017)</t>
  </si>
  <si>
    <t>10.1016/j.drugpo.2017.07.011</t>
  </si>
  <si>
    <t>A typology of vaping: identifying differing beliefs, motivations for use, identify and political interest among e-cigarette users.</t>
  </si>
  <si>
    <t>I wish to confirm that there are no known conflicts of interest</t>
  </si>
  <si>
    <t>Garcia-Arcos, I et al. (2016)</t>
  </si>
  <si>
    <t>10.1136/thoraxjnl-2015-208039</t>
  </si>
  <si>
    <t>Chronic electronic cigarette exposure in mice induces features of COPD in a nicotine-dependent manner</t>
  </si>
  <si>
    <t>Mukhin, A and Rose, J (2015)</t>
  </si>
  <si>
    <t>Of mice and men</t>
  </si>
  <si>
    <t>Vlachopoulos, C et al. (2003)</t>
  </si>
  <si>
    <t>10.1097/00004872-200303000-00022</t>
  </si>
  <si>
    <t>Effect of caffeine on aortic elastic properties and wave reflection</t>
  </si>
  <si>
    <t>Journal of Hypertension</t>
  </si>
  <si>
    <t>Vlachopoulos, C et al. (2005)</t>
  </si>
  <si>
    <t>https://doi.org/10.1093/ajcn/81.6.1307</t>
  </si>
  <si>
    <t>Chronic coffee consumption has a detrimental effect on aortic stiffness and wave reflections 1,2</t>
  </si>
  <si>
    <t>There was no potential conflict of interest.</t>
  </si>
  <si>
    <t>Montreuil, A et al. (2017)</t>
  </si>
  <si>
    <t>10.9778/cmajo.20160167</t>
  </si>
  <si>
    <t>Prevalence and correlates of electronic cigarette use among Canadian students: cross-sectional findings from the 2014/15 Canadian Student Tobacco, Alcohol and Drugs Survey.</t>
  </si>
  <si>
    <t>Lee, JA et al. (2016)</t>
  </si>
  <si>
    <t>10.1002/JPER.19-0060</t>
  </si>
  <si>
    <t>Associations of electronic and conventional cigarette use with periodontal disease in South Korean adults</t>
  </si>
  <si>
    <t>Journal of periodontology</t>
  </si>
  <si>
    <t>The authors report no conflicts of interest related to this study.</t>
  </si>
  <si>
    <t>Tabuchi, T et al. (2016)</t>
  </si>
  <si>
    <t>10.1111/add.13231</t>
  </si>
  <si>
    <t>Awareness and use of electronic cigarettes and heat-not-burn tobacco products in Japan</t>
  </si>
  <si>
    <t>West, R et al. (2016)</t>
  </si>
  <si>
    <t>10.1111/add.13343</t>
  </si>
  <si>
    <t>Estimating the population impact of e-cigarettes on smoking cessation in England</t>
  </si>
  <si>
    <t>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</si>
  <si>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Higgins, JP et al. (2011)</t>
  </si>
  <si>
    <t>10.1136/bmj.d5928</t>
  </si>
  <si>
    <t>The Cochrane Collaborationâ€™s tool for assessing risk of bias in randomised trials.</t>
  </si>
  <si>
    <t>they have no financial relationships with any organisations that might have an interest in the submitted work in the previous three years and no other relationships or activities that could appear to have influenced the submitted work.</t>
  </si>
  <si>
    <t>Jamison, A et al. (2016)</t>
  </si>
  <si>
    <t>10.1001/jamaophthalmol.2016.3651</t>
  </si>
  <si>
    <t>Ocular chemical injury secondary to electronic cigarette liquid misuse</t>
  </si>
  <si>
    <t>JAMA Ophthalmology</t>
  </si>
  <si>
    <t>Prasanna, M and Narayanan, B (2016)</t>
  </si>
  <si>
    <t>Nicotine overdose-is it really a drink?</t>
  </si>
  <si>
    <t>Seo, AD et al. (2016)</t>
  </si>
  <si>
    <t>10.3345/kjp.2016.59.12.490</t>
  </si>
  <si>
    <t>Accidental ingestion of E-cigarette liquid nicotine in a 15-month-old child: An infant mortality case of nicotine intoxication.</t>
  </si>
  <si>
    <t>No potential conflict of interest relevant to this article was reported.</t>
  </si>
  <si>
    <t>Eggleston, W et al. (2016)</t>
  </si>
  <si>
    <t>10.1080/15563650.2016.1207081</t>
  </si>
  <si>
    <t>Pediatric death after unintentional exposure to liquid nicotine for an electronic cigarette</t>
  </si>
  <si>
    <t>The authors report no declarations of interest.</t>
  </si>
  <si>
    <t>Sommerfeld, K et al. (2016)</t>
  </si>
  <si>
    <t>10.1016/j.forsciint.2016.03.005</t>
  </si>
  <si>
    <t>Intravenous and oral suicidal e-liquid poisonings with confirmed nicotine and cotinine concentrations</t>
  </si>
  <si>
    <t>Rasanen, M et al. (2017)</t>
  </si>
  <si>
    <t>10.1016/j.transproceed.2016.08.043</t>
  </si>
  <si>
    <t>A Case Report of Successful Kidney Donation After Brain Death Following Nicotine Intoxication</t>
  </si>
  <si>
    <t>Transplantation Proceedings</t>
  </si>
  <si>
    <t>You, G et al. (2016)</t>
  </si>
  <si>
    <t>10.1111/1556-4029.13083</t>
  </si>
  <si>
    <t>Determination of Nicotine, Cotinine and Trans-3â€²-Hydroxycotinine using LC/MS/MS in Forensic Samples of a Nicotine Fatal Case by Oral Ingestion of e-cigarette Liquid,</t>
  </si>
  <si>
    <t>Journal of Forensic Sciences</t>
  </si>
  <si>
    <t>Lam, RP et al. (2017)</t>
  </si>
  <si>
    <t>https://doi.org/10.1080/15563650.2017.1307385</t>
  </si>
  <si>
    <t>Supraventricular tachycardia and acute confusion following ingestion of e-cigarette fluid containing AB-FUBINACA and ADB-FUBINACA: a case report with quantitative analysis of serum drug concentrations</t>
  </si>
  <si>
    <t>The authors report no conflicts of interest. The authors alone are responsible for the content and writing of this article.</t>
  </si>
  <si>
    <t>Ramirez, JI et al. (2017)</t>
  </si>
  <si>
    <t>10.1097/BCR.0000000000000472</t>
  </si>
  <si>
    <t>he unrecognized epidemic of electronic cigarette burns.</t>
  </si>
  <si>
    <t>Fuller, T et al. (2017)</t>
  </si>
  <si>
    <t>10.1038/s41598-017-19030-1</t>
  </si>
  <si>
    <t>Evaluation of e-cigarettes users urine for known bladder carcinogens</t>
  </si>
  <si>
    <t>The authors declare that they have no competing interests.</t>
  </si>
  <si>
    <t>Miler, JA et al. (2016)</t>
  </si>
  <si>
    <t>10.4172/2155-6105.1000290</t>
  </si>
  <si>
    <t>Changes in the frequency of airway infections in smokers who switched to vaping: Results of an online survey.</t>
  </si>
  <si>
    <t>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t>
  </si>
  <si>
    <t>Fujioka, K and Shibamoto, T (2006)</t>
  </si>
  <si>
    <t>10.1002/tox.20153</t>
  </si>
  <si>
    <t>Determination of toxic carbonyl compounds in cigarette smoke</t>
  </si>
  <si>
    <t>Environmental Toxicology</t>
  </si>
  <si>
    <t>Gerloff, J et al. (2017)</t>
  </si>
  <si>
    <t>10.1089/aivt.2016.0030</t>
  </si>
  <si>
    <t>Inflammatory response and barrier dysfunction by different e-cigarette flavoring chemicals identified by gas chromatographyâ€“mass spectrometry in e-liquids and e-vapors on human lung epithelial cells and fibroblasts</t>
  </si>
  <si>
    <t>No competing financial interests exist.</t>
  </si>
  <si>
    <t>O'Connell, G et al. (2016)</t>
  </si>
  <si>
    <t>10.1080/15376516.2016.1196282</t>
  </si>
  <si>
    <t>Reductions in biomarkers of exposure (BoE) to harmful or potentially harmful constituents (HPHCs) following partial or complete substitution of cigarettes with electronic cigarettes in adult smokers.</t>
  </si>
  <si>
    <t>CDD is consultant for Fontem Ventures U.S. Inc.; GOC is an employee of Fontem Ventures, B.V.; DWG is an employee of Celerion, the contract research organization (CRO) that conducted the study</t>
  </si>
  <si>
    <t>Kotandeniya, D et al. (2015)</t>
  </si>
  <si>
    <t>10.1016/j.jchromb.2015.10.012</t>
  </si>
  <si>
    <t>Combined analysis of N'-nitrosonornicotine and 4-(methylnitrosamino)-1-(3-pyridyl)-1-butanol in the urine of cigarette smokers and e-cigarette users</t>
  </si>
  <si>
    <t>Nguyen, KH et al. (2015)</t>
  </si>
  <si>
    <t>http://dx.doi.org/10.5888/pcd13.160349</t>
  </si>
  <si>
    <t>US adults' perceptions of the harmful effects during pegnancy of using electronic vapor products versus smoking cigarettes, styles survey, 2015</t>
  </si>
  <si>
    <t>The authors have no financial relationships or conflicts of interest to disclose relevant to this article.</t>
  </si>
  <si>
    <t>Ludicke, F et al. (2017)</t>
  </si>
  <si>
    <t>10.1093/ntr/ntw164</t>
  </si>
  <si>
    <t>Reduced exposure to harmful and potentially harmful smoke constituents with the Tobacco Heating System 2.1.</t>
  </si>
  <si>
    <t>All authors are employees of Philip Morris Products S.A.</t>
  </si>
  <si>
    <t>Haziza, C et al. (2016b)</t>
  </si>
  <si>
    <t>https://doi.org/10.1016/j.yrtph.2016.11.003</t>
  </si>
  <si>
    <t>Evaluation of the Tobacco Heating System 2.2. Part 8: 5-day randomized reduced exposure clinical study in Poland.</t>
  </si>
  <si>
    <t>The work reported in this publication involved a candidate Modified Risk Tobacco Product developed by Philip Morris International (PMI) and was solely funded by PMI. All authors are (or were) employees of PMI R&amp;D or worked for PMI R&amp;D under contractual agreements.</t>
  </si>
  <si>
    <t>Mitova, MI et al. (2016)</t>
  </si>
  <si>
    <t>https://doi.org/10.1016/j.yrtph.2016.06.005</t>
  </si>
  <si>
    <t>Comparison of the impact of the Tobacco Heating System 2.2 and a cigarette on indoor air quality.</t>
  </si>
  <si>
    <t>All authors were Philip Morris International employees at the time of the study which was funded by PMI R&amp;D.</t>
  </si>
  <si>
    <t>O'Connell, G et al. (2015b)</t>
  </si>
  <si>
    <t>http://dx.doi.org/10.4172/2380-2391.1000163</t>
  </si>
  <si>
    <t>Heated tobacco products create side-stream emissions: Implications for regulation.</t>
  </si>
  <si>
    <t>The work in this short communication was supported by Imperial Tobacco Group. Imperial Tobacco Group is the parent company of Fontem Ventures B.V., the manufacturer of the e-cigarette used in this study</t>
  </si>
  <si>
    <t>Ludicke, F et al. (2017b)</t>
  </si>
  <si>
    <t>10.1093/ntr/ntw287</t>
  </si>
  <si>
    <t>Effects of Switching to the Tobacco Heating System 2.2 Menthol, smoking abstinence, or continued cigarette smoking on biomarkers of exposure: A randomized, controlled, open-label, multicenter study in sequential confinement and ambulatory settings (part 1).</t>
  </si>
  <si>
    <t>Society For Research on Nicotine and Tobacco (2002)</t>
  </si>
  <si>
    <t>10.1080/14622200210123581</t>
  </si>
  <si>
    <t>Biochemical verification of tobacco use and cessation</t>
  </si>
  <si>
    <t>Brose, LS et al. (2018)</t>
  </si>
  <si>
    <t>10.1016/j.amepre.2018.04.031</t>
  </si>
  <si>
    <t>Awareness and use of â€˜heat-not-burnâ€™ tobacco products in Great Britain</t>
  </si>
  <si>
    <t>Hajek, P et al. (2015b)</t>
  </si>
  <si>
    <t>10.4172/2155-6105.1000244</t>
  </si>
  <si>
    <t>Adding e-cigarettes to specialist stop-smoking treatment: City of London pilot project.</t>
  </si>
  <si>
    <t>Peter Hajek received research funds from and provided consultancy to manufacturers of smoking cessation medications. The remaining authors have no conflicts of interest to declare.</t>
  </si>
  <si>
    <t>Humair, JP and Tango, R (2014)</t>
  </si>
  <si>
    <t>Can e-cigarette help patients to reduce or stop smoking in primary care practice?</t>
  </si>
  <si>
    <t>Berg, CJ et al. (2014)</t>
  </si>
  <si>
    <t>10.4236/ojpm.2014.410089</t>
  </si>
  <si>
    <t>Attitudes toward e-cigarettes, reasons for initiating e-cigarette use, and changes in smoking behavior after initiation: a pilot longitudinal study of regular cigarette smokers</t>
  </si>
  <si>
    <t>Dawkins, L et al. (2013b)</t>
  </si>
  <si>
    <t>10.1111/add.12150</t>
  </si>
  <si>
    <t>Vaping' profiles and preferences: An online survey of electronic cigarette users</t>
  </si>
  <si>
    <t>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t>
  </si>
  <si>
    <t>Brooks, JK et al. (2017)</t>
  </si>
  <si>
    <t>10.1111/edt.12293</t>
  </si>
  <si>
    <t>Electronic cigarette explosion associated with extensive intraoral injuries</t>
  </si>
  <si>
    <t>Dental Traumatology</t>
  </si>
  <si>
    <t>The authors confirm that they have no conflict of interest.</t>
  </si>
  <si>
    <t>Colaianni, CA et al. (2016)</t>
  </si>
  <si>
    <t>PMID: 26966477</t>
  </si>
  <si>
    <t>Injuries caused by explosion of electronic cigarette devices</t>
  </si>
  <si>
    <t>Foran, I et al. (2017)</t>
  </si>
  <si>
    <t>10.2106/JBJS.CC.16.00177</t>
  </si>
  <si>
    <t>High-pressure injection injury caused by electronic cigarette explosion: A case report</t>
  </si>
  <si>
    <t>JBJS Case Connector</t>
  </si>
  <si>
    <t>Jiwani, AZ et al. (2017)</t>
  </si>
  <si>
    <t>PMID: 28123861</t>
  </si>
  <si>
    <t>Thermal injury patterns associated with electronic cigarettes</t>
  </si>
  <si>
    <t>Khairudin, MN et al. (2016)</t>
  </si>
  <si>
    <t>10.1136/bcr-2016-214964</t>
  </si>
  <si>
    <t>Front to back ocular injury from a vaping-related explosion</t>
  </si>
  <si>
    <t>Kite, AC et al. (2016)</t>
  </si>
  <si>
    <t>10.1097/SAP.0000000000000875</t>
  </si>
  <si>
    <t>Blast injuries caused by vape devices 2 case reports</t>
  </si>
  <si>
    <t>Annals of Plastic Surgery</t>
  </si>
  <si>
    <t>Patterson, SB et al. (2016)</t>
  </si>
  <si>
    <t>E-cigarette explosions in the USA: A case report and classification of injuries from the literature.</t>
  </si>
  <si>
    <t>Cannot acces full text</t>
  </si>
  <si>
    <t>Sheckter, C et al. (2016)</t>
  </si>
  <si>
    <t>10.1186/s41038-016-0061-9</t>
  </si>
  <si>
    <t>Burns resulting from spontaneous combustion of electronic cigarettes: a case series</t>
  </si>
  <si>
    <t>Hong-Jun, C et al. (2018)</t>
  </si>
  <si>
    <t>10.1093/ntr/ntx198</t>
  </si>
  <si>
    <t>Differences in adolescent e-cigarette and cigarette prevalence in two policy environments: South Korea and the United States</t>
  </si>
  <si>
    <t>Ali, S et al. (2018)</t>
  </si>
  <si>
    <t>10.1007/s10389-017-0880-6</t>
  </si>
  <si>
    <t>A study of electronic cigarette use among youth.</t>
  </si>
  <si>
    <t>All authors declared that there is no conflict of interest.</t>
  </si>
  <si>
    <t>Bao, W et al. (2018)</t>
  </si>
  <si>
    <t>10.1001/jama.2018.4658</t>
  </si>
  <si>
    <t>Changes in electronic cigarette use among adults in the United States, 2014-2016</t>
  </si>
  <si>
    <t>All authors have completed and submitted the ICMJE Form for Disclosure of Potential Conflicts of Interest and none were reported.</t>
  </si>
  <si>
    <t>Pasquereau, A et al. (2017)</t>
  </si>
  <si>
    <t>a consommation de tabac en France: premiers rÃ©sultats du baromÃ¨tre santÃ© 2017</t>
  </si>
  <si>
    <t>The Lancet (2015)</t>
  </si>
  <si>
    <t>E-cigarettes: Public Health England's evidence-based confusion</t>
  </si>
  <si>
    <t>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t>
  </si>
  <si>
    <t>Davanzo, F et al. (2014)</t>
  </si>
  <si>
    <t>Surveillance of Hazardous Exposures to Electronic Cigarettes in Italy</t>
  </si>
  <si>
    <t>Lindberg, SW et al. (2015)</t>
  </si>
  <si>
    <t>â€œNicotine Poisoning Related to the Use of E-cigarettesâ€</t>
  </si>
  <si>
    <t>Pajarre-Sorsa, S et al. (2014)</t>
  </si>
  <si>
    <t>â€œCalls Concerning Electronic Cigarettes to the Finnish Poison Information Centreâ€</t>
  </si>
  <si>
    <t>Chatterjee, K et al. (2016)</t>
  </si>
  <si>
    <t>10.1515/ijamh-2016-0033</t>
  </si>
  <si>
    <t>Is vaping a gateway to smoking: A review of the longitudinal studies</t>
  </si>
  <si>
    <t>International Journal of Adolescent Medicine and Health</t>
  </si>
  <si>
    <t>The authors have no conflict of interests or disclosures to declare.</t>
  </si>
  <si>
    <t>Benowitz, NL et al. (1983)</t>
  </si>
  <si>
    <t>10.1056/NEJM198307213090303</t>
  </si>
  <si>
    <t>Smokers of Low-Yield Cigarettes Do Not Consume Less Nicotine</t>
  </si>
  <si>
    <t>1983</t>
  </si>
  <si>
    <t>Etter, JF (2013)</t>
  </si>
  <si>
    <t>10.1111/add.12176</t>
  </si>
  <si>
    <t>Commentary on Dawkins etal. (2013): The current legislation on nicotine causes millions of deaths-it has to change</t>
  </si>
  <si>
    <t>J.F.E. was reimbursed by a manufacturer of refill liquids for electronic cigarettes for travelling to London and to China, for mutual information, but he was not paid for these meetings</t>
  </si>
  <si>
    <t>Gottleib, S (2000)</t>
  </si>
  <si>
    <t>PMID: 10787253</t>
  </si>
  <si>
    <t>Supreme Court rules that FDA cannot regulate tobacco industry.</t>
  </si>
  <si>
    <t>Harris, JK et al. (2014)</t>
  </si>
  <si>
    <t>10.2196/jmir.3622</t>
  </si>
  <si>
    <t>Tweeting for and against public health policy: Response to the Chicago Department of Public Health's electronic cigarette Twitter campaign</t>
  </si>
  <si>
    <t>Journal of Medical Internet Research</t>
  </si>
  <si>
    <t>Henningfield, JE et al. (2003)</t>
  </si>
  <si>
    <t>10.1136/tc.12.suppl_1.i14</t>
  </si>
  <si>
    <t>Regulatory strategies to reduce tobacco addiction in youth</t>
  </si>
  <si>
    <t>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t>
  </si>
  <si>
    <t>Kong, G et al. (2015)</t>
  </si>
  <si>
    <t>Reasons for electronic cigarette experi- mentation and discontinuation among adolescents and young adults.</t>
  </si>
  <si>
    <t>Kostygina, G et al. (2014)</t>
  </si>
  <si>
    <t>http://dx.doi.org/10.1136/tobaccocontrol-2014-051830</t>
  </si>
  <si>
    <t>Tobacco industry use of flavours to recruit new users of little cigars and ciga- rillos</t>
  </si>
  <si>
    <t>Krishnan-Sarin, S et al. (2015)</t>
  </si>
  <si>
    <t>E-cigarette use among high school and middle school adolescents in Connecticu</t>
  </si>
  <si>
    <t>Lempert, LK et al. (2016)</t>
  </si>
  <si>
    <t>10.1136/tobaccocontrol-2014-051913</t>
  </si>
  <si>
    <t>The importance of product definitions in U.S. e-cigarette laws and regula- tions.</t>
  </si>
  <si>
    <t>Morean, ME et al. (2015)</t>
  </si>
  <si>
    <t>10.1542/peds.2015-1727</t>
  </si>
  <si>
    <t>High school studentsâ€™ use of elec- tronic cigarettes to vaporize cannabis</t>
  </si>
  <si>
    <t>The authors have indicated they have no potential conflicts of interest to disclose</t>
  </si>
  <si>
    <t>Russell, MA et al. (1982)</t>
  </si>
  <si>
    <t>10.1111/j.1360-0443.1982.tb01416.x</t>
  </si>
  <si>
    <t>Longâ€Term Switching to Lowâ€Tar Lowâ€Nicotine Cigarettes</t>
  </si>
  <si>
    <t>British Journal of Addiction</t>
  </si>
  <si>
    <t>We thank our colleagues Colin Taylor for statistical advice and Yusuf Saloojeefor the COHb analyses, Vera Amato for secretarial help, the Medical ResearchCouncil for financial support and the British American Tobacco Co Ltd for tech-nical help and for supplying the cigarettes</t>
  </si>
  <si>
    <t>Sanford, Z and Goebel, L (2014)</t>
  </si>
  <si>
    <t>PMID: 25322582</t>
  </si>
  <si>
    <t>E-cigarettes: an up to date review and discussion of the controversy</t>
  </si>
  <si>
    <t>The West Virginia medical journal</t>
  </si>
  <si>
    <t>Schweitzer, KS et al. (2015)</t>
  </si>
  <si>
    <t>10.1152/ajplung.00411.2014</t>
  </si>
  <si>
    <t>Endothelial disruptive proinflammatory effects of nicotine and e-cigarette vapor exposures</t>
  </si>
  <si>
    <t>No conflicts of interest, financial or otherwise, are declared by the authors.</t>
  </si>
  <si>
    <t>Thun, MJ and Burns, DM (2001)</t>
  </si>
  <si>
    <t>http://dx.doi.org/10.1136/tc.10.suppl_1.i4</t>
  </si>
  <si>
    <t>Health impact of "reduced yield" cigarettes: A critical assessment of the epidemiological evidence</t>
  </si>
  <si>
    <t>Warner, KE and Martin, EG (2003)</t>
  </si>
  <si>
    <t>http://dx.doi.org/10.1136/tc.12.4.383</t>
  </si>
  <si>
    <t>The U.S. tobacco control communityâ€™s view of the future of tobacco harm reduction</t>
  </si>
  <si>
    <t>Choi, K and Forster, JL (2013)</t>
  </si>
  <si>
    <t>10.2105/AJPH.2012.300947</t>
  </si>
  <si>
    <t>Characteristics associated with awareness, perceptions, and use of electronic nicotine delivery systems among young U.S. Midwestern adults</t>
  </si>
  <si>
    <t>Choi, K and Forster, JL (2014b)</t>
  </si>
  <si>
    <t>10.1016/j.amepre.2014.02.013</t>
  </si>
  <si>
    <t>Authors response.</t>
  </si>
  <si>
    <t>No conflict of interest was reported by the authors of this letter.</t>
  </si>
  <si>
    <t>Cobb, CO et al. (2015a)</t>
  </si>
  <si>
    <t>10.18001/TRS.1.2.3</t>
  </si>
  <si>
    <t>Markov modeling to estimate the population impact of emerging tobacco products: A proof of concept study.</t>
  </si>
  <si>
    <t>Faletau, J et al. (2013)</t>
  </si>
  <si>
    <t>10.1186/1477-7517-10-30</t>
  </si>
  <si>
    <t>Looks like smoking, is it smoking? childrenâ€™s perceptions of cigarette like nicotine delivery systems, smoking and cessation</t>
  </si>
  <si>
    <t>Kadimpati, S et al. (2015)</t>
  </si>
  <si>
    <t>10.1016/j.mayocp.2014.11.005</t>
  </si>
  <si>
    <t>Attitudes, beliefs, and practices regarding electronic nicotine delivery systems in patients scheduled for elective surgery</t>
  </si>
  <si>
    <t>Mayo Clinic Proceedings</t>
  </si>
  <si>
    <t>King, BA et al. (2015)</t>
  </si>
  <si>
    <t>10.1093/ntr/ntu191</t>
  </si>
  <si>
    <t>Trends in awareness and use of electronic cigarettes among U.S. adults, 2010â€“2013.</t>
  </si>
  <si>
    <t>Li, J et al. (2013)</t>
  </si>
  <si>
    <t>PMID: 23824024</t>
  </si>
  <si>
    <t>The use and acceptability of electronic cigarettes among New Zealand smokers</t>
  </si>
  <si>
    <t>New Zealand Medical Journal</t>
  </si>
  <si>
    <t>Li, J et al. (2014)</t>
  </si>
  <si>
    <t>10.1111/1753-6405.12283</t>
  </si>
  <si>
    <t>The use of, and attitudes towards, electronic cigarettes and self-reported exposure to advertising and the product in general</t>
  </si>
  <si>
    <t>Australian and New Zealand Journal of Public Health</t>
  </si>
  <si>
    <t>The authors have stated they have no conflict of interest.</t>
  </si>
  <si>
    <t>Miech, R et al. (2016)</t>
  </si>
  <si>
    <t>http://dx.doi.org/10.1136/ tobaccocontrol-2016-053014</t>
  </si>
  <si>
    <t>What are kids vaping? Results from a national survey of U.S. adolescents</t>
  </si>
  <si>
    <t>Park, JY et al. (2016)</t>
  </si>
  <si>
    <t>10.2105/AJPH.2015.302994</t>
  </si>
  <si>
    <t>E-cigarette use and intention to initiate or quit smoking among U.S. youths.</t>
  </si>
  <si>
    <t>Pierce, JP et al. (1996)</t>
  </si>
  <si>
    <t>10.1037//0278-6133.15.5.355</t>
  </si>
  <si>
    <t>Validation of susceptibility as a predictor of which adolescents take up smoking in the United States.</t>
  </si>
  <si>
    <t>Shiffman, S et al. (2015)</t>
  </si>
  <si>
    <t>10.1093/ntr/ntu333</t>
  </si>
  <si>
    <t>The impact of flavor descriptors on non smoking teensâ€™ and adult smokersâ€™ interest in elec- tronic cigarettes</t>
  </si>
  <si>
    <t>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t>
  </si>
  <si>
    <t>Suris, JC et al. (2015)</t>
  </si>
  <si>
    <t>10.1016/j.drugalcdep.2015.05.034</t>
  </si>
  <si>
    <t>Reasons to use e-cigarettes and associations with other substances among adolescents in Switzerland. Drug and Alcohol</t>
  </si>
  <si>
    <t>Vanyukov, MM et al. (2012)</t>
  </si>
  <si>
    <t>10.1016/j.drugalcdep.2011.12.018</t>
  </si>
  <si>
    <t>Common liability to addiction and â€œgateway hypothesisâ€: theoretical, empirical and evo- lutionary perspective</t>
  </si>
  <si>
    <t>All authors declare that they have no conflicts of interest.</t>
  </si>
  <si>
    <t>Vasiljevic, M et al. (2016)</t>
  </si>
  <si>
    <t>Impact of advertisements promoting candy-like flavoured e-cigarettes on appeal of tobacco smoking among children: an experimental study.</t>
  </si>
  <si>
    <t>Al Jasser, M et al. (2011)</t>
  </si>
  <si>
    <t>PMID: 21611683</t>
  </si>
  <si>
    <t>Propylene glycol: an often unrecognized cause of allergic contact dermatitis in patients using topical corticosteroids.</t>
  </si>
  <si>
    <t>Skin therapy letter</t>
  </si>
  <si>
    <t>American College of Obstetricians and Gynecologists (2011)</t>
  </si>
  <si>
    <t>10.1097/AOG.0b013e3182310ca9</t>
  </si>
  <si>
    <t>Committee opinion number 503: tobacco use and womenâ€™s health</t>
  </si>
  <si>
    <t>Aramakis, VB et al. (2000)</t>
  </si>
  <si>
    <t>https://doi.org/10.1523/JNEUROSCI.20-16-06106.2000</t>
  </si>
  <si>
    <t>A critical period for nicotine-induced disruption of synaptic development in rat auditory cortex</t>
  </si>
  <si>
    <t>Ballbe, M et al. (2014)</t>
  </si>
  <si>
    <t>https://doi.org/10.1016/j.envres.2014.09.005</t>
  </si>
  <si>
    <t>Cigarettes vs. ecigarettes: Passive exposure at home mea- sured by means of airborne marker and biomarkers.</t>
  </si>
  <si>
    <t>Authors declare that they have no conflicts of interest.</t>
  </si>
  <si>
    <t>Banerji, S et al. (2014)</t>
  </si>
  <si>
    <t>Kids and vapor a 4 year analysis of pediatric exposures to electronic cigarettes.</t>
  </si>
  <si>
    <t>Bein, K and Leikauf, GD (2011)</t>
  </si>
  <si>
    <t>10.1002/mnfr.201100279</t>
  </si>
  <si>
    <t>Acrolein - a pulmonary hazard</t>
  </si>
  <si>
    <t>The authors have declared no conflict of interest.</t>
  </si>
  <si>
    <t>Bergstrom, HC et al. (2008)</t>
  </si>
  <si>
    <t>10.1002/syn.20467</t>
  </si>
  <si>
    <t>Continuous nicotine administration produces selective, age-dependent structural alteration of pyramidal neurons from prelimbic cortex</t>
  </si>
  <si>
    <t>Bernheim, A et al. (2013)</t>
  </si>
  <si>
    <t>10.3389/fphar.2013.00118</t>
  </si>
  <si>
    <t>Controversies about the enhanced vulnerability of the adolescent brain to develop addiction</t>
  </si>
  <si>
    <t>The authors declare that the research was conducted in the absence of any commercial or financial relationships that could be construed as a potential conflict of interest.</t>
  </si>
  <si>
    <t>Buka, SL et al. (2003)</t>
  </si>
  <si>
    <t>10.1176/appi.ajp.160.11.1978</t>
  </si>
  <si>
    <t>Elevated risk of tobacco dependence among offspring of mothers who smoked during pregnancy: A 30-year prospective study</t>
  </si>
  <si>
    <t>Cervellin, G et al. (2013)</t>
  </si>
  <si>
    <t>10.4081/ecj.2013.e18</t>
  </si>
  <si>
    <t>Bad news about an old poison: a case of nicotine poisoning due to both ingestion and injection of the content of an electronic cigarette refill.</t>
  </si>
  <si>
    <t>The authors declare no potential conflict of interests.</t>
  </si>
  <si>
    <t>Clark, S and Winter, CK (2015)</t>
  </si>
  <si>
    <t>10.1111/1541-4337.12150</t>
  </si>
  <si>
    <t>Diacetyl in Foods: A Review of Safety and Sensory Characteristics</t>
  </si>
  <si>
    <t>Comprehensive Reviews in Food Science and Food Safety</t>
  </si>
  <si>
    <t>We confirm that the authors of this manuscript have no conflict of interest or relationship, financial or otherwise, that might be perceived as influencing our objectivity.</t>
  </si>
  <si>
    <t>Cohen, SM et al. (1992)</t>
  </si>
  <si>
    <t>PMID: 1617627</t>
  </si>
  <si>
    <t>Acrolein Initiates Rat Urinary Bladder Carcinogenesis</t>
  </si>
  <si>
    <t>Coleman, T et al. (2012)</t>
  </si>
  <si>
    <t>10.1002/14651858.CD010078.pub2</t>
  </si>
  <si>
    <t>Pharmacological interventions for promoting smoking cessation during pregnancy</t>
  </si>
  <si>
    <t>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
Catherine Chamberlain is an author of the Cochrane review which included a subgroup analysis of trials involving provision of NRT as part their intervention strategies Lumley 2009. 
Jo Leonardi‐Bee receives an educational grant from Roche which is unrelated to any smoking cessation treatments.
Mary‐Ann Davey does not have any conflicts of interest to declare.</t>
  </si>
  <si>
    <t>Dahl, RE (2004)</t>
  </si>
  <si>
    <t>10.1196/annals.1308.001</t>
  </si>
  <si>
    <t>Adolescent brain development: A period of vulnerabilities and opportunities - Keynote Address</t>
  </si>
  <si>
    <t>DeJarnett, N et al. (2014)</t>
  </si>
  <si>
    <t>10.1161/JAHA.114.000934</t>
  </si>
  <si>
    <t>Acrolein exposure is associated with increased cardiovascular disease risk</t>
  </si>
  <si>
    <t>Duncan, JR et al. (2008)</t>
  </si>
  <si>
    <t>10.1016/j.autneu.2008.09.006</t>
  </si>
  <si>
    <t>The development of nicotinic receptors in the human medulla oblongata: interrelationship with the serotonergic system</t>
  </si>
  <si>
    <t>Dwyer, JB et al. (2008)</t>
  </si>
  <si>
    <t>https://doi.org/10.1002/bdrc.20118</t>
  </si>
  <si>
    <t>Nicotine and brain development. Birth Defects Research. Part C:</t>
  </si>
  <si>
    <t>Egilman, DS et al. (2011)</t>
  </si>
  <si>
    <t>10.1179/oeh.2011.17.2.122</t>
  </si>
  <si>
    <t>A proposal for a safe exposure level for diacetyl</t>
  </si>
  <si>
    <t>International Journal of Occupational and Environmental Health</t>
  </si>
  <si>
    <t>Ehlinger, DG et al. (2016)</t>
  </si>
  <si>
    <t>10.1007/s00429-014-0897-3</t>
  </si>
  <si>
    <t>adolescent nicotine induced dendrite remodeling in the nucleus accumbens is rapid, persistent, and D1dopamine receptor dependent.</t>
  </si>
  <si>
    <t>The authors declare no conflict of interest.</t>
  </si>
  <si>
    <t>Ekblad, M et al. (2015)</t>
  </si>
  <si>
    <t>10.1111/apa.12791</t>
  </si>
  <si>
    <t>Smoking during pregnancy affects foetal brain development</t>
  </si>
  <si>
    <t>The authors have no conflict of interests to declare.</t>
  </si>
  <si>
    <t>Fiore, MC et al. (2008)</t>
  </si>
  <si>
    <t>10.1016/j.amepre.2008.04.009</t>
  </si>
  <si>
    <t>Treating Tobacco Use and Dependence: 2008 Updateâ€”Clinical Practice Guidelines.</t>
  </si>
  <si>
    <t>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t>
  </si>
  <si>
    <t>Franke, RM et al. (2008)</t>
  </si>
  <si>
    <t>10.1111/j.1460-9568.2008.06253.x</t>
  </si>
  <si>
    <t>Prenatal nicotine exposure changes natural and drug-induced reinforcement in adolescent male rats</t>
  </si>
  <si>
    <t>European Journal of Neuroscience</t>
  </si>
  <si>
    <t>Galvan, A et al. (2013)</t>
  </si>
  <si>
    <t>10.1007/s00213-013-3113-x</t>
  </si>
  <si>
    <t>Greater risk sensitivity of dorsolateral prefrontal cortex in young smokers than in nonsmokers</t>
  </si>
  <si>
    <t>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t>
  </si>
  <si>
    <t>Gao, YJ et al. (2005)</t>
  </si>
  <si>
    <t>10.1038/oby.2005.77</t>
  </si>
  <si>
    <t>Prenatal exposure to nicotine causes postnatal obesity and altered perivascular adipose tissue function</t>
  </si>
  <si>
    <t>Obesity Research</t>
  </si>
  <si>
    <t>Gilman, SE et al. (2008)</t>
  </si>
  <si>
    <t>10.1093/aje/kwn175</t>
  </si>
  <si>
    <t>Maternal smoking during pregnancy and childrenâ€™s cognitive and physical development: a causal risk factor?</t>
  </si>
  <si>
    <t>Gorini, C et al. (2013)</t>
  </si>
  <si>
    <t>10.1152/japplphysiol.00552.2013</t>
  </si>
  <si>
    <t>Prenatal nicotine exposure enhances the trigeminocardiac reflex via serotonin receptor facilitation in brainstem pathways</t>
  </si>
  <si>
    <t>Journal of Applied Physiology</t>
  </si>
  <si>
    <t>No conflicts of interest, financial or otherwise, are declared by the author(s)</t>
  </si>
  <si>
    <t>Greenland, S et al. (1998)</t>
  </si>
  <si>
    <t>0.2165/00002018-199818040-00005</t>
  </si>
  <si>
    <t>A metaanalysis to assess the incidence of adverse effects associated with the transdermal nicotine patch.</t>
  </si>
  <si>
    <t>Griesler, PC et al. (1998)</t>
  </si>
  <si>
    <t>10.1207/s15327795jra0802_1</t>
  </si>
  <si>
    <t>Maternal smoking in pregnancy, child behavior problems, and adolescent smoking</t>
  </si>
  <si>
    <t>Journal of Research on Adolescence</t>
  </si>
  <si>
    <t>Guttenburg, A et al. (2014)</t>
  </si>
  <si>
    <t>E-cigarette exposure: regional poison center exposure trends</t>
  </si>
  <si>
    <t>Hanna, ST (2006)</t>
  </si>
  <si>
    <t>10.1097/01.fjc.0000205984.13395.9e</t>
  </si>
  <si>
    <t>Nicotine effect on cardiovascular system and ion channels</t>
  </si>
  <si>
    <t>Journal of Cardiovascular Pharmacology</t>
  </si>
  <si>
    <t>Hellstrom-Lindahl, E et al. (1998)</t>
  </si>
  <si>
    <t>10.1016/S0165-3806(98)00046-7</t>
  </si>
  <si>
    <t>Regional distribution of nicotinic receptors during prenatal development of human brain and spinal cord</t>
  </si>
  <si>
    <t>Developmental Brain Research</t>
  </si>
  <si>
    <t>Holbrook, BD (2016)</t>
  </si>
  <si>
    <t>10.1002/bdrc.21128</t>
  </si>
  <si>
    <t>the effects of nicotine on human fetal development. Birth Defects Research. Part C,</t>
  </si>
  <si>
    <t>Iniguez, SD et al. (2009)</t>
  </si>
  <si>
    <t>10.1038/npp.2008.220</t>
  </si>
  <si>
    <t>Nicotine exposure during adolescence induces a depression like state in adulthood.</t>
  </si>
  <si>
    <t>The authors have no financial or competing interests to declare</t>
  </si>
  <si>
    <t>Ino, T (2010)</t>
  </si>
  <si>
    <t>10.1111/j.1442-200X.2009.02883.x</t>
  </si>
  <si>
    <t>Maternal smoking during pregnancy and off spring obesity: meta analysis.</t>
  </si>
  <si>
    <t>Jayaprakasha, GK and Rao, LJ (2011)</t>
  </si>
  <si>
    <t>Chemistry, biogenesis, and biological activities of cinnamomum zeylanicum</t>
  </si>
  <si>
    <t>Critical Reviews in Food Science and Nutrition</t>
  </si>
  <si>
    <t>Kandel, DB and Kandel, ER (2015)</t>
  </si>
  <si>
    <t>Kleykamp, BA et al. (2008)</t>
  </si>
  <si>
    <t>10.1037/1064-1297.16.2.99</t>
  </si>
  <si>
    <t>The Influence of Transdermal Nicotine on Tobacco/Nicotine Abstinence and the Effects of a Concurrently Administered Cigarette in Women and Men</t>
  </si>
  <si>
    <t>Latimer, K et al. (2012)</t>
  </si>
  <si>
    <t>10.1111/j.1365-2214.2012.01366.x</t>
  </si>
  <si>
    <t>Disruptive behaviour disorders: A systematic review of environmental antenatal and early years risk factors</t>
  </si>
  <si>
    <t>Child: Care, Health and Development</t>
  </si>
  <si>
    <t>Lee, S et al. (2011)</t>
  </si>
  <si>
    <t>10.3961/jpmph.2011.44.6.235</t>
  </si>
  <si>
    <t>Public health challenges of electronic cigarettes in South Korea</t>
  </si>
  <si>
    <t>The authors have no conflicts of interest with the material presented in this paper.</t>
  </si>
  <si>
    <t>Lee, SC et al. (2014)</t>
  </si>
  <si>
    <t>Electronic cigarettes: A safe way to light up?</t>
  </si>
  <si>
    <t>Liang, K et al. (2006)</t>
  </si>
  <si>
    <t>10.1111/j.1460-9568.2006.04945.x</t>
  </si>
  <si>
    <t>Neonatal nicotine exposure impairs nicotinic enhancement of central auditory processing and auditory learning in adult rats</t>
  </si>
  <si>
    <t>Lim, HH and Shin, HS (2013)</t>
  </si>
  <si>
    <t>10.5012/bkcs.2013.34.9.2691</t>
  </si>
  <si>
    <t>Measurement of aldehydes in replacement liquids of electronic cigarettes by headspace gas chromatography-mass spectrometry</t>
  </si>
  <si>
    <t>Bulletin of the Korean Chemical Society</t>
  </si>
  <si>
    <t>Lindsay, GB and Rainey, J (1997)</t>
  </si>
  <si>
    <t>10.1111/j.1746-1561.1997.tb03430.x</t>
  </si>
  <si>
    <t>Psychosocial and pharmacologic explanations of nicotineâ€™s â€œgateway drugâ€ function.</t>
  </si>
  <si>
    <t>Luck, W et al. (1985)</t>
  </si>
  <si>
    <t>10.1159/000457063</t>
  </si>
  <si>
    <t>Extent of nicotine and cotinine transfer to the human fetus, placenta and amniotic fluid of smoking mothers</t>
  </si>
  <si>
    <t>Developmental Pharmacology and Therapeutics</t>
  </si>
  <si>
    <t>Mao, J et al. (2012)</t>
  </si>
  <si>
    <t>10.1007/s10059-012-0205-0</t>
  </si>
  <si>
    <t>Nicotine induces the expression of Creactive protein via MAPK dependent signal pathway in U937 macro- phages.</t>
  </si>
  <si>
    <t>Nelson, EE et al. (2005)</t>
  </si>
  <si>
    <t>10.1017/s0033291704003915</t>
  </si>
  <si>
    <t>The social reorientation of adolescence: a neuroscience perspective on the process and its relation to psychopathology.</t>
  </si>
  <si>
    <t>Newman, MB et al. (1999)</t>
  </si>
  <si>
    <t>10.1097/00008877-199911000-00017</t>
  </si>
  <si>
    <t>Locomotor behavioral effects of prenatal and postnatal nicotine exposure in rat offspring</t>
  </si>
  <si>
    <t>Behavioural Pharmacology</t>
  </si>
  <si>
    <t>Nomura, Y et al. (2011)</t>
  </si>
  <si>
    <t>10.15288/jsad.2011.72.199</t>
  </si>
  <si>
    <t>Maternal smoking during pregnancy and risk of alcohol use disorders among adult offspring</t>
  </si>
  <si>
    <t>Poon, K and Leibowitz, SF (2016)</t>
  </si>
  <si>
    <t>10.3389/fnut.2016.00011</t>
  </si>
  <si>
    <t>Consumption of substances of abuse during pregnancy increases consumption in offspring: possible underlying mechanisms.</t>
  </si>
  <si>
    <t>Quaranta, L et al. (2002)</t>
  </si>
  <si>
    <t>Expanding the nosology of hypermelinating neuropathies: description of two new entities.</t>
  </si>
  <si>
    <t>Schneider, S and Diehl, K (2016)</t>
  </si>
  <si>
    <t>10.1093/ntr/ntv193</t>
  </si>
  <si>
    <t>Vaping as a catalyst for smoking? An initial model on the initiation of electronic cigarette use and the transition to tobacco smoking among adolescents.</t>
  </si>
  <si>
    <t>Suter, MA et al. (2015)</t>
  </si>
  <si>
    <t>10.1002/bdra.23333</t>
  </si>
  <si>
    <t>Is there evidence for potential harm of electronic cigarette use in pregnancy? Birth Defects Research Part A</t>
  </si>
  <si>
    <t>The authors report no conflicts of interest.</t>
  </si>
  <si>
    <t>Thranifar, P et al. (2009)</t>
  </si>
  <si>
    <t>10.1007/s10552-009-9307-1</t>
  </si>
  <si>
    <t>Life course socio-economic conditions, passive tobacco exposures and cigarette smoking in a multiethnic birth cohort of U.S. women</t>
  </si>
  <si>
    <t>Varlet, V et al. (2015)</t>
  </si>
  <si>
    <t>10.3390/ijerph120504796</t>
  </si>
  <si>
    <t>Toxicity assessment  of refill liquids for electronic cigarette</t>
  </si>
  <si>
    <t>Jean-François Etter was reimbursed by a manufacturer of e-liquids for traveling to London and to China in 2013, but he received no honoraria for these meetings aimed at mutual information.
Some of the other studies performed by Konstantinos Farsalinos used unrestricted funds provided to the Onassis Cardiac Surgery Center by e-cigarette companies.
Vincent Varlet, Marc Augsburger, and Aurélien Thomas declare no conflict of interest.</t>
  </si>
  <si>
    <t>Warshaw, EM et al. (2009)</t>
  </si>
  <si>
    <t>10.2310/6620.2008.08039</t>
  </si>
  <si>
    <t>Positive patch-test reactions to propylene glycol: A retrospective cross-sectional analysis from the North American Contact Dermatitis Group, 1996 to 2006</t>
  </si>
  <si>
    <t>Dermatitis</t>
  </si>
  <si>
    <t>Weden, MM and Miles, JN (2012)</t>
  </si>
  <si>
    <t>10.2105/AJPH.2011.300214</t>
  </si>
  <si>
    <t>Intergenerational relationships between the smoking patterns of a population representative sample of U.S. mothers and the smoking trajectories of their children</t>
  </si>
  <si>
    <t>Xiao, D et al. (2008)</t>
  </si>
  <si>
    <t>10.1161/HYPERTENSIONAHA.107.106203</t>
  </si>
  <si>
    <t>Prenatal gender-related nicotine exposure increases blood pressure response to angiotensin II in adult off- spring</t>
  </si>
  <si>
    <t>Zalups, RK and Ahmad, S (2003)</t>
  </si>
  <si>
    <t>https://doi.org/10.1016/S0041-008X(02)00021-2</t>
  </si>
  <si>
    <t>Molecular handling of cadmium in ransporting epithelia</t>
  </si>
  <si>
    <t>Aitken, PP and Eadie, DR (1990)</t>
  </si>
  <si>
    <t>10.1111/j.1360-0443.1990.tb00657.x</t>
  </si>
  <si>
    <t>Reinforcing effects of cigarette advertising on underâ€age smoking</t>
  </si>
  <si>
    <t>1990</t>
  </si>
  <si>
    <t>Aitken, PP et al. (1987)</t>
  </si>
  <si>
    <t>https://doi.org/10.1111/j.1360-0443.1987.tb01523.x</t>
  </si>
  <si>
    <t>Childrenâ€™s awareness of cigarette advertisements and brand imagery.</t>
  </si>
  <si>
    <t>Banerjee, S et al. (2015)</t>
  </si>
  <si>
    <t>10.18001/TRS.1.2.1</t>
  </si>
  <si>
    <t>Content analysis of trends in print magazine tobacco advertisements</t>
  </si>
  <si>
    <t>All authors of this article declare they have no conflicts of interest.</t>
  </si>
  <si>
    <t>Botvin, EM et al. (1991)</t>
  </si>
  <si>
    <t>10.1111/j.1559-1816.1991.tb00450.x</t>
  </si>
  <si>
    <t>Adolescent Smoking Behavior and the Recognition of Cigarette Advertisements</t>
  </si>
  <si>
    <t>Journal of Applied Social Psychology</t>
  </si>
  <si>
    <t>Cantrell, J et al. (2016)</t>
  </si>
  <si>
    <t>Rapid increase in e-cigarette advertising spending as Altriaâ€™s MarkTen enters the marketplace</t>
  </si>
  <si>
    <t>Coeytaux, RR et al. (1995)</t>
  </si>
  <si>
    <t>http://dx.doi.org/10.1136/tc.4.3.253</t>
  </si>
  <si>
    <t>Tobacco promotions in the hands of youth</t>
  </si>
  <si>
    <t>Glynn, TJ (2014)</t>
  </si>
  <si>
    <t>10.3322/caac.21226</t>
  </si>
  <si>
    <t>E-cigarettes and the future of tobacco control</t>
  </si>
  <si>
    <t>CA Cancer Journal for Clinicians</t>
  </si>
  <si>
    <t>Within the past 5 years (but not the past 36 months), Dr. Glynn has received travel expenses from Pfizer Inc, a manufacturer of a smoking cessation medication (varenicline)</t>
  </si>
  <si>
    <t>Klitzner, M et al. (1991)</t>
  </si>
  <si>
    <t>10.1111/j.1360-0443.1991.tb01781.x</t>
  </si>
  <si>
    <t>Cigarette advertising and adolescent experimentation with smoking.</t>
  </si>
  <si>
    <t>Mantey, DS et al. (2016)</t>
  </si>
  <si>
    <t>10.1016/j.jadohealth.2016.03.003</t>
  </si>
  <si>
    <t>E-Cigarette marketing exposure is associated with e-cigarette use among U.S. youth.</t>
  </si>
  <si>
    <t>Pierce, JP and Gilpin, EA (1995)</t>
  </si>
  <si>
    <t>10.1037/0278-6133.14.6.500</t>
  </si>
  <si>
    <t>A Historical Analysis of Tobacco Marketing and the Uptake of Smoking by Youth in the United States: 1890-1977</t>
  </si>
  <si>
    <t>Health Psychology</t>
  </si>
  <si>
    <t>Richards, JW et al. (1995)</t>
  </si>
  <si>
    <t>http://dx.doi.org/10.1136/tc.4.3.258</t>
  </si>
  <si>
    <t>RJ Reynoldsâ€™ â€œCamel cashâ€: another way to reach kids</t>
  </si>
  <si>
    <t>Rose, SW et al. (2014)</t>
  </si>
  <si>
    <t>10.1136/tobaccocontrol-2013-051461</t>
  </si>
  <si>
    <t>The availability of electronic cigarettes in U.S. retail outlets, 2012: results of two national studies</t>
  </si>
  <si>
    <t>SWR, HD'A, DCB, TK, JH and FJC declare no competing interests. KMR is a special government employee for the FDA Center for Tobacco Products and a member of the Tobacco Products Scientific Advisory Committee; the views expressed in this article are his and not those of the FDA.</t>
  </si>
  <si>
    <t>Sanders-Jackson, A et al. (2015a)</t>
  </si>
  <si>
    <t>10.1016/j.healthplace.2015.03.011</t>
  </si>
  <si>
    <t>Convenience store visits by U.S. adolescents: rationale for healthier retail environments</t>
  </si>
  <si>
    <t>Hall, F et al. (2015)</t>
  </si>
  <si>
    <t>10.1016/j.neubiorev.2015.06.004</t>
  </si>
  <si>
    <t>Negative Affective States and Cognitive Impairments in Nicotine Dependence</t>
  </si>
  <si>
    <t>Dollerup, J et al. (2017)</t>
  </si>
  <si>
    <t>10.2147/CLEP.S127775</t>
  </si>
  <si>
    <t>Cardiovascular risks in smokers treated with nicotine replacement therapy: A historical cohort study</t>
  </si>
  <si>
    <t>Clinical Epidemiology</t>
  </si>
  <si>
    <t>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t>
  </si>
  <si>
    <t>Lam, C and West, A (2015)</t>
  </si>
  <si>
    <t>Are electronic nicotine delivery systems an effective smoking cessation tool?</t>
  </si>
  <si>
    <t>Canadian Journal of Respiratory Therapy</t>
  </si>
  <si>
    <t>The authors have no financial disclosures or conflicts of interest to declare.</t>
  </si>
  <si>
    <t>Guyatt, GH et al. (2008)</t>
  </si>
  <si>
    <t>https://doi.org/10.1136/bmj.39489.470347.AD</t>
  </si>
  <si>
    <t>GRADE: An emerging consensus on rating quality of evidence and strength of recommendations</t>
  </si>
  <si>
    <t>Chinese Journal of Evidence-Based Medicine</t>
  </si>
  <si>
    <t>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t>
  </si>
  <si>
    <t>Weiss, D et al. (2016)</t>
  </si>
  <si>
    <t>PMID: 29094867</t>
  </si>
  <si>
    <t>Electronic cigarette exposure: Calls to wisconsin poison control centers, 2010â€“2015</t>
  </si>
  <si>
    <t>Wisconsin Medical Journal</t>
  </si>
  <si>
    <t>Carmella, SG et al. (2004)</t>
  </si>
  <si>
    <t>Improved method for determination of 1-hydroxypyrene in human urine</t>
  </si>
  <si>
    <t>Buchet, JP et al. (1992)</t>
  </si>
  <si>
    <t>10.1136/oem.49.11.761</t>
  </si>
  <si>
    <t>Evaluation of exposure to polycyclic aromatic hydrocarbons in a coke production and a graphite electrode manufacturing plant: Assessment of urinary excretion of 1-hydroxypyrene as a biological indicator of exposure</t>
  </si>
  <si>
    <t>British Journal of Industrial Medicine</t>
  </si>
  <si>
    <t>Laugesen, M (2012)</t>
  </si>
  <si>
    <t>PMID: 23321882</t>
  </si>
  <si>
    <t>Modelling a two-tier tobacco excise tax policy to reduce smoking by focusing on the addictive component (nicotine) more than the tobacco weight</t>
  </si>
  <si>
    <t>Belluzzi, JD et al. (2004)</t>
  </si>
  <si>
    <t>10.1007/s00213-003-1758-6</t>
  </si>
  <si>
    <t>Age-dependent effects of nicotine on locomotor activity and conditioned place preferences in rats</t>
  </si>
  <si>
    <t>Laugesen, M (2015)</t>
  </si>
  <si>
    <t>PMID: 25820506</t>
  </si>
  <si>
    <t>Nicotine and toxicant yield ratings of electronic cigarette brands in New Zealand</t>
  </si>
  <si>
    <t>Agencies which sold EasyPuff, Elusion, Greensmoke, and KiwiCig contributed to expenses of testing, as had Ruyan for 2008 samples. These contributions did not influence the design or conclusions of this study.</t>
  </si>
  <si>
    <t>Navarro, HA et al. (1988)</t>
  </si>
  <si>
    <t>PMID: 3252040</t>
  </si>
  <si>
    <t>Prenatal exposure to nicotine via maternal infusions: Effects on development of catecholamine systems</t>
  </si>
  <si>
    <t>Supported by a grant from the Smokeless Tobacco Research Council (T.A.S.) and by a Faculty Development Award from the Pharmaceutical Manufacturers Association Foundation (R.D.S.).</t>
  </si>
  <si>
    <t>1988</t>
  </si>
  <si>
    <t>Protano, C and Vitali, M (2011)</t>
  </si>
  <si>
    <t>10.1289/ehp.1103956</t>
  </si>
  <si>
    <t>The new danger of thirdhand smoke: Why passive smoking does not stop at secondhand smoke</t>
  </si>
  <si>
    <t>The authors declare they have no actual or potential competing financial interests</t>
  </si>
  <si>
    <t>Robertson, OH et al. (1947)</t>
  </si>
  <si>
    <t>Tests for the chronic toxicity of propylene glycol and triethylene glycol on monkeys and rats by vapor inhalation and oral administration</t>
  </si>
  <si>
    <t>The Journal of pharmacology and experimental therapeutics</t>
  </si>
  <si>
    <t>1947</t>
  </si>
  <si>
    <t>Ruprecht, AA et al. (2014)</t>
  </si>
  <si>
    <t>Tumori</t>
  </si>
  <si>
    <t>Zacny, JP and Stitzer, ML (1988)</t>
  </si>
  <si>
    <t>PMID: 3404450</t>
  </si>
  <si>
    <t>Cigarette brand-switching: Effects on smoke exposure and smoking behavior</t>
  </si>
  <si>
    <t>Botvin, GJ et al. (1993)</t>
  </si>
  <si>
    <t>PMC1403364</t>
  </si>
  <si>
    <t>Smoking behavior of adolescents exposed to cigarette advertising</t>
  </si>
  <si>
    <t>Ribisl, KM (2003)</t>
  </si>
  <si>
    <t>http://dx.doi.org/10.1136/tc.12.suppl_1.i48</t>
  </si>
  <si>
    <t>The potential of the internet as a medium to encourage and discourage youth tobacco use</t>
  </si>
  <si>
    <t>American Academy of Pediatrics (2015a)</t>
  </si>
  <si>
    <t>PMID: 25572671</t>
  </si>
  <si>
    <t>Policy statement: electronic nicotine delivery systems</t>
  </si>
  <si>
    <t>Thomas H. Brandon Consulting or Advisory Role: Voxiva Research Funding: Pfizer
Maciej L. Goniewicz No relationship to disclose
Nasser H. Hanna No relationship to disclose
Dorothy K. Hatsukami No relationship to disclose
Roy S. Herbst Honoraria: Eli Lilly, Merck, Boehringer Ingelheim, Celgene, Pfizer, NovaRX</t>
  </si>
  <si>
    <t>American Academy of Pediatrics (2015b)</t>
  </si>
  <si>
    <t>https://doi.org/10.1542/peds.2015-3109</t>
  </si>
  <si>
    <t>Public policy to protect children from tobacco, nicotine, and tobacco smoke.</t>
  </si>
  <si>
    <t>Brandon, TH et al. (2015)</t>
  </si>
  <si>
    <t>10.1200/JCO.2014.59.4465</t>
  </si>
  <si>
    <t>Electronic nicotine delivery systems: A policy statement from the American Association for Cancer Research and the American Society of Clinical Oncology</t>
  </si>
  <si>
    <t>Journal of Clinical Oncology</t>
  </si>
  <si>
    <t>Cobb, NK and Abrams, DB (2014)</t>
  </si>
  <si>
    <t>10.1056/NEJMp1408448</t>
  </si>
  <si>
    <t>The FDA, e-cigarettes, and the demise of combusted tobacco</t>
  </si>
  <si>
    <t>Henningfield, JE (2014)</t>
  </si>
  <si>
    <t>https://doi.org/10.1016/j.ypmed.2014.09.003</t>
  </si>
  <si>
    <t>The tobacco endgame: itâ€™s all about behavior</t>
  </si>
  <si>
    <t>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t>
  </si>
  <si>
    <t>Rigotti, NA et al. (2005)</t>
  </si>
  <si>
    <t>10.2105/AJPH.2003.026054</t>
  </si>
  <si>
    <t>U.S. college studentsâ€™ exposure to tobacco promotions: prevalence and association with tobacco use</t>
  </si>
  <si>
    <t>Whitsel, LP et al. (2015)</t>
  </si>
  <si>
    <t>10.1097/JOM.0000000000000420</t>
  </si>
  <si>
    <t>Guidance to employers on Integrating E-cigarettes/electronic nicotine delivery systems into tobacco worksite policy</t>
  </si>
  <si>
    <t>Task Force on Community Preventive Services (2001)</t>
  </si>
  <si>
    <t>https://doi.org/10.1016/S0749-3797(00)00300-7</t>
  </si>
  <si>
    <t>Recommendations regarding interventions to reduce tobacco use and exposure to environmental tobacco smoke</t>
  </si>
  <si>
    <t>Jansen, P et al. (2011)</t>
  </si>
  <si>
    <t>10.1080/19325037.2011.10599182</t>
  </si>
  <si>
    <t>Sources of Cigarettes among Adolescent Smokers: Free or Purchased?â€</t>
  </si>
  <si>
    <t>Warner, KE et al. (2004)</t>
  </si>
  <si>
    <t>10.5034/inquiryjrnl_41.1.57</t>
  </si>
  <si>
    <t>The Financial Implications of Coverage of Smoking Cessation Treatment by Managed Care Organizations.</t>
  </si>
  <si>
    <t>Gruber, J (2002)</t>
  </si>
  <si>
    <t>Smokingâ€™s â€˜Internalities</t>
  </si>
  <si>
    <t>Nyman, JA et al. (2007)</t>
  </si>
  <si>
    <t>10.1097/MLR.0b013e31803dce05</t>
  </si>
  <si>
    <t>Quality-of-Life Weights for the U.S. Population: Self-Reported Health Status and Priority Health Conditions, by Demographic Characteristics</t>
  </si>
  <si>
    <t>Gruber, J and Mullainathan, S (2005)</t>
  </si>
  <si>
    <t>10.1057/9780230288027</t>
  </si>
  <si>
    <t>Do cigarette taxes make smokers happier?</t>
  </si>
  <si>
    <t>Happiness and Public Policy: Theory, Case Studies and Implications</t>
  </si>
  <si>
    <t>Muth, MK et al. (2011)</t>
  </si>
  <si>
    <t>Model to Estimate Costs of Using Labeling as a Risk Reduction Strategy for Consumer Products Regulated by the Food and Drug Administration,'</t>
  </si>
  <si>
    <t>Chaloupka, FJ and Warner, K (2000)</t>
  </si>
  <si>
    <t>10.1016/S1574-0064(00)80042-6</t>
  </si>
  <si>
    <t>Chapter 29 The economics of smoking</t>
  </si>
  <si>
    <t>Handbook of Health Economics</t>
  </si>
  <si>
    <t>Cropper, M et al. (2011)</t>
  </si>
  <si>
    <t>10.1146/annurev.resource.012809.103949</t>
  </si>
  <si>
    <t>Valuing mortality risk reductions: Progress and challenges</t>
  </si>
  <si>
    <t>Annual Review of Resource Economics</t>
  </si>
  <si>
    <t>The authors are not aware of any affiliations, memberships, funding, or financial holdings that might be perceived as affecting the objectivity of this review.</t>
  </si>
  <si>
    <t>Lydon, DM et al. (2014)</t>
  </si>
  <si>
    <t>10.1016/j.neubiorev.2014.07.003</t>
  </si>
  <si>
    <t>Adolescent brain maturation and smoking: what we know and where weâ€™re headed.</t>
  </si>
  <si>
    <t>Freiberg, M (2012)</t>
  </si>
  <si>
    <t>PMID: 22606921</t>
  </si>
  <si>
    <t>Options for state and local governments to regulate non-cigarette tobacco products.</t>
  </si>
  <si>
    <t>Annals of health law / Loyola University Chicago, School of Law, Institute for Health Law</t>
  </si>
  <si>
    <t>Lindblom, EN (2015)</t>
  </si>
  <si>
    <t>PMID: 26292472</t>
  </si>
  <si>
    <t>Effectively Regulating E-Cigarettes and Their Advertising--And the First Amendment</t>
  </si>
  <si>
    <t>Food and drug law journal</t>
  </si>
  <si>
    <t>Offermann, F (2014)</t>
  </si>
  <si>
    <t>The hazards of e-cigarettes</t>
  </si>
  <si>
    <t>ASHRAE Journal</t>
  </si>
  <si>
    <t>Rigotti, AN et al. (1997)</t>
  </si>
  <si>
    <t>10.1056/NEJM199710093371505</t>
  </si>
  <si>
    <t>The effect of enforcing tobacco-sales laws on adolescents' access to tobacco and smoking behavior</t>
  </si>
  <si>
    <t>Pneumologie</t>
  </si>
  <si>
    <t>Polosa, R et al. (2016)</t>
  </si>
  <si>
    <t>https://doi.org/10.1016/j.jaci.2015.12.017</t>
  </si>
  <si>
    <t>Persisting long term benefits of smoking abstinence and reduction in asthmatic smokers who have switched to electronic cigarettes</t>
  </si>
  <si>
    <t>Discovery Medicine</t>
  </si>
  <si>
    <t>Ling, PM and Glantz, SA (2005)</t>
  </si>
  <si>
    <t>http://dx.doi.org/10.1136/tc.2005.011239</t>
  </si>
  <si>
    <t>Tobacco industry consumer research on socially acceptable cigarettes.</t>
  </si>
  <si>
    <t>Tobacco control</t>
  </si>
  <si>
    <t>Pollay, RW and Dewhirst, T (2002)</t>
  </si>
  <si>
    <t>http://dx.doi.org/10.1136/tc.11.suppl_1.i18</t>
  </si>
  <si>
    <t>The dark side of marketing seemingly "Light" cigarettes: Successful images and failed fact</t>
  </si>
  <si>
    <t>Langley, K et al. (2005)</t>
  </si>
  <si>
    <t>PMID: 16402008</t>
  </si>
  <si>
    <t>Maternal smoking during pregnancy as an environmental risk factor for attention deficit hyperactivity disorder behaviour: A review</t>
  </si>
  <si>
    <t>Minerva Pediatrica</t>
  </si>
  <si>
    <t>Lewinsohn, PM et al. (1999)</t>
  </si>
  <si>
    <t>10.1046/j.1360-0443.1999.94691313.x</t>
  </si>
  <si>
    <t>Level of current and past adolescent cigarette smoking as predictors of future substance use disorders in young adulthood</t>
  </si>
  <si>
    <t>Cobb, CO et al. (2015b)</t>
  </si>
  <si>
    <t>Pisinger, C and Døssing, M (2014)</t>
  </si>
  <si>
    <t>Documents/new_pdfs/Pisinger, C and Døssing, M (2014).pdf</t>
  </si>
  <si>
    <t>A systematic review of health effects of electronic cigarettes</t>
  </si>
  <si>
    <t>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
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250  Conflict of interest                                                                                                                        250  Studies reporting content effect of fluid and or vapor  Table 1  for details see Appendix 2                                                        252  Glycols    
                                                                                               257  Conflict of interest                                                                                                                           257  Funding                                                                                                                                     257  Contributors   
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
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
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
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
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
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
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t>
  </si>
  <si>
    <t>O'Connell, G et al. (2015a)</t>
  </si>
  <si>
    <t>10.3390/ijerph120504889</t>
  </si>
  <si>
    <t>Documents/new_pdfs/O'Connell, G et al. (2015a).pdf</t>
  </si>
  <si>
    <t>An assessment of indoor air quality before, during and after unrestricted use of E-cigarettes in a small room</t>
  </si>
  <si>
    <t>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t>
  </si>
  <si>
    <t>O'Callaghan, FV et al. (2009)</t>
  </si>
  <si>
    <t>10.1111/j.1753-6405.2009.00410.x</t>
  </si>
  <si>
    <t>Documents/new_pdfs/O'Callaghan, FV et al. (2009).pdf</t>
  </si>
  <si>
    <t>Maternal smoking during pregnancy predicts nicotine disorder (dependence or withdrawal) in young adults - A birth cohort study</t>
  </si>
  <si>
    <t>reported the association attenuated to the null after adjusting for   potential confounders  These conflicting findings warrant further   study with a larger sample size and more measures of potential   confounders and mediators  Furthermore  the pathways underlying   the association between maternal and offspring smoking remain   unclear  For example  the effect of maternal smoking during the   developm
eam  and data manager  University of Queensland who has helped   to manage the data for the MUSP    Funding  The core study was funded by the National Health and Medical   Research Council  NHMRC  of Australia  AAM and RA are   funded by NHMRC Career Development Awards in Population   Health  ID 519756 and ID 519721 respectively   The views   expressed in the paper are those of the authors and not necess
arily   those of any funding body and no funding body influenced how   the data were analysed and presented   References  1  DiFranza JR  Savageau JA  Rigotti NA  Fletcher K  Ockene JK  McNeill AD    et al  Development of symptoms of tobacco dependence in youths  30 month   follow up data from the DANDY study  Tob Control  2002 11 3  228 35   2</t>
  </si>
  <si>
    <t>Jarvis, MJ et al. (2001)</t>
  </si>
  <si>
    <t>10.1093/jnci/93.2.134</t>
  </si>
  <si>
    <t>Documents/new_pdfs/Jarvis, MJ et al. (2001).pdf</t>
  </si>
  <si>
    <t>Nicotine yield from machine-smoked cigarettes and nicotine intakes in smokers: Evidence from a representative population survey</t>
  </si>
  <si>
    <t>Fagerstrom, KO and Bridgman, K (2014)</t>
  </si>
  <si>
    <t>10.1016/j.addbeh.2013.11.002</t>
  </si>
  <si>
    <t>Documents/new_pdfs/Fagerstrom, KO and Bridgman, K (2014).pdf</t>
  </si>
  <si>
    <t>Tobacco harm reduction: The need for new products that can compete with cigarettes</t>
  </si>
  <si>
    <t>510  Role of funding sources                                                                                                                       510  Contributors                                                                                                                                 510  Conflicts of interest 
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
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t>
  </si>
  <si>
    <t>Etter, JF and Bullen, CB (2011)</t>
  </si>
  <si>
    <t>10.1183/09031936.00066011</t>
  </si>
  <si>
    <t>Documents/new_pdfs/Etter, JF and Bullen, CB (2011).pdf</t>
  </si>
  <si>
    <t>Saliva cotinine levels in users of electronic cigarettes</t>
  </si>
  <si>
    <t>H 1211  Geneva 4  Switzerland  E mail  Jean Francois Etter unige ch  Support Statement  No external funding was received for this  study   Statement of Interest  Statements of interest for both authors  of this manuscript can be found at www erj ersjournals com   site misc statements xhtml  Acknowledgements  V  Baujard  HON Foundation  Geneva   Switzerland  www hon ch  developed the software for data col</t>
  </si>
  <si>
    <t>Abrams, D et al. (2018a)</t>
  </si>
  <si>
    <t>10.1146/annurev-publhealth-040617-013849</t>
  </si>
  <si>
    <t>Documents/new_pdfs/Abrams, D et al. (2018a).pdf</t>
  </si>
  <si>
    <t>Harm Minimization and Tobacco Control: Reframing Societal Views of Nicotine Use to Rapidly Save Lives</t>
  </si>
  <si>
    <t>Annual Review of Public Health</t>
  </si>
  <si>
    <t>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t>
  </si>
  <si>
    <t>Cardenas, VM et al. (2016)</t>
  </si>
  <si>
    <t>10.1007/s00038-015-0783-7</t>
  </si>
  <si>
    <t>Documents/new_pdfs/Cardenas, VM et al. (2016).pdf</t>
  </si>
  <si>
    <t>Use of electronic nicotine delivery systems and recent initiation of smoking among US youth</t>
  </si>
  <si>
    <t>Wang, TW et al. (2018)</t>
  </si>
  <si>
    <t>10.15585/mmwr.mm6722a3</t>
  </si>
  <si>
    <t>Documents/new_pdfs/Wang, TW et al. (2018).pdf</t>
  </si>
  <si>
    <t>Tobacco product use among middle and high school students — United states, 2011–2017</t>
  </si>
  <si>
    <t>Government/official report</t>
  </si>
  <si>
    <t>Odani, S et al. (2018)</t>
  </si>
  <si>
    <t>10.15585/mmwr.mm6703a3</t>
  </si>
  <si>
    <t>Documents/new_pdfs/Odani, S et al. (2018).pdf</t>
  </si>
  <si>
    <t>State-specific prevalence of tobacco product use among adults — United States, 2014–2015</t>
  </si>
  <si>
    <t>illance at the national and state levels can help   guide public health programs and policy  4 8    Conflict of Interest  No conflicts of interest were reported    1Office on Smoking and Health  National Center for Chronic Disease   Prevention and Health Promotion  CDC  2Oak Ridge Institute for Science   and Education  ORISE Â Fellow  3Behavioral Research Program  Division of   Cancer Control and Populati</t>
  </si>
  <si>
    <t>Pepper, JK and Brewer, NT (2014)</t>
  </si>
  <si>
    <t>10.1136/tobaccocontrol-2013-051122</t>
  </si>
  <si>
    <t>Documents/new_pdfs/Pepper, JK and Brewer, NT (2014).pdf</t>
  </si>
  <si>
    <t>Electronic nicotine delivery system (electronic cigarette) awareness, use, reactions and beliefs: A systematic review</t>
  </si>
  <si>
    <t>for one user but   negligible for another   Because of the potential for industry affiliations and funding to influence conclusions in   tobacco research 4041 we coded that the study had a financial relationship with the ENDS   industry if an ENDS manufacturer or distributor funded the study or supplied ENDS or   cartridges to the researchers   RESULTS  In all  49 studies from 47 articles about ENDS met
 about people they knew who quit smoking using   ENDS 89  Restrictions on smokingâ  ENDS users have conflicting beliefs about using ENDS to   avoid smoking restrictions  In some surveys  only a small per cent of users describe this as a   motivation 42434774 However  in other surveys  more than 40  of respondents said they   used ENDS for this reason 466162  Pepper and Brewer Page 12  Tob Control  Author 
to engage in dual use of ENDS and regular cigarettes   Some of the reviewed studies received either funding from ENDS companies or used ENDS   that these companies donated  Prior systematic reviews have found that financial   relationships may influence study findings  For example  nearly all studies funded by the   tobacco industry found a relationship between smoke free restaurant and bar laws and   re
 association 40 Although we detected no apparent pattern of results   associated with ENDS industry funding  it remains important to be aware of possible   conflicts of interest when interpreting these findings   The literature on ENDS described in this review suggests several important questions that   future research should address  First  future research should identify effective messages for   discou
ditional   safety data become available  Future safety studies will hopefully clarify some of the   conflicting findings of past studies 239 Current ENDS users who are former smokers   frequently state that they use ENDS because they are healthier than regular cigarettes  If   future safety studies find evidence of long term harms  will these ENDS users stop using  If   not  can we improve how we communic
or their assistance in coding the articles  We thank Martin Mozes for   his help with translation   Funding Support for this study was provided by the Cancer Control Education Program at UNC Lineberger   Comprehensive Cancer Center  R25 CA57726    REFERENCES  1  Benowitz NL  Smokeless tobacco as a nicotine delivery device  harm or harm reduction  Clin   Pharmacol Ther  2011  90 491â  3   PubMed  21934719</t>
  </si>
  <si>
    <t>Harrell, PT et al. (2014)</t>
  </si>
  <si>
    <t>10.1177/0194599814536847</t>
  </si>
  <si>
    <t>Documents/new_pdfs/Harrell, PT et al. (2014).pdf</t>
  </si>
  <si>
    <t>Electronic nicotine delivery systems ("E-cigarettes"): Review of safety and smoking cessation efficacy</t>
  </si>
  <si>
    <t>Tampa  FL 33647    Paul Harrell Moffitt org    DECLARATION OF INTEREST  The other authors report no conflict of interest   HHS Public Access  Author manuscript  Otolaryngol Head Neck Surg  Author manuscript  available in PMC 2015 September 01   Published in final edited form as   Otolaryngol Head Neck Surg  2014 September   151 3   381â  393  doi 10 1177 0194599814536847   A  uthor M  anuscript  A  uthor</t>
  </si>
  <si>
    <t>England, LJ et al. (2015)</t>
  </si>
  <si>
    <t>Documents/new_pdfs/England, LJ et al. (2015).pdf</t>
  </si>
  <si>
    <t>Ton, AT et al. (2017)</t>
  </si>
  <si>
    <t>10.1007/s00204-017-2006-x</t>
  </si>
  <si>
    <t>Documents/new_pdfs/Ton, AT et al. (2017).pdf</t>
  </si>
  <si>
    <t>In-utero exposure to nicotine alters the development of the rabbit cardiac conduction system and provides a potential mechanism for sudden infant death syndrome</t>
  </si>
  <si>
    <t>Baeza-Loya, S et al. (2014)</t>
  </si>
  <si>
    <t>10.1521/bumc.2014.78.3.243</t>
  </si>
  <si>
    <t>Documents/new_pdfs/Baeza-Loya, S et al. (2014).pdf</t>
  </si>
  <si>
    <t>Perceptions about e-cigarette safety may lead to e-smoking during pregnancy</t>
  </si>
  <si>
    <t>Bulletin of the Menninger Clinic</t>
  </si>
  <si>
    <t>pregnancy   Acknowledgments  This work was supported by NIH grants DA026539 and DA09167  Additional funding and support were provided   by the McNair Medical Institute and the Brain and Behavior Foundation  We acknowledge the support of the Diana   Helis Henry Medical Research Foundation through its direct engagement in the continuous active conduct of   medical research in conjunction with the Baylor Co</t>
  </si>
  <si>
    <t>Leventhal, AM et al. (2016)</t>
  </si>
  <si>
    <t>10.1001/jama.2016.14649</t>
  </si>
  <si>
    <t>Documents/new_pdfs/Leventhal, AM et al. (2016).pdf</t>
  </si>
  <si>
    <t>Association of e-cigarette vaping and progression to heavier patterns of cigarette smoking</t>
  </si>
  <si>
    <t>al  or material support  Stone  Andrabi   Study supervision  Leventhal  Sussman  Audrain McGovern   Conflict of Interest Disclosures  The authors have completed and submitted  the ICMJE Form for Disclosure of Potential Conflicts of Interest and none were  reported   Table 1  Association of Baseline e Cigarette Vaping With Smoking at 6 Month Follow upa  Parameter Estimate for Association With Smoking Frequ
 jamanetwork com  on 08 04 2020  Copyright 2016 American Medical Association  All rights reserved   Funding Support  This research was supported by grants R01 DA033296 and  P50 CA180905 from the National Institutes of Health   Role of the Funder Sponsor  The National Institutes of Health had no role in  the design and conduct of the study  collection  management  analysis  and  interpretation of the data</t>
  </si>
  <si>
    <t>Maglalang, DD et al. (2016)</t>
  </si>
  <si>
    <t>10.1016/j.pmedr.2016.05.011</t>
  </si>
  <si>
    <t>Documents/new_pdfs/Maglalang, DD et al. (2016).pdf</t>
  </si>
  <si>
    <t>Associations with E-cigarette use among Asian American and Pacific Islander young adults in California</t>
  </si>
  <si>
    <t>Preventive Medicine Reports</t>
  </si>
  <si>
    <t>ty influences on conventional to   bacco and ENDS use to validate and expand the current findings   Conflict of interest statement  Dr  Prochaska has done ad hoc consulting for Pfizer and been an ex   pert witness against tobacco companies  Dr  Brown Johnson and Mr   Maglalang declare that there are no conflicts of interest   Human subjects approval statement  The Stanford University IRB approved the stud</t>
  </si>
  <si>
    <t>Talati, A et al. (2016)</t>
  </si>
  <si>
    <t>10.1038/mp.2015.224</t>
  </si>
  <si>
    <t>Documents/new_pdfs/Talati, A et al. (2016).pdf</t>
  </si>
  <si>
    <t>Changing relationships between smoking and psychiatric disorders across twentieth century birth cohorts: Clinical and research implications</t>
  </si>
  <si>
    <t>USA  at2071 cumc columbia edu or talatia nyspi columbia edu    CONFLICT OF INTEREST  The authors declare no conflict of interest   Supplementary Information accompanies the paper on the Molecular Psychiatry website  http   www nature com mp   HHS Public Access  Author manuscript  Mol Psychiatry  Author manuscript  available in PMC 2017 April 01   Published in final edited form as   Mol Psychiatry  20
spectively  and   Hasin was also supported by the New York State Psychiatric Institute  None of the funding agencies had any role in   Talati et al  Page 9  Mol Psychiatry  Author manuscript  available in PMC 2017 April 01   A  uthor M  anuscript  A  uthor M  anuscript  A  uthor M  anuscript  A  uthor M  anuscript  study design  in the analysis and interpretation of data  in the writing of the report  or</t>
  </si>
  <si>
    <t>Park, SH et al. (2017)</t>
  </si>
  <si>
    <t>10.1371/journal.pone.0173625</t>
  </si>
  <si>
    <t>Documents/new_pdfs/Park, SH et al. (2017).pdf</t>
  </si>
  <si>
    <t>Patterns of electronic cigarette use and level of psychological distress</t>
  </si>
  <si>
    <t>Health Interview Survey  https     www cdc gov nchs nhis data questionnaires   documentation htm    Funding  This work was supported by NIH NCI  3P30 CA016087 33S1  LL and MW  and the Abu  Dhabi Institute  New York University Abu Dhabi  JS  and MW   The funders had no role in study design   data collection and analysis  decision to publish  or  preparation of the manuscript   Competing interests  The aut
hors have no conflict  of interest to report   Introduction  Tobacco use  largely in the form of cigarette smoking  remains the leading cause of death in  the US and worldwide  1  Cigarette use in the US has declined precipitously from 23  of  adults and 29  2  of adolescents in 2001 to 15  and 9  3  4   respectively  i
 problems in their patients who use e cigarettes   Author Contributions  Conceptualization  SP MW   Funding acquisition  MW   Investigation  SP   Methodology  SP   Project administration  MW   Supervision  SP   Validation  SP   Visualization  SP   Writing â   original draft  SP LL JAS MW   Writing â   review   editing  SP LL JAS MW   References  1  Samet JM  Tobacco smoking  the leading cause of preventa</t>
  </si>
  <si>
    <t>Chaffee, BW et al. (2018)</t>
  </si>
  <si>
    <t>10.1542/peds.2018-1885</t>
  </si>
  <si>
    <t>Documents/new_pdfs/Chaffee, BW et al. (2018).pdf</t>
  </si>
  <si>
    <t>Erratum: Electronic cigarette use and progression from experimentation to established smoking (Pediatrics (2018) 141:4 (e20173594) DOI: 10.1542/peds.2017-3594)</t>
  </si>
  <si>
    <t>Franck, C et al. (2016)</t>
  </si>
  <si>
    <t>10.1186/s12931-016-0370-3</t>
  </si>
  <si>
    <t>Documents/new_pdfs/Franck, C et al. (2016).pdf</t>
  </si>
  <si>
    <t>Ethical considerations of e-cigarette use for tobacco harm reduction</t>
  </si>
  <si>
    <t>Respiratory Research</t>
  </si>
  <si>
    <t>hical imperative to ex   plore the productâ  s potential further   Competing interests  The authors declare that they have no competing interests   Authorsâ   contributions  CF developed the arguments and drafted the manuscript  KBF participated in  the study design and development of the arguments  JK and RG provided  important insights and contributions to the manuscriptâ  s content  MJE  conceived of
lly reviewed the manuscript for important intellectual content  and approved the final manuscript   Funding  Funding for this project was provided by a grant from the Canadian  Institutes of Health Research  CIHR  KRS 134302   Dr  Filion holds a CIHR New  Investigator Award   Author details  1Centre for Clinical Epidemiology  Lady Davis Institute  Jewish General  Hospital  McGill University  Montreal  QC</t>
  </si>
  <si>
    <t>Marynak, K et al. (2017)</t>
  </si>
  <si>
    <t>10.15585/mmwr.mm6649a1</t>
  </si>
  <si>
    <t>Documents/new_pdfs/Marynak, K et al. (2017).pdf</t>
  </si>
  <si>
    <t>State laws regarding indoor public use, retail sales, and prices of electronic cigarettes — U.S. states, guam, puerto rico, and U.S. Virgin Islands, September 30, 2017</t>
  </si>
  <si>
    <t>Sara E  Wilczek  University at Buffalo School of Public   Health and Health Professions  New York   Conflict of Interest  No conflicts of interest were reported    1Office on Smoking and Health  National Center for Chronic Disease   Prevention and Health Promotion  CDC   Corresponding author  Kristy Marynak  kmarynak cdc gov  770 488 5493   References  1  Jamal A  Gentzke A  Hu SS  et al  Tobacco use amon</t>
  </si>
  <si>
    <t>n=1700</t>
  </si>
  <si>
    <t xml:space="preserve">Removal of no mention </t>
  </si>
  <si>
    <t>retreviable texts (1965-1997 and 2019)</t>
  </si>
  <si>
    <t>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</si>
</sst>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11"/>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vertical="top"/>
    </xf>
    <xf numFmtId="10" fontId="1" fillId="0" borderId="0" xfId="0" applyNumberFormat="1" applyFont="1" applyAlignment="1">
      <alignment vertical="top"/>
    </xf>
    <xf numFmtId="0" fontId="1" fillId="0" borderId="0" xfId="0" applyFont="1" applyAlignment="1">
      <alignment vertical="top" wrapText="1"/>
    </xf>
    <xf numFmtId="10" fontId="1" fillId="0" borderId="0" xfId="0" applyNumberFormat="1" applyFont="1"/>
    <xf numFmtId="164" fontId="1" fillId="0" borderId="0" xfId="0" applyNumberFormat="1" applyFont="1"/>
    <xf numFmtId="0" fontId="0" fillId="0" borderId="0" xfId="0" applyAlignment="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000">
                <a:solidFill>
                  <a:sysClr val="windowText" lastClr="000000"/>
                </a:solidFill>
                <a:latin typeface="Times New Roman" panose="02020603050405020304" pitchFamily="18" charset="0"/>
                <a:cs typeface="Times New Roman" panose="02020603050405020304" pitchFamily="18" charset="0"/>
              </a:rPr>
              <a:t>Declared conflicts</a:t>
            </a:r>
            <a:r>
              <a:rPr lang="en-GB" sz="1000" baseline="0">
                <a:solidFill>
                  <a:sysClr val="windowText" lastClr="000000"/>
                </a:solidFill>
                <a:latin typeface="Times New Roman" panose="02020603050405020304" pitchFamily="18" charset="0"/>
                <a:cs typeface="Times New Roman" panose="02020603050405020304" pitchFamily="18" charset="0"/>
              </a:rPr>
              <a:t> of interest</a:t>
            </a:r>
            <a:endParaRPr lang="en-GB" sz="100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year'!$B$2:$B$22</c:f>
              <c:numCache>
                <c:formatCode>General</c:formatCode>
                <c:ptCount val="21"/>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32</c:v>
                </c:pt>
                <c:pt idx="17">
                  <c:v>29</c:v>
                </c:pt>
                <c:pt idx="18">
                  <c:v>20</c:v>
                </c:pt>
                <c:pt idx="19">
                  <c:v>7</c:v>
                </c:pt>
                <c:pt idx="20">
                  <c:v>2</c:v>
                </c:pt>
              </c:numCache>
            </c:numRef>
          </c:val>
          <c:extLst>
            <c:ext xmlns:c16="http://schemas.microsoft.com/office/drawing/2014/chart" uri="{C3380CC4-5D6E-409C-BE32-E72D297353CC}">
              <c16:uniqueId val="{00000000-533A-4AC2-8BB8-21454FA08347}"/>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year'!$C$2:$C$22</c:f>
              <c:numCache>
                <c:formatCode>General</c:formatCode>
                <c:ptCount val="21"/>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123</c:v>
                </c:pt>
                <c:pt idx="18">
                  <c:v>104</c:v>
                </c:pt>
                <c:pt idx="19">
                  <c:v>75</c:v>
                </c:pt>
                <c:pt idx="20">
                  <c:v>23</c:v>
                </c:pt>
              </c:numCache>
            </c:numRef>
          </c:val>
          <c:extLst>
            <c:ext xmlns:c16="http://schemas.microsoft.com/office/drawing/2014/chart" uri="{C3380CC4-5D6E-409C-BE32-E72D297353CC}">
              <c16:uniqueId val="{00000001-533A-4AC2-8BB8-21454FA08347}"/>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year'!$D$2:$D$22</c:f>
              <c:numCache>
                <c:formatCode>General</c:formatCode>
                <c:ptCount val="21"/>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pt idx="20">
                  <c:v>0</c:v>
                </c:pt>
              </c:numCache>
            </c:numRef>
          </c:val>
          <c:extLst>
            <c:ext xmlns:c16="http://schemas.microsoft.com/office/drawing/2014/chart" uri="{C3380CC4-5D6E-409C-BE32-E72D297353CC}">
              <c16:uniqueId val="{00000002-533A-4AC2-8BB8-21454FA08347}"/>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year'!$E$2:$E$22</c:f>
              <c:numCache>
                <c:formatCode>General</c:formatCode>
                <c:ptCount val="21"/>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pt idx="20">
                  <c:v>2</c:v>
                </c:pt>
              </c:numCache>
            </c:numRef>
          </c:val>
          <c:extLst>
            <c:ext xmlns:c16="http://schemas.microsoft.com/office/drawing/2014/chart" uri="{C3380CC4-5D6E-409C-BE32-E72D297353CC}">
              <c16:uniqueId val="{00000003-533A-4AC2-8BB8-21454FA08347}"/>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year'!$F$2:$F$22</c:f>
              <c:numCache>
                <c:formatCode>General</c:formatCode>
                <c:ptCount val="21"/>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pt idx="20">
                  <c:v>0</c:v>
                </c:pt>
              </c:numCache>
            </c:numRef>
          </c:val>
          <c:extLst>
            <c:ext xmlns:c16="http://schemas.microsoft.com/office/drawing/2014/chart" uri="{C3380CC4-5D6E-409C-BE32-E72D297353CC}">
              <c16:uniqueId val="{00000004-533A-4AC2-8BB8-21454FA08347}"/>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year'!$G$2:$G$22</c:f>
              <c:numCache>
                <c:formatCode>General</c:formatCode>
                <c:ptCount val="21"/>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pt idx="20">
                  <c:v>0</c:v>
                </c:pt>
              </c:numCache>
            </c:numRef>
          </c:val>
          <c:extLst>
            <c:ext xmlns:c16="http://schemas.microsoft.com/office/drawing/2014/chart" uri="{C3380CC4-5D6E-409C-BE32-E72D297353CC}">
              <c16:uniqueId val="{00000005-533A-4AC2-8BB8-21454FA08347}"/>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000" b="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b="0">
                    <a:solidFill>
                      <a:sysClr val="windowText" lastClr="000000"/>
                    </a:solidFill>
                    <a:latin typeface="Times New Roman" panose="02020603050405020304" pitchFamily="18" charset="0"/>
                    <a:cs typeface="Times New Roman" panose="02020603050405020304" pitchFamily="18" charset="0"/>
                  </a:rPr>
                  <a:t>Percentge</a:t>
                </a:r>
                <a:r>
                  <a:rPr lang="en-GB" b="0" baseline="0">
                    <a:solidFill>
                      <a:sysClr val="windowText" lastClr="000000"/>
                    </a:solidFill>
                    <a:latin typeface="Times New Roman" panose="02020603050405020304" pitchFamily="18" charset="0"/>
                    <a:cs typeface="Times New Roman" panose="02020603050405020304" pitchFamily="18" charset="0"/>
                  </a:rPr>
                  <a:t> of conflicts </a:t>
                </a:r>
                <a:endParaRPr lang="en-GB" b="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5152"/>
        <c:crosses val="autoZero"/>
        <c:crossBetween val="midCat"/>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Declared</a:t>
            </a:r>
            <a:r>
              <a:rPr lang="en-GB" baseline="0">
                <a:solidFill>
                  <a:schemeClr val="tx1"/>
                </a:solidFill>
              </a:rPr>
              <a:t> conflicts on interest</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5425456472774"/>
          <c:y val="9.2728799383327995E-2"/>
          <c:w val="0.81381402118106849"/>
          <c:h val="0.68142571138500663"/>
        </c:manualLayout>
      </c:layout>
      <c:scatterChart>
        <c:scatterStyle val="smoothMarker"/>
        <c:varyColors val="0"/>
        <c:ser>
          <c:idx val="0"/>
          <c:order val="0"/>
          <c:tx>
            <c:v>No mention</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32</c:v>
                </c:pt>
                <c:pt idx="17">
                  <c:v>29</c:v>
                </c:pt>
                <c:pt idx="18">
                  <c:v>20</c:v>
                </c:pt>
                <c:pt idx="19">
                  <c:v>7</c:v>
                </c:pt>
              </c:numCache>
            </c:numRef>
          </c:yVal>
          <c:smooth val="1"/>
          <c:extLst>
            <c:ext xmlns:c16="http://schemas.microsoft.com/office/drawing/2014/chart" uri="{C3380CC4-5D6E-409C-BE32-E72D297353CC}">
              <c16:uniqueId val="{00000000-0D27-4F30-9055-F6E6E1272CB2}"/>
            </c:ext>
          </c:extLst>
        </c:ser>
        <c:ser>
          <c:idx val="1"/>
          <c:order val="1"/>
          <c:tx>
            <c:v>None declared</c:v>
          </c:tx>
          <c:spPr>
            <a:ln w="19050" cap="rnd">
              <a:solidFill>
                <a:srgbClr val="FF0000">
                  <a:alpha val="90000"/>
                </a:srgbClr>
              </a:solidFill>
              <a:round/>
            </a:ln>
            <a:effectLst/>
          </c:spPr>
          <c:marker>
            <c:symbol val="circle"/>
            <c:size val="5"/>
            <c:spPr>
              <a:solidFill>
                <a:srgbClr val="FF0000"/>
              </a:solidFill>
              <a:ln w="9525">
                <a:solidFill>
                  <a:srgbClr val="FF000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123</c:v>
                </c:pt>
                <c:pt idx="18">
                  <c:v>104</c:v>
                </c:pt>
                <c:pt idx="19">
                  <c:v>75</c:v>
                </c:pt>
              </c:numCache>
            </c:numRef>
          </c:yVal>
          <c:smooth val="1"/>
          <c:extLst>
            <c:ext xmlns:c16="http://schemas.microsoft.com/office/drawing/2014/chart" uri="{C3380CC4-5D6E-409C-BE32-E72D297353CC}">
              <c16:uniqueId val="{00000001-0D27-4F30-9055-F6E6E1272CB2}"/>
            </c:ext>
          </c:extLst>
        </c:ser>
        <c:ser>
          <c:idx val="2"/>
          <c:order val="2"/>
          <c:tx>
            <c:strRef>
              <c:f>'Sum by year'!$D$1</c:f>
              <c:strCache>
                <c:ptCount val="1"/>
                <c:pt idx="0">
                  <c:v>Tobacco</c:v>
                </c:pt>
              </c:strCache>
            </c:strRef>
          </c:tx>
          <c:spPr>
            <a:ln w="19050" cap="rnd">
              <a:solidFill>
                <a:srgbClr val="0000CC"/>
              </a:solidFill>
              <a:round/>
            </a:ln>
            <a:effectLst/>
          </c:spPr>
          <c:marker>
            <c:symbol val="circle"/>
            <c:size val="5"/>
            <c:spPr>
              <a:solidFill>
                <a:srgbClr val="0000CC"/>
              </a:solidFill>
              <a:ln w="9525">
                <a:solidFill>
                  <a:srgbClr val="0000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1"/>
          <c:extLst>
            <c:ext xmlns:c16="http://schemas.microsoft.com/office/drawing/2014/chart" uri="{C3380CC4-5D6E-409C-BE32-E72D297353CC}">
              <c16:uniqueId val="{00000002-0D27-4F30-9055-F6E6E1272CB2}"/>
            </c:ext>
          </c:extLst>
        </c:ser>
        <c:ser>
          <c:idx val="3"/>
          <c:order val="3"/>
          <c:tx>
            <c:strRef>
              <c:f>'Sum by year'!$E$1</c:f>
              <c:strCache>
                <c:ptCount val="1"/>
                <c:pt idx="0">
                  <c:v>Pharamaceutical</c:v>
                </c:pt>
              </c:strCache>
            </c:strRef>
          </c:tx>
          <c:spPr>
            <a:ln w="19050" cap="rnd">
              <a:solidFill>
                <a:srgbClr val="FFC000"/>
              </a:solidFill>
              <a:round/>
            </a:ln>
            <a:effectLst/>
          </c:spPr>
          <c:marker>
            <c:symbol val="circle"/>
            <c:size val="5"/>
            <c:spPr>
              <a:solidFill>
                <a:schemeClr val="accent4"/>
              </a:solidFill>
              <a:ln w="9525">
                <a:solidFill>
                  <a:schemeClr val="accent4"/>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1"/>
          <c:extLst>
            <c:ext xmlns:c16="http://schemas.microsoft.com/office/drawing/2014/chart" uri="{C3380CC4-5D6E-409C-BE32-E72D297353CC}">
              <c16:uniqueId val="{00000003-0D27-4F30-9055-F6E6E1272CB2}"/>
            </c:ext>
          </c:extLst>
        </c:ser>
        <c:ser>
          <c:idx val="4"/>
          <c:order val="4"/>
          <c:tx>
            <c:strRef>
              <c:f>'Sum by year'!$F$1</c:f>
              <c:strCache>
                <c:ptCount val="1"/>
                <c:pt idx="0">
                  <c:v>E-cigarette</c:v>
                </c:pt>
              </c:strCache>
            </c:strRef>
          </c:tx>
          <c:spPr>
            <a:ln w="19050" cap="rnd">
              <a:solidFill>
                <a:srgbClr val="FF33CC"/>
              </a:solidFill>
              <a:round/>
            </a:ln>
            <a:effectLst/>
          </c:spPr>
          <c:marker>
            <c:symbol val="circle"/>
            <c:size val="5"/>
            <c:spPr>
              <a:solidFill>
                <a:srgbClr val="FF33CC"/>
              </a:solidFill>
              <a:ln w="9525">
                <a:solidFill>
                  <a:srgbClr val="FF33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1"/>
          <c:extLst>
            <c:ext xmlns:c16="http://schemas.microsoft.com/office/drawing/2014/chart" uri="{C3380CC4-5D6E-409C-BE32-E72D297353CC}">
              <c16:uniqueId val="{00000004-0D27-4F30-9055-F6E6E1272CB2}"/>
            </c:ext>
          </c:extLst>
        </c:ser>
        <c:ser>
          <c:idx val="5"/>
          <c:order val="5"/>
          <c:tx>
            <c:strRef>
              <c:f>'Sum by year'!$G$1</c:f>
              <c:strCache>
                <c:ptCount val="1"/>
                <c:pt idx="0">
                  <c:v>Tobacco Control Advocate</c:v>
                </c:pt>
              </c:strCache>
            </c:strRef>
          </c:tx>
          <c:spPr>
            <a:ln w="19050" cap="rnd">
              <a:solidFill>
                <a:srgbClr val="43F360"/>
              </a:solidFill>
              <a:round/>
            </a:ln>
            <a:effectLst/>
          </c:spPr>
          <c:marker>
            <c:symbol val="circle"/>
            <c:size val="5"/>
            <c:spPr>
              <a:solidFill>
                <a:srgbClr val="43F360"/>
              </a:solidFill>
              <a:ln w="9525">
                <a:solidFill>
                  <a:srgbClr val="43F36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1"/>
          <c:extLst>
            <c:ext xmlns:c16="http://schemas.microsoft.com/office/drawing/2014/chart" uri="{C3380CC4-5D6E-409C-BE32-E72D297353CC}">
              <c16:uniqueId val="{00000005-0D27-4F30-9055-F6E6E1272CB2}"/>
            </c:ext>
          </c:extLst>
        </c:ser>
        <c:dLbls>
          <c:showLegendKey val="0"/>
          <c:showVal val="0"/>
          <c:showCatName val="0"/>
          <c:showSerName val="0"/>
          <c:showPercent val="0"/>
          <c:showBubbleSize val="0"/>
        </c:dLbls>
        <c:axId val="1036885264"/>
        <c:axId val="1036887504"/>
      </c:scatterChart>
      <c:valAx>
        <c:axId val="1036885264"/>
        <c:scaling>
          <c:orientation val="minMax"/>
          <c:max val="2019"/>
          <c:min val="199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sz="1100">
                    <a:solidFill>
                      <a:schemeClr val="tx1"/>
                    </a:solidFill>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7504"/>
        <c:crosses val="autoZero"/>
        <c:crossBetween val="midCat"/>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solidFill>
                      <a:schemeClr val="tx1"/>
                    </a:solidFill>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5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32</c:v>
                </c:pt>
                <c:pt idx="17">
                  <c:v>29</c:v>
                </c:pt>
                <c:pt idx="18">
                  <c:v>20</c:v>
                </c:pt>
                <c:pt idx="19">
                  <c:v>7</c:v>
                </c:pt>
              </c:numCache>
            </c:numRef>
          </c:val>
          <c:extLst>
            <c:ext xmlns:c16="http://schemas.microsoft.com/office/drawing/2014/chart" uri="{C3380CC4-5D6E-409C-BE32-E72D297353CC}">
              <c16:uniqueId val="{00000000-CF33-4A8B-912B-EBD8AE4061DB}"/>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123</c:v>
                </c:pt>
                <c:pt idx="18">
                  <c:v>104</c:v>
                </c:pt>
                <c:pt idx="19">
                  <c:v>75</c:v>
                </c:pt>
              </c:numCache>
            </c:numRef>
          </c:val>
          <c:extLst>
            <c:ext xmlns:c16="http://schemas.microsoft.com/office/drawing/2014/chart" uri="{C3380CC4-5D6E-409C-BE32-E72D297353CC}">
              <c16:uniqueId val="{00000001-CF33-4A8B-912B-EBD8AE4061DB}"/>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val>
          <c:extLst>
            <c:ext xmlns:c16="http://schemas.microsoft.com/office/drawing/2014/chart" uri="{C3380CC4-5D6E-409C-BE32-E72D297353CC}">
              <c16:uniqueId val="{00000002-CF33-4A8B-912B-EBD8AE4061DB}"/>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val>
          <c:extLst>
            <c:ext xmlns:c16="http://schemas.microsoft.com/office/drawing/2014/chart" uri="{C3380CC4-5D6E-409C-BE32-E72D297353CC}">
              <c16:uniqueId val="{00000003-CF33-4A8B-912B-EBD8AE4061DB}"/>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val>
          <c:extLst>
            <c:ext xmlns:c16="http://schemas.microsoft.com/office/drawing/2014/chart" uri="{C3380CC4-5D6E-409C-BE32-E72D297353CC}">
              <c16:uniqueId val="{00000004-CF33-4A8B-912B-EBD8AE4061DB}"/>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val>
          <c:extLst>
            <c:ext xmlns:c16="http://schemas.microsoft.com/office/drawing/2014/chart" uri="{C3380CC4-5D6E-409C-BE32-E72D297353CC}">
              <c16:uniqueId val="{00000005-CF33-4A8B-912B-EBD8AE4061DB}"/>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'Sum by year'!$B$1</c:f>
              <c:strCache>
                <c:ptCount val="1"/>
                <c:pt idx="0">
                  <c:v>No mention</c:v>
                </c:pt>
              </c:strCache>
            </c:strRef>
          </c:tx>
          <c:spPr>
            <a:ln w="28575" cap="rnd">
              <a:solidFill>
                <a:srgbClr val="00B0F0"/>
              </a:solidFill>
              <a:round/>
            </a:ln>
            <a:effectLst/>
          </c:spPr>
          <c:marker>
            <c:symbol val="none"/>
          </c:marker>
          <c:xVal>
            <c:numRef>
              <c:f>'Removal of no access'!$A$2:$A$43</c:f>
              <c:numCache>
                <c:formatCode>General</c:formatCode>
                <c:ptCount val="42"/>
                <c:pt idx="0">
                  <c:v>1965</c:v>
                </c:pt>
                <c:pt idx="1">
                  <c:v>1971</c:v>
                </c:pt>
                <c:pt idx="2">
                  <c:v>1976</c:v>
                </c:pt>
                <c:pt idx="3">
                  <c:v>1978</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32</c:v>
                </c:pt>
                <c:pt idx="17">
                  <c:v>29</c:v>
                </c:pt>
                <c:pt idx="18">
                  <c:v>20</c:v>
                </c:pt>
                <c:pt idx="19">
                  <c:v>7</c:v>
                </c:pt>
              </c:numCache>
            </c:numRef>
          </c:yVal>
          <c:smooth val="1"/>
          <c:extLst>
            <c:ext xmlns:c16="http://schemas.microsoft.com/office/drawing/2014/chart" uri="{C3380CC4-5D6E-409C-BE32-E72D297353CC}">
              <c16:uniqueId val="{00000000-DB02-44BA-A427-6C0BFB47D9AF}"/>
            </c:ext>
          </c:extLst>
        </c:ser>
        <c:ser>
          <c:idx val="1"/>
          <c:order val="1"/>
          <c:tx>
            <c:strRef>
              <c:f>'Sum by year'!$C$1</c:f>
              <c:strCache>
                <c:ptCount val="1"/>
                <c:pt idx="0">
                  <c:v>Declared none</c:v>
                </c:pt>
              </c:strCache>
            </c:strRef>
          </c:tx>
          <c:spPr>
            <a:ln w="28575" cap="rnd">
              <a:solidFill>
                <a:srgbClr val="FF0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123</c:v>
                </c:pt>
                <c:pt idx="18">
                  <c:v>104</c:v>
                </c:pt>
                <c:pt idx="19">
                  <c:v>75</c:v>
                </c:pt>
              </c:numCache>
            </c:numRef>
          </c:yVal>
          <c:smooth val="1"/>
          <c:extLst>
            <c:ext xmlns:c16="http://schemas.microsoft.com/office/drawing/2014/chart" uri="{C3380CC4-5D6E-409C-BE32-E72D297353CC}">
              <c16:uniqueId val="{00000001-DB02-44BA-A427-6C0BFB47D9AF}"/>
            </c:ext>
          </c:extLst>
        </c:ser>
        <c:ser>
          <c:idx val="2"/>
          <c:order val="2"/>
          <c:tx>
            <c:strRef>
              <c:f>'Sum by year'!$D$1</c:f>
              <c:strCache>
                <c:ptCount val="1"/>
                <c:pt idx="0">
                  <c:v>Tobacco</c:v>
                </c:pt>
              </c:strCache>
            </c:strRef>
          </c:tx>
          <c:spPr>
            <a:ln w="28575"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1"/>
          <c:extLst>
            <c:ext xmlns:c16="http://schemas.microsoft.com/office/drawing/2014/chart" uri="{C3380CC4-5D6E-409C-BE32-E72D297353CC}">
              <c16:uniqueId val="{00000002-DB02-44BA-A427-6C0BFB47D9AF}"/>
            </c:ext>
          </c:extLst>
        </c:ser>
        <c:ser>
          <c:idx val="3"/>
          <c:order val="3"/>
          <c:tx>
            <c:strRef>
              <c:f>'Sum by year'!$E$1</c:f>
              <c:strCache>
                <c:ptCount val="1"/>
                <c:pt idx="0">
                  <c:v>Pharamaceutical</c:v>
                </c:pt>
              </c:strCache>
            </c:strRef>
          </c:tx>
          <c:spPr>
            <a:ln w="28575" cap="rnd">
              <a:solidFill>
                <a:schemeClr val="accent4"/>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1"/>
          <c:extLst>
            <c:ext xmlns:c16="http://schemas.microsoft.com/office/drawing/2014/chart" uri="{C3380CC4-5D6E-409C-BE32-E72D297353CC}">
              <c16:uniqueId val="{00000003-DB02-44BA-A427-6C0BFB47D9AF}"/>
            </c:ext>
          </c:extLst>
        </c:ser>
        <c:ser>
          <c:idx val="4"/>
          <c:order val="4"/>
          <c:tx>
            <c:strRef>
              <c:f>'Sum by year'!$F$1</c:f>
              <c:strCache>
                <c:ptCount val="1"/>
                <c:pt idx="0">
                  <c:v>E-cigarette</c:v>
                </c:pt>
              </c:strCache>
            </c:strRef>
          </c:tx>
          <c:spPr>
            <a:ln w="28575"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1"/>
          <c:extLst>
            <c:ext xmlns:c16="http://schemas.microsoft.com/office/drawing/2014/chart" uri="{C3380CC4-5D6E-409C-BE32-E72D297353CC}">
              <c16:uniqueId val="{00000004-DB02-44BA-A427-6C0BFB47D9AF}"/>
            </c:ext>
          </c:extLst>
        </c:ser>
        <c:ser>
          <c:idx val="5"/>
          <c:order val="5"/>
          <c:tx>
            <c:strRef>
              <c:f>'Sum by year'!$G$1</c:f>
              <c:strCache>
                <c:ptCount val="1"/>
                <c:pt idx="0">
                  <c:v>Tobacco Control Advocate</c:v>
                </c:pt>
              </c:strCache>
            </c:strRef>
          </c:tx>
          <c:spPr>
            <a:ln w="28575"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1"/>
          <c:extLst>
            <c:ext xmlns:c16="http://schemas.microsoft.com/office/drawing/2014/chart" uri="{C3380CC4-5D6E-409C-BE32-E72D297353CC}">
              <c16:uniqueId val="{00000005-DB02-44BA-A427-6C0BFB47D9AF}"/>
            </c:ext>
          </c:extLst>
        </c:ser>
        <c:dLbls>
          <c:showLegendKey val="0"/>
          <c:showVal val="0"/>
          <c:showCatName val="0"/>
          <c:showSerName val="0"/>
          <c:showPercent val="0"/>
          <c:showBubbleSize val="0"/>
        </c:dLbls>
        <c:axId val="960475152"/>
        <c:axId val="960477712"/>
      </c:scatterChart>
      <c:valAx>
        <c:axId val="960475152"/>
        <c:scaling>
          <c:orientation val="minMax"/>
          <c:max val="2019"/>
          <c:min val="1965"/>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 val="autoZero"/>
        <c:crossBetween val="midCat"/>
      </c:val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Declared</a:t>
            </a:r>
            <a:r>
              <a:rPr lang="en-GB" sz="1200" baseline="0">
                <a:solidFill>
                  <a:schemeClr val="tx1"/>
                </a:solidFill>
                <a:latin typeface="Times New Roman" panose="02020603050405020304" pitchFamily="18" charset="0"/>
                <a:cs typeface="Times New Roman" panose="02020603050405020304" pitchFamily="18" charset="0"/>
              </a:rPr>
              <a:t> conflicts on interest</a:t>
            </a:r>
            <a:endParaRPr lang="en-GB"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025425456472774"/>
          <c:y val="9.2728799383327995E-2"/>
          <c:w val="0.81381402118106849"/>
          <c:h val="0.61475909931780037"/>
        </c:manualLayout>
      </c:layout>
      <c:scatterChart>
        <c:scatterStyle val="lineMarker"/>
        <c:varyColors val="0"/>
        <c:ser>
          <c:idx val="0"/>
          <c:order val="0"/>
          <c:tx>
            <c:v>No mention</c:v>
          </c:tx>
          <c:spPr>
            <a:ln w="19050" cap="rnd">
              <a:solidFill>
                <a:srgbClr val="00B0F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32</c:v>
                </c:pt>
                <c:pt idx="17">
                  <c:v>29</c:v>
                </c:pt>
                <c:pt idx="18">
                  <c:v>20</c:v>
                </c:pt>
                <c:pt idx="19">
                  <c:v>7</c:v>
                </c:pt>
              </c:numCache>
            </c:numRef>
          </c:yVal>
          <c:smooth val="0"/>
          <c:extLst>
            <c:ext xmlns:c16="http://schemas.microsoft.com/office/drawing/2014/chart" uri="{C3380CC4-5D6E-409C-BE32-E72D297353CC}">
              <c16:uniqueId val="{00000000-8191-4948-9491-6A2BF0CB2B36}"/>
            </c:ext>
          </c:extLst>
        </c:ser>
        <c:ser>
          <c:idx val="1"/>
          <c:order val="1"/>
          <c:tx>
            <c:v>None declared</c:v>
          </c:tx>
          <c:spPr>
            <a:ln w="19050" cap="rnd">
              <a:solidFill>
                <a:srgbClr val="FF0000">
                  <a:alpha val="90000"/>
                </a:srgbClr>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123</c:v>
                </c:pt>
                <c:pt idx="18">
                  <c:v>104</c:v>
                </c:pt>
                <c:pt idx="19">
                  <c:v>75</c:v>
                </c:pt>
              </c:numCache>
            </c:numRef>
          </c:yVal>
          <c:smooth val="0"/>
          <c:extLst>
            <c:ext xmlns:c16="http://schemas.microsoft.com/office/drawing/2014/chart" uri="{C3380CC4-5D6E-409C-BE32-E72D297353CC}">
              <c16:uniqueId val="{00000001-8191-4948-9491-6A2BF0CB2B36}"/>
            </c:ext>
          </c:extLst>
        </c:ser>
        <c:ser>
          <c:idx val="2"/>
          <c:order val="2"/>
          <c:tx>
            <c:strRef>
              <c:f>'Sum by year'!$D$1</c:f>
              <c:strCache>
                <c:ptCount val="1"/>
                <c:pt idx="0">
                  <c:v>Tobacco</c:v>
                </c:pt>
              </c:strCache>
            </c:strRef>
          </c:tx>
          <c:spPr>
            <a:ln w="19050"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0"/>
          <c:extLst>
            <c:ext xmlns:c16="http://schemas.microsoft.com/office/drawing/2014/chart" uri="{C3380CC4-5D6E-409C-BE32-E72D297353CC}">
              <c16:uniqueId val="{00000002-8191-4948-9491-6A2BF0CB2B36}"/>
            </c:ext>
          </c:extLst>
        </c:ser>
        <c:ser>
          <c:idx val="3"/>
          <c:order val="3"/>
          <c:tx>
            <c:strRef>
              <c:f>'Sum by year'!$E$1</c:f>
              <c:strCache>
                <c:ptCount val="1"/>
                <c:pt idx="0">
                  <c:v>Pharamaceutical</c:v>
                </c:pt>
              </c:strCache>
            </c:strRef>
          </c:tx>
          <c:spPr>
            <a:ln w="19050" cap="rnd">
              <a:solidFill>
                <a:srgbClr val="FFC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0"/>
          <c:extLst>
            <c:ext xmlns:c16="http://schemas.microsoft.com/office/drawing/2014/chart" uri="{C3380CC4-5D6E-409C-BE32-E72D297353CC}">
              <c16:uniqueId val="{00000003-8191-4948-9491-6A2BF0CB2B36}"/>
            </c:ext>
          </c:extLst>
        </c:ser>
        <c:ser>
          <c:idx val="4"/>
          <c:order val="4"/>
          <c:tx>
            <c:strRef>
              <c:f>'Sum by year'!$F$1</c:f>
              <c:strCache>
                <c:ptCount val="1"/>
                <c:pt idx="0">
                  <c:v>E-cigarette</c:v>
                </c:pt>
              </c:strCache>
            </c:strRef>
          </c:tx>
          <c:spPr>
            <a:ln w="19050"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0"/>
          <c:extLst>
            <c:ext xmlns:c16="http://schemas.microsoft.com/office/drawing/2014/chart" uri="{C3380CC4-5D6E-409C-BE32-E72D297353CC}">
              <c16:uniqueId val="{00000004-8191-4948-9491-6A2BF0CB2B36}"/>
            </c:ext>
          </c:extLst>
        </c:ser>
        <c:ser>
          <c:idx val="5"/>
          <c:order val="5"/>
          <c:tx>
            <c:strRef>
              <c:f>'Sum by year'!$G$1</c:f>
              <c:strCache>
                <c:ptCount val="1"/>
                <c:pt idx="0">
                  <c:v>Tobacco Control Advocate</c:v>
                </c:pt>
              </c:strCache>
            </c:strRef>
          </c:tx>
          <c:spPr>
            <a:ln w="19050"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0"/>
          <c:extLst>
            <c:ext xmlns:c16="http://schemas.microsoft.com/office/drawing/2014/chart" uri="{C3380CC4-5D6E-409C-BE32-E72D297353CC}">
              <c16:uniqueId val="{00000005-8191-4948-9491-6A2BF0CB2B36}"/>
            </c:ext>
          </c:extLst>
        </c:ser>
        <c:dLbls>
          <c:showLegendKey val="0"/>
          <c:showVal val="0"/>
          <c:showCatName val="0"/>
          <c:showSerName val="0"/>
          <c:showPercent val="0"/>
          <c:showBubbleSize val="0"/>
        </c:dLbls>
        <c:axId val="1036885264"/>
        <c:axId val="1036887504"/>
      </c:scatterChart>
      <c:valAx>
        <c:axId val="1036885264"/>
        <c:scaling>
          <c:orientation val="minMax"/>
          <c:max val="2017"/>
          <c:min val="199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7504"/>
        <c:crosses val="autoZero"/>
        <c:crossBetween val="midCat"/>
        <c:majorUnit val="2"/>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5264"/>
        <c:crossesAt val="1998"/>
        <c:crossBetween val="midCat"/>
      </c:valAx>
      <c:spPr>
        <a:noFill/>
        <a:ln>
          <a:noFill/>
        </a:ln>
        <a:effectLst/>
      </c:spPr>
    </c:plotArea>
    <c:legend>
      <c:legendPos val="b"/>
      <c:layout>
        <c:manualLayout>
          <c:xMode val="edge"/>
          <c:yMode val="edge"/>
          <c:x val="0.11916583359111896"/>
          <c:y val="0.82796782916539524"/>
          <c:w val="0.75331667580362427"/>
          <c:h val="0.150819897512810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tx1"/>
                </a:solidFill>
                <a:latin typeface="Times New Roman" panose="02020603050405020304" pitchFamily="18" charset="0"/>
                <a:cs typeface="Times New Roman" panose="02020603050405020304" pitchFamily="18" charset="0"/>
              </a:rPr>
              <a:t>Number of journal</a:t>
            </a:r>
            <a:r>
              <a:rPr lang="en-US" sz="1000" baseline="0">
                <a:solidFill>
                  <a:schemeClr val="tx1"/>
                </a:solidFill>
                <a:latin typeface="Times New Roman" panose="02020603050405020304" pitchFamily="18" charset="0"/>
                <a:cs typeface="Times New Roman" panose="02020603050405020304" pitchFamily="18" charset="0"/>
              </a:rPr>
              <a:t> articles per year (1998-2018)</a:t>
            </a:r>
            <a:endParaRPr lang="en-US" sz="10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'No. of JA per year '!$C$1</c:f>
              <c:strCache>
                <c:ptCount val="1"/>
                <c:pt idx="0">
                  <c:v>Removal of no mention </c:v>
                </c:pt>
              </c:strCache>
            </c:strRef>
          </c:tx>
          <c:spPr>
            <a:ln w="28575" cap="rnd">
              <a:solidFill>
                <a:srgbClr val="0070C0"/>
              </a:solidFill>
              <a:round/>
            </a:ln>
            <a:effectLst/>
          </c:spPr>
          <c:marker>
            <c:symbol val="none"/>
          </c:marker>
          <c:cat>
            <c:numRef>
              <c:f>'No. of JA per year '!$A$2:$A$22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'No. of JA per year '!$C$2:$C$22</c:f>
              <c:numCache>
                <c:formatCode>General</c:formatCode>
                <c:ptCount val="21"/>
                <c:pt idx="0">
                  <c:v>10</c:v>
                </c:pt>
                <c:pt idx="1">
                  <c:v>11</c:v>
                </c:pt>
                <c:pt idx="2">
                  <c:v>8</c:v>
                </c:pt>
                <c:pt idx="3">
                  <c:v>6</c:v>
                </c:pt>
                <c:pt idx="4">
                  <c:v>13</c:v>
                </c:pt>
                <c:pt idx="5">
                  <c:v>20</c:v>
                </c:pt>
                <c:pt idx="6">
                  <c:v>12</c:v>
                </c:pt>
                <c:pt idx="7">
                  <c:v>23</c:v>
                </c:pt>
                <c:pt idx="8">
                  <c:v>20</c:v>
                </c:pt>
                <c:pt idx="9">
                  <c:v>27</c:v>
                </c:pt>
                <c:pt idx="10">
                  <c:v>24</c:v>
                </c:pt>
                <c:pt idx="11">
                  <c:v>20</c:v>
                </c:pt>
                <c:pt idx="12">
                  <c:v>29</c:v>
                </c:pt>
                <c:pt idx="13">
                  <c:v>51</c:v>
                </c:pt>
                <c:pt idx="14">
                  <c:v>44</c:v>
                </c:pt>
                <c:pt idx="15">
                  <c:v>85</c:v>
                </c:pt>
                <c:pt idx="16">
                  <c:v>175</c:v>
                </c:pt>
                <c:pt idx="17">
                  <c:v>200</c:v>
                </c:pt>
                <c:pt idx="18">
                  <c:v>163</c:v>
                </c:pt>
                <c:pt idx="19">
                  <c:v>105</c:v>
                </c:pt>
                <c:pt idx="20">
                  <c:v>27</c:v>
                </c:pt>
              </c:numCache>
            </c:numRef>
          </c:val>
          <c:smooth val="0"/>
          <c:extLst>
            <c:ext xmlns:c16="http://schemas.microsoft.com/office/drawing/2014/chart" uri="{C3380CC4-5D6E-409C-BE32-E72D297353CC}">
              <c16:uniqueId val="{00000001-4199-4B8E-8B90-BB5D9C1D271F}"/>
            </c:ext>
          </c:extLst>
        </c:ser>
        <c:dLbls>
          <c:showLegendKey val="0"/>
          <c:showVal val="0"/>
          <c:showCatName val="0"/>
          <c:showSerName val="0"/>
          <c:showPercent val="0"/>
          <c:showBubbleSize val="0"/>
        </c:dLbls>
        <c:smooth val="0"/>
        <c:axId val="1022598559"/>
        <c:axId val="1089508975"/>
      </c:lineChart>
      <c:catAx>
        <c:axId val="102259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89508975"/>
        <c:crosses val="autoZero"/>
        <c:auto val="1"/>
        <c:lblAlgn val="ctr"/>
        <c:lblOffset val="100"/>
        <c:noMultiLvlLbl val="0"/>
      </c:catAx>
      <c:valAx>
        <c:axId val="1089508975"/>
        <c:scaling>
          <c:orientation val="minMax"/>
          <c:max val="2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solidFill>
                      <a:schemeClr val="tx1"/>
                    </a:solidFill>
                    <a:latin typeface="Times New Roman" panose="02020603050405020304" pitchFamily="18" charset="0"/>
                    <a:cs typeface="Times New Roman" panose="02020603050405020304" pitchFamily="18" charset="0"/>
                  </a:rPr>
                  <a:t>Number of journal</a:t>
                </a:r>
                <a:r>
                  <a:rPr lang="en-GB" baseline="0">
                    <a:solidFill>
                      <a:schemeClr val="tx1"/>
                    </a:solidFill>
                    <a:latin typeface="Times New Roman" panose="02020603050405020304" pitchFamily="18" charset="0"/>
                    <a:cs typeface="Times New Roman" panose="02020603050405020304" pitchFamily="18" charset="0"/>
                  </a:rPr>
                  <a:t> articles</a:t>
                </a:r>
                <a:endParaRPr lang="en-GB">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22598559"/>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294481</xdr:colOff>
      <xdr:row>0</xdr:row>
      <xdr:rowOff>95249</xdr:rowOff>
    </xdr:from>
    <xdr:to>
      <xdr:col>19</xdr:col>
      <xdr:colOff>392906</xdr:colOff>
      <xdr:row>21</xdr:row>
      <xdr:rowOff>79376</xdr:rowOff>
    </xdr:to>
    <xdr:graphicFrame macro="">
      <xdr:nvGraphicFramePr>
        <xdr:cNvPr id="2" name="Chart 1">
          <a:extLst>
            <a:ext uri="{FF2B5EF4-FFF2-40B4-BE49-F238E27FC236}">
              <a16:creationId xmlns:a16="http://schemas.microsoft.com/office/drawing/2014/main" id="{99605E12-E91E-45D5-B596-BA6692BB3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580799</xdr:colOff>
      <xdr:row>22</xdr:row>
      <xdr:rowOff>9978</xdr:rowOff>
    </xdr:from>
    <xdr:to>
      <xdr:col>18</xdr:col>
      <xdr:colOff>146844</xdr:colOff>
      <xdr:row>43</xdr:row>
      <xdr:rowOff>27780</xdr:rowOff>
    </xdr:to>
    <xdr:graphicFrame macro="">
      <xdr:nvGraphicFramePr>
        <xdr:cNvPr id="3" name="Chart 2">
          <a:extLst>
            <a:ext uri="{FF2B5EF4-FFF2-40B4-BE49-F238E27FC236}">
              <a16:creationId xmlns:a16="http://schemas.microsoft.com/office/drawing/2014/main" id="{9E097B62-A3D4-4000-9C6F-6F75FC1C5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492125</xdr:colOff>
      <xdr:row>0</xdr:row>
      <xdr:rowOff>0</xdr:rowOff>
    </xdr:from>
    <xdr:to>
      <xdr:col>17</xdr:col>
      <xdr:colOff>127000</xdr:colOff>
      <xdr:row>28</xdr:row>
      <xdr:rowOff>174625</xdr:rowOff>
    </xdr:to>
    <xdr:graphicFrame macro="">
      <xdr:nvGraphicFramePr>
        <xdr:cNvPr id="2" name="Chart 1">
          <a:extLst>
            <a:ext uri="{FF2B5EF4-FFF2-40B4-BE49-F238E27FC236}">
              <a16:creationId xmlns:a16="http://schemas.microsoft.com/office/drawing/2014/main" id="{FEC463ED-5A38-4D0F-887D-12B0F332D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185208</xdr:colOff>
      <xdr:row>1</xdr:row>
      <xdr:rowOff>154783</xdr:rowOff>
    </xdr:from>
    <xdr:to>
      <xdr:col>14</xdr:col>
      <xdr:colOff>47183</xdr:colOff>
      <xdr:row>20</xdr:row>
      <xdr:rowOff>72409</xdr:rowOff>
    </xdr:to>
    <xdr:graphicFrame macro="">
      <xdr:nvGraphicFramePr>
        <xdr:cNvPr id="4" name="Chart 3">
          <a:extLst>
            <a:ext uri="{FF2B5EF4-FFF2-40B4-BE49-F238E27FC236}">
              <a16:creationId xmlns:a16="http://schemas.microsoft.com/office/drawing/2014/main" id="{D58CDC64-83FB-412B-B42A-48E2CDF52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51594</xdr:colOff>
      <xdr:row>2</xdr:row>
      <xdr:rowOff>29985</xdr:rowOff>
    </xdr:from>
    <xdr:to>
      <xdr:col>22</xdr:col>
      <xdr:colOff>220925</xdr:colOff>
      <xdr:row>23</xdr:row>
      <xdr:rowOff>1763</xdr:rowOff>
    </xdr:to>
    <xdr:graphicFrame macro="">
      <xdr:nvGraphicFramePr>
        <xdr:cNvPr id="5" name="Chart 4">
          <a:extLst>
            <a:ext uri="{FF2B5EF4-FFF2-40B4-BE49-F238E27FC236}">
              <a16:creationId xmlns:a16="http://schemas.microsoft.com/office/drawing/2014/main" id="{250CFFE5-DB53-42FB-A87B-BFFB3DBEC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244475</xdr:colOff>
      <xdr:row>6</xdr:row>
      <xdr:rowOff>53975</xdr:rowOff>
    </xdr:from>
    <xdr:to>
      <xdr:col>12</xdr:col>
      <xdr:colOff>349250</xdr:colOff>
      <xdr:row>22</xdr:row>
      <xdr:rowOff>107950</xdr:rowOff>
    </xdr:to>
    <xdr:graphicFrame macro="">
      <xdr:nvGraphicFramePr>
        <xdr:cNvPr id="3" name="Chart 2">
          <a:extLst>
            <a:ext uri="{FF2B5EF4-FFF2-40B4-BE49-F238E27FC236}">
              <a16:creationId xmlns:a16="http://schemas.microsoft.com/office/drawing/2014/main" id="{1981466D-AA73-48B2-941E-46D87EC30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1"/>
  <sheetViews>
    <sheetView topLeftCell="A28" zoomScale="80" zoomScaleNormal="80" workbookViewId="0">
      <selection activeCell="E11" sqref="E11"/>
    </sheetView>
  </sheetViews>
  <sheetFormatPr defaultRowHeight="14.5" x14ac:dyDescent="0.35"/>
  <cols>
    <col min="1" max="2" width="12.54296875" customWidth="1"/>
    <col min="3" max="3" width="14.453125" customWidth="1"/>
    <col min="5" max="5" width="14.81640625" customWidth="1"/>
    <col min="6" max="6" width="9.54296875" customWidth="1"/>
    <col min="7" max="7" width="14.1796875" customWidth="1"/>
  </cols>
  <sheetData>
    <row r="1" spans="1:7" ht="43.5" customHeight="1" x14ac:dyDescent="0.35">
      <c r="A1" s="2" t="s">
        <v>1</v>
      </c>
      <c r="B1" s="2" t="s">
        <v>4</v>
      </c>
      <c r="C1" s="2" t="s">
        <v>14</v>
      </c>
      <c r="D1" s="2" t="s">
        <v>8</v>
      </c>
      <c r="E1" s="2" t="s">
        <v>9</v>
      </c>
      <c r="F1" s="2" t="s">
        <v>11</v>
      </c>
      <c r="G1" s="2" t="s">
        <v>10</v>
      </c>
    </row>
    <row r="2" spans="1:7" ht="14.25" customHeight="1" x14ac:dyDescent="0.35">
      <c r="A2" s="1">
        <v>1998</v>
      </c>
      <c r="B2" s="1">
        <f>SUMIF('Coi 1203'!$Q:$Q, $A2, 'Coi 1203'!I:I)</f>
        <v>7</v>
      </c>
      <c r="C2" s="1">
        <f>SUMIF('Coi 1203'!$Q:$Q, $A2, 'Coi 1203'!J:J)</f>
        <v>2</v>
      </c>
      <c r="D2" s="1">
        <f>SUMIF('Coi 1203'!$Q:$Q, $A2, 'Coi 1203'!K:K)</f>
        <v>1</v>
      </c>
      <c r="E2" s="1">
        <f>SUMIF('Coi 1203'!$Q:$Q, $A2, 'Coi 1203'!L:L)</f>
        <v>0</v>
      </c>
      <c r="F2" s="1">
        <f>SUMIF('Coi 1203'!$Q:$Q, $A2, 'Coi 1203'!M:M)</f>
        <v>0</v>
      </c>
      <c r="G2" s="1">
        <f>SUMIF('Coi 1203'!$Q:$Q, $A2, 'Coi 1203'!N:N)</f>
        <v>0</v>
      </c>
    </row>
    <row r="3" spans="1:7" x14ac:dyDescent="0.35">
      <c r="A3" s="1">
        <v>1999</v>
      </c>
      <c r="B3" s="1">
        <f>SUMIF('Coi 1203'!$Q:$Q, $A3, 'Coi 1203'!I:I)</f>
        <v>9</v>
      </c>
      <c r="C3" s="1">
        <f>SUMIF('Coi 1203'!$Q:$Q, $A3, 'Coi 1203'!J:J)</f>
        <v>2</v>
      </c>
      <c r="D3" s="1">
        <f>SUMIF('Coi 1203'!$Q:$Q, $A3, 'Coi 1203'!K:K)</f>
        <v>0</v>
      </c>
      <c r="E3" s="1">
        <f>SUMIF('Coi 1203'!$Q:$Q, $A3, 'Coi 1203'!L:L)</f>
        <v>0</v>
      </c>
      <c r="F3" s="1">
        <f>SUMIF('Coi 1203'!$Q:$Q, $A3, 'Coi 1203'!M:M)</f>
        <v>0</v>
      </c>
      <c r="G3" s="1">
        <f>SUMIF('Coi 1203'!$Q:$Q, $A3, 'Coi 1203'!N:N)</f>
        <v>0</v>
      </c>
    </row>
    <row r="4" spans="1:7" x14ac:dyDescent="0.35">
      <c r="A4" s="1">
        <v>2000</v>
      </c>
      <c r="B4" s="1">
        <f>SUMIF('Coi 1203'!$Q:$Q, $A4, 'Coi 1203'!I:I)</f>
        <v>7</v>
      </c>
      <c r="C4" s="1">
        <f>SUMIF('Coi 1203'!$Q:$Q, $A4, 'Coi 1203'!J:J)</f>
        <v>1</v>
      </c>
      <c r="D4" s="1">
        <f>SUMIF('Coi 1203'!$Q:$Q, $A4, 'Coi 1203'!K:K)</f>
        <v>0</v>
      </c>
      <c r="E4" s="1">
        <f>SUMIF('Coi 1203'!$Q:$Q, $A4, 'Coi 1203'!L:L)</f>
        <v>0</v>
      </c>
      <c r="F4" s="1">
        <f>SUMIF('Coi 1203'!$Q:$Q, $A4, 'Coi 1203'!M:M)</f>
        <v>0</v>
      </c>
      <c r="G4" s="1">
        <f>SUMIF('Coi 1203'!$Q:$Q, $A4, 'Coi 1203'!N:N)</f>
        <v>0</v>
      </c>
    </row>
    <row r="5" spans="1:7" x14ac:dyDescent="0.35">
      <c r="A5" s="1">
        <v>2001</v>
      </c>
      <c r="B5" s="1">
        <f>SUMIF('Coi 1203'!$Q:$Q, $A5, 'Coi 1203'!I:I)</f>
        <v>6</v>
      </c>
      <c r="C5" s="1">
        <f>SUMIF('Coi 1203'!$Q:$Q, $A5, 'Coi 1203'!J:J)</f>
        <v>0</v>
      </c>
      <c r="D5" s="1">
        <f>SUMIF('Coi 1203'!$Q:$Q, $A5, 'Coi 1203'!K:K)</f>
        <v>0</v>
      </c>
      <c r="E5" s="1">
        <f>SUMIF('Coi 1203'!$Q:$Q, $A5, 'Coi 1203'!L:L)</f>
        <v>0</v>
      </c>
      <c r="F5" s="1">
        <f>SUMIF('Coi 1203'!$Q:$Q, $A5, 'Coi 1203'!M:M)</f>
        <v>0</v>
      </c>
      <c r="G5" s="1">
        <f>SUMIF('Coi 1203'!$Q:$Q, $A5, 'Coi 1203'!N:N)</f>
        <v>0</v>
      </c>
    </row>
    <row r="6" spans="1:7" x14ac:dyDescent="0.35">
      <c r="A6" s="1">
        <v>2002</v>
      </c>
      <c r="B6" s="1">
        <f>SUMIF('Coi 1203'!$Q:$Q, $A6, 'Coi 1203'!I:I)</f>
        <v>13</v>
      </c>
      <c r="C6" s="1">
        <f>SUMIF('Coi 1203'!$Q:$Q, $A6, 'Coi 1203'!J:J)</f>
        <v>0</v>
      </c>
      <c r="D6" s="1">
        <f>SUMIF('Coi 1203'!$Q:$Q, $A6, 'Coi 1203'!K:K)</f>
        <v>0</v>
      </c>
      <c r="E6" s="1">
        <f>SUMIF('Coi 1203'!$Q:$Q, $A6, 'Coi 1203'!L:L)</f>
        <v>0</v>
      </c>
      <c r="F6" s="1">
        <f>SUMIF('Coi 1203'!$Q:$Q, $A6, 'Coi 1203'!M:M)</f>
        <v>0</v>
      </c>
      <c r="G6" s="1">
        <f>SUMIF('Coi 1203'!$Q:$Q, $A6, 'Coi 1203'!N:N)</f>
        <v>0</v>
      </c>
    </row>
    <row r="7" spans="1:7" x14ac:dyDescent="0.35">
      <c r="A7" s="1">
        <v>2003</v>
      </c>
      <c r="B7" s="1">
        <f>SUMIF('Coi 1203'!$Q:$Q, $A7, 'Coi 1203'!I:I)</f>
        <v>17</v>
      </c>
      <c r="C7" s="1">
        <f>SUMIF('Coi 1203'!$Q:$Q, $A7, 'Coi 1203'!J:J)</f>
        <v>1</v>
      </c>
      <c r="D7" s="1">
        <f>SUMIF('Coi 1203'!$Q:$Q, $A7, 'Coi 1203'!K:K)</f>
        <v>0</v>
      </c>
      <c r="E7" s="1">
        <f>SUMIF('Coi 1203'!$Q:$Q, $A7, 'Coi 1203'!L:L)</f>
        <v>1</v>
      </c>
      <c r="F7" s="1">
        <f>SUMIF('Coi 1203'!$Q:$Q, $A7, 'Coi 1203'!M:M)</f>
        <v>0</v>
      </c>
      <c r="G7" s="1">
        <f>SUMIF('Coi 1203'!$Q:$Q, $A7, 'Coi 1203'!N:N)</f>
        <v>1</v>
      </c>
    </row>
    <row r="8" spans="1:7" x14ac:dyDescent="0.35">
      <c r="A8" s="1">
        <v>2004</v>
      </c>
      <c r="B8" s="1">
        <f>SUMIF('Coi 1203'!$Q:$Q, $A8, 'Coi 1203'!I:I)</f>
        <v>10</v>
      </c>
      <c r="C8" s="1">
        <f>SUMIF('Coi 1203'!$Q:$Q, $A8, 'Coi 1203'!J:J)</f>
        <v>3</v>
      </c>
      <c r="D8" s="1">
        <f>SUMIF('Coi 1203'!$Q:$Q, $A8, 'Coi 1203'!K:K)</f>
        <v>0</v>
      </c>
      <c r="E8" s="1">
        <f>SUMIF('Coi 1203'!$Q:$Q, $A8, 'Coi 1203'!L:L)</f>
        <v>0</v>
      </c>
      <c r="F8" s="1">
        <f>SUMIF('Coi 1203'!$Q:$Q, $A8, 'Coi 1203'!M:M)</f>
        <v>0</v>
      </c>
      <c r="G8" s="1">
        <f>SUMIF('Coi 1203'!$Q:$Q, $A8, 'Coi 1203'!N:N)</f>
        <v>0</v>
      </c>
    </row>
    <row r="9" spans="1:7" x14ac:dyDescent="0.35">
      <c r="A9" s="1">
        <v>2005</v>
      </c>
      <c r="B9" s="1">
        <f>SUMIF('Coi 1203'!$Q:$Q, $A9, 'Coi 1203'!I:I)</f>
        <v>17</v>
      </c>
      <c r="C9" s="1">
        <f>SUMIF('Coi 1203'!$Q:$Q, $A9, 'Coi 1203'!J:J)</f>
        <v>6</v>
      </c>
      <c r="D9" s="1">
        <f>SUMIF('Coi 1203'!$Q:$Q, $A9, 'Coi 1203'!K:K)</f>
        <v>0</v>
      </c>
      <c r="E9" s="1">
        <f>SUMIF('Coi 1203'!$Q:$Q, $A9, 'Coi 1203'!L:L)</f>
        <v>0</v>
      </c>
      <c r="F9" s="1">
        <f>SUMIF('Coi 1203'!$Q:$Q, $A9, 'Coi 1203'!M:M)</f>
        <v>0</v>
      </c>
      <c r="G9" s="1">
        <f>SUMIF('Coi 1203'!$Q:$Q, $A9, 'Coi 1203'!N:N)</f>
        <v>0</v>
      </c>
    </row>
    <row r="10" spans="1:7" x14ac:dyDescent="0.35">
      <c r="A10" s="1">
        <v>2006</v>
      </c>
      <c r="B10" s="1">
        <f>SUMIF('Coi 1203'!$Q:$Q, $A10, 'Coi 1203'!I:I)</f>
        <v>17</v>
      </c>
      <c r="C10" s="1">
        <f>SUMIF('Coi 1203'!$Q:$Q, $A10, 'Coi 1203'!J:J)</f>
        <v>3</v>
      </c>
      <c r="D10" s="1">
        <f>SUMIF('Coi 1203'!$Q:$Q, $A10, 'Coi 1203'!K:K)</f>
        <v>0</v>
      </c>
      <c r="E10" s="1">
        <f>SUMIF('Coi 1203'!$Q:$Q, $A10, 'Coi 1203'!L:L)</f>
        <v>0</v>
      </c>
      <c r="F10" s="1">
        <f>SUMIF('Coi 1203'!$Q:$Q, $A10, 'Coi 1203'!M:M)</f>
        <v>0</v>
      </c>
      <c r="G10" s="1">
        <f>SUMIF('Coi 1203'!$Q:$Q, $A10, 'Coi 1203'!N:N)</f>
        <v>0</v>
      </c>
    </row>
    <row r="11" spans="1:7" x14ac:dyDescent="0.35">
      <c r="A11" s="1">
        <v>2007</v>
      </c>
      <c r="B11" s="1">
        <f>SUMIF('Coi 1203'!$Q:$Q, $A11, 'Coi 1203'!I:I)</f>
        <v>19</v>
      </c>
      <c r="C11" s="1">
        <f>SUMIF('Coi 1203'!$Q:$Q, $A11, 'Coi 1203'!J:J)</f>
        <v>6</v>
      </c>
      <c r="D11" s="1">
        <f>SUMIF('Coi 1203'!$Q:$Q, $A11, 'Coi 1203'!K:K)</f>
        <v>0</v>
      </c>
      <c r="E11" s="1">
        <f>SUMIF('Coi 1203'!$Q:$Q, $A11, 'Coi 1203'!L:L)</f>
        <v>2</v>
      </c>
      <c r="F11" s="1">
        <f>SUMIF('Coi 1203'!$Q:$Q, $A11, 'Coi 1203'!M:M)</f>
        <v>0</v>
      </c>
      <c r="G11" s="1">
        <f>SUMIF('Coi 1203'!$Q:$Q, $A11, 'Coi 1203'!N:N)</f>
        <v>0</v>
      </c>
    </row>
    <row r="12" spans="1:7" x14ac:dyDescent="0.35">
      <c r="A12" s="1">
        <v>2008</v>
      </c>
      <c r="B12" s="1">
        <f>SUMIF('Coi 1203'!$Q:$Q, $A12, 'Coi 1203'!I:I)</f>
        <v>15</v>
      </c>
      <c r="C12" s="1">
        <f>SUMIF('Coi 1203'!$Q:$Q, $A12, 'Coi 1203'!J:J)</f>
        <v>6</v>
      </c>
      <c r="D12" s="1">
        <f>SUMIF('Coi 1203'!$Q:$Q, $A12, 'Coi 1203'!K:K)</f>
        <v>0</v>
      </c>
      <c r="E12" s="1">
        <f>SUMIF('Coi 1203'!$Q:$Q, $A12, 'Coi 1203'!L:L)</f>
        <v>2</v>
      </c>
      <c r="F12" s="1">
        <f>SUMIF('Coi 1203'!$Q:$Q, $A12, 'Coi 1203'!M:M)</f>
        <v>1</v>
      </c>
      <c r="G12" s="1">
        <f>SUMIF('Coi 1203'!$Q:$Q, $A12, 'Coi 1203'!N:N)</f>
        <v>1</v>
      </c>
    </row>
    <row r="13" spans="1:7" x14ac:dyDescent="0.35">
      <c r="A13" s="1">
        <v>2009</v>
      </c>
      <c r="B13" s="1">
        <f>SUMIF('Coi 1203'!$Q:$Q, $A13, 'Coi 1203'!I:I)</f>
        <v>5</v>
      </c>
      <c r="C13" s="1">
        <f>SUMIF('Coi 1203'!$Q:$Q, $A13, 'Coi 1203'!J:J)</f>
        <v>10</v>
      </c>
      <c r="D13" s="1">
        <f>SUMIF('Coi 1203'!$Q:$Q, $A13, 'Coi 1203'!K:K)</f>
        <v>1</v>
      </c>
      <c r="E13" s="1">
        <f>SUMIF('Coi 1203'!$Q:$Q, $A13, 'Coi 1203'!L:L)</f>
        <v>3</v>
      </c>
      <c r="F13" s="1">
        <f>SUMIF('Coi 1203'!$Q:$Q, $A13, 'Coi 1203'!M:M)</f>
        <v>0</v>
      </c>
      <c r="G13" s="1">
        <f>SUMIF('Coi 1203'!$Q:$Q, $A13, 'Coi 1203'!N:N)</f>
        <v>1</v>
      </c>
    </row>
    <row r="14" spans="1:7" x14ac:dyDescent="0.35">
      <c r="A14" s="1">
        <v>2010</v>
      </c>
      <c r="B14" s="1">
        <f>SUMIF('Coi 1203'!$Q:$Q, $A14, 'Coi 1203'!I:I)</f>
        <v>10</v>
      </c>
      <c r="C14" s="1">
        <f>SUMIF('Coi 1203'!$Q:$Q, $A14, 'Coi 1203'!J:J)</f>
        <v>15</v>
      </c>
      <c r="D14" s="1">
        <f>SUMIF('Coi 1203'!$Q:$Q, $A14, 'Coi 1203'!K:K)</f>
        <v>1</v>
      </c>
      <c r="E14" s="1">
        <f>SUMIF('Coi 1203'!$Q:$Q, $A14, 'Coi 1203'!L:L)</f>
        <v>3</v>
      </c>
      <c r="F14" s="1">
        <f>SUMIF('Coi 1203'!$Q:$Q, $A14, 'Coi 1203'!M:M)</f>
        <v>2</v>
      </c>
      <c r="G14" s="1">
        <f>SUMIF('Coi 1203'!$Q:$Q, $A14, 'Coi 1203'!N:N)</f>
        <v>0</v>
      </c>
    </row>
    <row r="15" spans="1:7" x14ac:dyDescent="0.35">
      <c r="A15" s="1">
        <v>2011</v>
      </c>
      <c r="B15" s="1">
        <f>SUMIF('Coi 1203'!$Q:$Q, $A15, 'Coi 1203'!I:I)</f>
        <v>14</v>
      </c>
      <c r="C15" s="1">
        <f>SUMIF('Coi 1203'!$Q:$Q, $A15, 'Coi 1203'!J:J)</f>
        <v>33</v>
      </c>
      <c r="D15" s="1">
        <f>SUMIF('Coi 1203'!$Q:$Q, $A15, 'Coi 1203'!K:K)</f>
        <v>1</v>
      </c>
      <c r="E15" s="1">
        <f>SUMIF('Coi 1203'!$Q:$Q, $A15, 'Coi 1203'!L:L)</f>
        <v>2</v>
      </c>
      <c r="F15" s="1">
        <f>SUMIF('Coi 1203'!$Q:$Q, $A15, 'Coi 1203'!M:M)</f>
        <v>3</v>
      </c>
      <c r="G15" s="1">
        <f>SUMIF('Coi 1203'!$Q:$Q, $A15, 'Coi 1203'!N:N)</f>
        <v>0</v>
      </c>
    </row>
    <row r="16" spans="1:7" x14ac:dyDescent="0.35">
      <c r="A16" s="1">
        <v>2012</v>
      </c>
      <c r="B16" s="1">
        <f>SUMIF('Coi 1203'!$Q:$Q, $A16, 'Coi 1203'!I:I)</f>
        <v>13</v>
      </c>
      <c r="C16" s="1">
        <f>SUMIF('Coi 1203'!$Q:$Q, $A16, 'Coi 1203'!J:J)</f>
        <v>22</v>
      </c>
      <c r="D16" s="1">
        <f>SUMIF('Coi 1203'!$Q:$Q, $A16, 'Coi 1203'!K:K)</f>
        <v>1</v>
      </c>
      <c r="E16" s="1">
        <f>SUMIF('Coi 1203'!$Q:$Q, $A16, 'Coi 1203'!L:L)</f>
        <v>5</v>
      </c>
      <c r="F16" s="1">
        <f>SUMIF('Coi 1203'!$Q:$Q, $A16, 'Coi 1203'!M:M)</f>
        <v>2</v>
      </c>
      <c r="G16" s="1">
        <f>SUMIF('Coi 1203'!$Q:$Q, $A16, 'Coi 1203'!N:N)</f>
        <v>0</v>
      </c>
    </row>
    <row r="17" spans="1:7" x14ac:dyDescent="0.35">
      <c r="A17" s="1">
        <v>2013</v>
      </c>
      <c r="B17" s="1">
        <f>SUMIF('Coi 1203'!$Q:$Q, $A17, 'Coi 1203'!I:I)</f>
        <v>18</v>
      </c>
      <c r="C17" s="1">
        <f>SUMIF('Coi 1203'!$Q:$Q, $A17, 'Coi 1203'!J:J)</f>
        <v>48</v>
      </c>
      <c r="D17" s="1">
        <f>SUMIF('Coi 1203'!$Q:$Q, $A17, 'Coi 1203'!K:K)</f>
        <v>2</v>
      </c>
      <c r="E17" s="1">
        <f>SUMIF('Coi 1203'!$Q:$Q, $A17, 'Coi 1203'!L:L)</f>
        <v>11</v>
      </c>
      <c r="F17" s="1">
        <f>SUMIF('Coi 1203'!$Q:$Q, $A17, 'Coi 1203'!M:M)</f>
        <v>9</v>
      </c>
      <c r="G17" s="1">
        <f>SUMIF('Coi 1203'!$Q:$Q, $A17, 'Coi 1203'!N:N)</f>
        <v>1</v>
      </c>
    </row>
    <row r="18" spans="1:7" x14ac:dyDescent="0.35">
      <c r="A18" s="1">
        <v>2014</v>
      </c>
      <c r="B18" s="1">
        <f>SUMIF('Coi 1203'!$Q:$Q, $A18, 'Coi 1203'!I:I)</f>
        <v>32</v>
      </c>
      <c r="C18" s="1">
        <f>SUMIF('Coi 1203'!$Q:$Q, $A18, 'Coi 1203'!J:J)</f>
        <v>98</v>
      </c>
      <c r="D18" s="1">
        <f>SUMIF('Coi 1203'!$Q:$Q, $A18, 'Coi 1203'!K:K)</f>
        <v>6</v>
      </c>
      <c r="E18" s="1">
        <f>SUMIF('Coi 1203'!$Q:$Q, $A18, 'Coi 1203'!L:L)</f>
        <v>33</v>
      </c>
      <c r="F18" s="1">
        <f>SUMIF('Coi 1203'!$Q:$Q, $A18, 'Coi 1203'!M:M)</f>
        <v>24</v>
      </c>
      <c r="G18" s="1">
        <f>SUMIF('Coi 1203'!$Q:$Q, $A18, 'Coi 1203'!N:N)</f>
        <v>4</v>
      </c>
    </row>
    <row r="19" spans="1:7" x14ac:dyDescent="0.35">
      <c r="A19" s="1">
        <v>2015</v>
      </c>
      <c r="B19" s="1">
        <f>SUMIF('Coi 1203'!$Q:$Q, $A19, 'Coi 1203'!I:I)</f>
        <v>29</v>
      </c>
      <c r="C19" s="1">
        <f>SUMIF('Coi 1203'!$Q:$Q, $A19, 'Coi 1203'!J:J)</f>
        <v>123</v>
      </c>
      <c r="D19" s="1">
        <f>SUMIF('Coi 1203'!$Q:$Q, $A19, 'Coi 1203'!K:K)</f>
        <v>5</v>
      </c>
      <c r="E19" s="1">
        <f>SUMIF('Coi 1203'!$Q:$Q, $A19, 'Coi 1203'!L:L)</f>
        <v>29</v>
      </c>
      <c r="F19" s="1">
        <f>SUMIF('Coi 1203'!$Q:$Q, $A19, 'Coi 1203'!M:M)</f>
        <v>17</v>
      </c>
      <c r="G19" s="1">
        <f>SUMIF('Coi 1203'!$Q:$Q, $A19, 'Coi 1203'!N:N)</f>
        <v>3</v>
      </c>
    </row>
    <row r="20" spans="1:7" x14ac:dyDescent="0.35">
      <c r="A20" s="1">
        <v>2016</v>
      </c>
      <c r="B20" s="1">
        <f>SUMIF('Coi 1203'!$Q:$Q, $A20, 'Coi 1203'!I:I)</f>
        <v>20</v>
      </c>
      <c r="C20" s="1">
        <f>SUMIF('Coi 1203'!$Q:$Q, $A20, 'Coi 1203'!J:J)</f>
        <v>104</v>
      </c>
      <c r="D20" s="1">
        <f>SUMIF('Coi 1203'!$Q:$Q, $A20, 'Coi 1203'!K:K)</f>
        <v>12</v>
      </c>
      <c r="E20" s="1">
        <f>SUMIF('Coi 1203'!$Q:$Q, $A20, 'Coi 1203'!L:L)</f>
        <v>22</v>
      </c>
      <c r="F20" s="1">
        <f>SUMIF('Coi 1203'!$Q:$Q, $A20, 'Coi 1203'!M:M)</f>
        <v>9</v>
      </c>
      <c r="G20" s="1">
        <f>SUMIF('Coi 1203'!$Q:$Q, $A20, 'Coi 1203'!N:N)</f>
        <v>8</v>
      </c>
    </row>
    <row r="21" spans="1:7" x14ac:dyDescent="0.35">
      <c r="A21" s="1">
        <v>2017</v>
      </c>
      <c r="B21" s="1">
        <f>SUMIF('Coi 1203'!$Q:$Q, $A21, 'Coi 1203'!I:I)</f>
        <v>7</v>
      </c>
      <c r="C21" s="1">
        <f>SUMIF('Coi 1203'!$Q:$Q, $A21, 'Coi 1203'!J:J)</f>
        <v>75</v>
      </c>
      <c r="D21" s="1">
        <f>SUMIF('Coi 1203'!$Q:$Q, $A21, 'Coi 1203'!K:K)</f>
        <v>7</v>
      </c>
      <c r="E21" s="1">
        <f>SUMIF('Coi 1203'!$Q:$Q, $A21, 'Coi 1203'!L:L)</f>
        <v>12</v>
      </c>
      <c r="F21" s="1">
        <f>SUMIF('Coi 1203'!$Q:$Q, $A21, 'Coi 1203'!M:M)</f>
        <v>5</v>
      </c>
      <c r="G21" s="1">
        <f>SUMIF('Coi 1203'!$Q:$Q, $A21, 'Coi 1203'!N:N)</f>
        <v>6</v>
      </c>
    </row>
    <row r="22" spans="1:7" x14ac:dyDescent="0.35">
      <c r="A22" s="1">
        <v>2018</v>
      </c>
      <c r="B22" s="1">
        <f>SUMIF('Coi 1203'!$Q:$Q, $A22, 'Coi 1203'!I:I)</f>
        <v>2</v>
      </c>
      <c r="C22" s="1">
        <f>SUMIF('Coi 1203'!$Q:$Q, $A22, 'Coi 1203'!J:J)</f>
        <v>23</v>
      </c>
      <c r="D22" s="1">
        <f>SUMIF('Coi 1203'!$Q:$Q, $A22, 'Coi 1203'!K:K)</f>
        <v>0</v>
      </c>
      <c r="E22" s="1">
        <f>SUMIF('Coi 1203'!$Q:$Q, $A22, 'Coi 1203'!L:L)</f>
        <v>2</v>
      </c>
      <c r="F22" s="1">
        <f>SUMIF('Coi 1203'!$Q:$Q, $A22, 'Coi 1203'!M:M)</f>
        <v>0</v>
      </c>
      <c r="G22" s="1">
        <f>SUMIF('Coi 1203'!$Q:$Q, $A22, 'Coi 1203'!N:N)</f>
        <v>0</v>
      </c>
    </row>
    <row r="23" spans="1:7" x14ac:dyDescent="0.35">
      <c r="A23" s="1" t="s">
        <v>37</v>
      </c>
      <c r="B23" s="1">
        <f>SUM(B2:B22)</f>
        <v>287</v>
      </c>
      <c r="C23" s="1">
        <f t="shared" ref="C23:G23" si="0">SUM(C2:C22)</f>
        <v>581</v>
      </c>
      <c r="D23" s="1">
        <f t="shared" si="0"/>
        <v>37</v>
      </c>
      <c r="E23" s="1">
        <f t="shared" si="0"/>
        <v>127</v>
      </c>
      <c r="F23" s="1">
        <f t="shared" si="0"/>
        <v>72</v>
      </c>
      <c r="G23" s="1">
        <f t="shared" si="0"/>
        <v>25</v>
      </c>
    </row>
    <row r="25" spans="1:7" ht="29" customHeight="1" x14ac:dyDescent="0.35">
      <c r="A25" s="2" t="s">
        <v>39</v>
      </c>
      <c r="B25" s="1">
        <f>SUM(B23:G23)</f>
        <v>1129</v>
      </c>
    </row>
    <row r="27" spans="1:7" x14ac:dyDescent="0.35">
      <c r="A27" t="s">
        <v>1</v>
      </c>
      <c r="B27" t="s">
        <v>4</v>
      </c>
      <c r="C27" t="s">
        <v>14</v>
      </c>
      <c r="D27" t="s">
        <v>8</v>
      </c>
      <c r="E27" t="s">
        <v>9</v>
      </c>
      <c r="F27" t="s">
        <v>11</v>
      </c>
      <c r="G27" t="s">
        <v>10</v>
      </c>
    </row>
    <row r="28" spans="1:7" x14ac:dyDescent="0.35">
      <c r="A28">
        <v>1947</v>
      </c>
      <c r="B28" s="1">
        <f>SUMIF('Coi 1203'!$Q:$Q, $A28, 'Coi 1203'!I:I)</f>
        <v>0</v>
      </c>
      <c r="C28" s="1">
        <f>SUMIF('Coi 1203'!$Q:$Q, $A28, 'Coi 1203'!J:J)</f>
        <v>0</v>
      </c>
      <c r="D28" s="1">
        <f>SUMIF('Coi 1203'!$Q:$Q, $A28, 'Coi 1203'!K:K)</f>
        <v>0</v>
      </c>
      <c r="E28" s="1">
        <f>SUMIF('Coi 1203'!$Q:$Q, $A28, 'Coi 1203'!L:L)</f>
        <v>0</v>
      </c>
      <c r="F28" s="1">
        <f>SUMIF('Coi 1203'!$Q:$Q, $A28, 'Coi 1203'!M:M)</f>
        <v>0</v>
      </c>
      <c r="G28" s="1">
        <f>SUMIF('Coi 1203'!$Q:$Q, $A28, 'Coi 1203'!N:N)</f>
        <v>0</v>
      </c>
    </row>
    <row r="29" spans="1:7" x14ac:dyDescent="0.35">
      <c r="A29">
        <v>1950</v>
      </c>
      <c r="B29" s="1">
        <f>SUMIF('Coi 1203'!$Q:$Q, $A29, 'Coi 1203'!I:I)</f>
        <v>0</v>
      </c>
      <c r="C29" s="1">
        <f>SUMIF('Coi 1203'!$Q:$Q, $A29, 'Coi 1203'!J:J)</f>
        <v>0</v>
      </c>
      <c r="D29" s="1">
        <f>SUMIF('Coi 1203'!$Q:$Q, $A29, 'Coi 1203'!K:K)</f>
        <v>0</v>
      </c>
      <c r="E29" s="1">
        <f>SUMIF('Coi 1203'!$Q:$Q, $A29, 'Coi 1203'!L:L)</f>
        <v>0</v>
      </c>
      <c r="F29" s="1">
        <f>SUMIF('Coi 1203'!$Q:$Q, $A29, 'Coi 1203'!M:M)</f>
        <v>0</v>
      </c>
      <c r="G29" s="1">
        <f>SUMIF('Coi 1203'!$Q:$Q, $A29, 'Coi 1203'!N:N)</f>
        <v>0</v>
      </c>
    </row>
    <row r="30" spans="1:7" x14ac:dyDescent="0.35">
      <c r="A30">
        <v>1965</v>
      </c>
      <c r="B30" s="1">
        <f>SUMIF('Coi 1203'!$Q:$Q, $A30, 'Coi 1203'!I:I)</f>
        <v>1</v>
      </c>
      <c r="C30" s="1">
        <f>SUMIF('Coi 1203'!$Q:$Q, $A30, 'Coi 1203'!J:J)</f>
        <v>0</v>
      </c>
      <c r="D30" s="1">
        <f>SUMIF('Coi 1203'!$Q:$Q, $A30, 'Coi 1203'!K:K)</f>
        <v>0</v>
      </c>
      <c r="E30" s="1">
        <f>SUMIF('Coi 1203'!$Q:$Q, $A30, 'Coi 1203'!L:L)</f>
        <v>0</v>
      </c>
      <c r="F30" s="1">
        <f>SUMIF('Coi 1203'!$Q:$Q, $A30, 'Coi 1203'!M:M)</f>
        <v>0</v>
      </c>
      <c r="G30" s="1">
        <f>SUMIF('Coi 1203'!$Q:$Q, $A30, 'Coi 1203'!N:N)</f>
        <v>0</v>
      </c>
    </row>
    <row r="31" spans="1:7" x14ac:dyDescent="0.35">
      <c r="A31">
        <v>1971</v>
      </c>
      <c r="B31" s="1">
        <f>SUMIF('Coi 1203'!$Q:$Q, $A31, 'Coi 1203'!I:I)</f>
        <v>1</v>
      </c>
      <c r="C31" s="1">
        <f>SUMIF('Coi 1203'!$Q:$Q, $A31, 'Coi 1203'!J:J)</f>
        <v>0</v>
      </c>
      <c r="D31" s="1">
        <f>SUMIF('Coi 1203'!$Q:$Q, $A31, 'Coi 1203'!K:K)</f>
        <v>0</v>
      </c>
      <c r="E31" s="1">
        <f>SUMIF('Coi 1203'!$Q:$Q, $A31, 'Coi 1203'!L:L)</f>
        <v>0</v>
      </c>
      <c r="F31" s="1">
        <f>SUMIF('Coi 1203'!$Q:$Q, $A31, 'Coi 1203'!M:M)</f>
        <v>0</v>
      </c>
      <c r="G31" s="1">
        <f>SUMIF('Coi 1203'!$Q:$Q, $A31, 'Coi 1203'!N:N)</f>
        <v>0</v>
      </c>
    </row>
    <row r="32" spans="1:7" x14ac:dyDescent="0.35">
      <c r="A32">
        <v>1976</v>
      </c>
      <c r="B32" s="1">
        <f>SUMIF('Coi 1203'!$Q:$Q, $A32, 'Coi 1203'!I:I)</f>
        <v>1</v>
      </c>
      <c r="C32" s="1">
        <f>SUMIF('Coi 1203'!$Q:$Q, $A32, 'Coi 1203'!J:J)</f>
        <v>0</v>
      </c>
      <c r="D32" s="1">
        <f>SUMIF('Coi 1203'!$Q:$Q, $A32, 'Coi 1203'!K:K)</f>
        <v>0</v>
      </c>
      <c r="E32" s="1">
        <f>SUMIF('Coi 1203'!$Q:$Q, $A32, 'Coi 1203'!L:L)</f>
        <v>0</v>
      </c>
      <c r="F32" s="1">
        <f>SUMIF('Coi 1203'!$Q:$Q, $A32, 'Coi 1203'!M:M)</f>
        <v>0</v>
      </c>
      <c r="G32" s="1">
        <f>SUMIF('Coi 1203'!$Q:$Q, $A32, 'Coi 1203'!N:N)</f>
        <v>0</v>
      </c>
    </row>
    <row r="33" spans="1:7" x14ac:dyDescent="0.35">
      <c r="A33">
        <v>1978</v>
      </c>
      <c r="B33" s="1">
        <f>SUMIF('Coi 1203'!$Q:$Q, $A33, 'Coi 1203'!I:I)</f>
        <v>0</v>
      </c>
      <c r="C33" s="1">
        <f>SUMIF('Coi 1203'!$Q:$Q, $A33, 'Coi 1203'!J:J)</f>
        <v>0</v>
      </c>
      <c r="D33" s="1">
        <f>SUMIF('Coi 1203'!$Q:$Q, $A33, 'Coi 1203'!K:K)</f>
        <v>0</v>
      </c>
      <c r="E33" s="1">
        <f>SUMIF('Coi 1203'!$Q:$Q, $A33, 'Coi 1203'!L:L)</f>
        <v>0</v>
      </c>
      <c r="F33" s="1">
        <f>SUMIF('Coi 1203'!$Q:$Q, $A33, 'Coi 1203'!M:M)</f>
        <v>0</v>
      </c>
      <c r="G33" s="1">
        <f>SUMIF('Coi 1203'!$Q:$Q, $A33, 'Coi 1203'!N:N)</f>
        <v>0</v>
      </c>
    </row>
    <row r="34" spans="1:7" x14ac:dyDescent="0.35">
      <c r="A34">
        <v>1980</v>
      </c>
      <c r="B34" s="1">
        <f>SUMIF('Coi 1203'!$Q:$Q, $A34, 'Coi 1203'!I:I)</f>
        <v>1</v>
      </c>
      <c r="C34" s="1">
        <f>SUMIF('Coi 1203'!$Q:$Q, $A34, 'Coi 1203'!J:J)</f>
        <v>0</v>
      </c>
      <c r="D34" s="1">
        <f>SUMIF('Coi 1203'!$Q:$Q, $A34, 'Coi 1203'!K:K)</f>
        <v>0</v>
      </c>
      <c r="E34" s="1">
        <f>SUMIF('Coi 1203'!$Q:$Q, $A34, 'Coi 1203'!L:L)</f>
        <v>0</v>
      </c>
      <c r="F34" s="1">
        <f>SUMIF('Coi 1203'!$Q:$Q, $A34, 'Coi 1203'!M:M)</f>
        <v>0</v>
      </c>
      <c r="G34" s="1">
        <f>SUMIF('Coi 1203'!$Q:$Q, $A34, 'Coi 1203'!N:N)</f>
        <v>0</v>
      </c>
    </row>
    <row r="35" spans="1:7" x14ac:dyDescent="0.35">
      <c r="A35">
        <v>1981</v>
      </c>
      <c r="B35" s="1">
        <f>SUMIF('Coi 1203'!$Q:$Q, $A35, 'Coi 1203'!I:I)</f>
        <v>1</v>
      </c>
      <c r="C35" s="1">
        <f>SUMIF('Coi 1203'!$Q:$Q, $A35, 'Coi 1203'!J:J)</f>
        <v>0</v>
      </c>
      <c r="D35" s="1">
        <f>SUMIF('Coi 1203'!$Q:$Q, $A35, 'Coi 1203'!K:K)</f>
        <v>0</v>
      </c>
      <c r="E35" s="1">
        <f>SUMIF('Coi 1203'!$Q:$Q, $A35, 'Coi 1203'!L:L)</f>
        <v>0</v>
      </c>
      <c r="F35" s="1">
        <f>SUMIF('Coi 1203'!$Q:$Q, $A35, 'Coi 1203'!M:M)</f>
        <v>0</v>
      </c>
      <c r="G35" s="1">
        <f>SUMIF('Coi 1203'!$Q:$Q, $A35, 'Coi 1203'!N:N)</f>
        <v>0</v>
      </c>
    </row>
    <row r="36" spans="1:7" x14ac:dyDescent="0.35">
      <c r="A36">
        <v>1982</v>
      </c>
      <c r="B36" s="1">
        <f>SUMIF('Coi 1203'!$Q:$Q, $A36, 'Coi 1203'!I:I)</f>
        <v>1</v>
      </c>
      <c r="C36" s="1">
        <f>SUMIF('Coi 1203'!$Q:$Q, $A36, 'Coi 1203'!J:J)</f>
        <v>0</v>
      </c>
      <c r="D36" s="1">
        <f>SUMIF('Coi 1203'!$Q:$Q, $A36, 'Coi 1203'!K:K)</f>
        <v>1</v>
      </c>
      <c r="E36" s="1">
        <f>SUMIF('Coi 1203'!$Q:$Q, $A36, 'Coi 1203'!L:L)</f>
        <v>0</v>
      </c>
      <c r="F36" s="1">
        <f>SUMIF('Coi 1203'!$Q:$Q, $A36, 'Coi 1203'!M:M)</f>
        <v>0</v>
      </c>
      <c r="G36" s="1">
        <f>SUMIF('Coi 1203'!$Q:$Q, $A36, 'Coi 1203'!N:N)</f>
        <v>0</v>
      </c>
    </row>
    <row r="37" spans="1:7" x14ac:dyDescent="0.35">
      <c r="A37">
        <v>1983</v>
      </c>
      <c r="B37" s="1">
        <f>SUMIF('Coi 1203'!$Q:$Q, $A37, 'Coi 1203'!I:I)</f>
        <v>0</v>
      </c>
      <c r="C37" s="1">
        <f>SUMIF('Coi 1203'!$Q:$Q, $A37, 'Coi 1203'!J:J)</f>
        <v>0</v>
      </c>
      <c r="D37" s="1">
        <f>SUMIF('Coi 1203'!$Q:$Q, $A37, 'Coi 1203'!K:K)</f>
        <v>0</v>
      </c>
      <c r="E37" s="1">
        <f>SUMIF('Coi 1203'!$Q:$Q, $A37, 'Coi 1203'!L:L)</f>
        <v>0</v>
      </c>
      <c r="F37" s="1">
        <f>SUMIF('Coi 1203'!$Q:$Q, $A37, 'Coi 1203'!M:M)</f>
        <v>0</v>
      </c>
      <c r="G37" s="1">
        <f>SUMIF('Coi 1203'!$Q:$Q, $A37, 'Coi 1203'!N:N)</f>
        <v>0</v>
      </c>
    </row>
    <row r="38" spans="1:7" x14ac:dyDescent="0.35">
      <c r="A38">
        <v>1984</v>
      </c>
      <c r="B38" s="1">
        <f>SUMIF('Coi 1203'!$Q:$Q, $A38, 'Coi 1203'!I:I)</f>
        <v>1</v>
      </c>
      <c r="C38" s="1">
        <f>SUMIF('Coi 1203'!$Q:$Q, $A38, 'Coi 1203'!J:J)</f>
        <v>0</v>
      </c>
      <c r="D38" s="1">
        <f>SUMIF('Coi 1203'!$Q:$Q, $A38, 'Coi 1203'!K:K)</f>
        <v>0</v>
      </c>
      <c r="E38" s="1">
        <f>SUMIF('Coi 1203'!$Q:$Q, $A38, 'Coi 1203'!L:L)</f>
        <v>0</v>
      </c>
      <c r="F38" s="1">
        <f>SUMIF('Coi 1203'!$Q:$Q, $A38, 'Coi 1203'!M:M)</f>
        <v>0</v>
      </c>
      <c r="G38" s="1">
        <f>SUMIF('Coi 1203'!$Q:$Q, $A38, 'Coi 1203'!N:N)</f>
        <v>0</v>
      </c>
    </row>
    <row r="39" spans="1:7" x14ac:dyDescent="0.35">
      <c r="A39">
        <v>1985</v>
      </c>
      <c r="B39" s="1">
        <f>SUMIF('Coi 1203'!$Q:$Q, $A39, 'Coi 1203'!I:I)</f>
        <v>1</v>
      </c>
      <c r="C39" s="1">
        <f>SUMIF('Coi 1203'!$Q:$Q, $A39, 'Coi 1203'!J:J)</f>
        <v>0</v>
      </c>
      <c r="D39" s="1">
        <f>SUMIF('Coi 1203'!$Q:$Q, $A39, 'Coi 1203'!K:K)</f>
        <v>0</v>
      </c>
      <c r="E39" s="1">
        <f>SUMIF('Coi 1203'!$Q:$Q, $A39, 'Coi 1203'!L:L)</f>
        <v>0</v>
      </c>
      <c r="F39" s="1">
        <f>SUMIF('Coi 1203'!$Q:$Q, $A39, 'Coi 1203'!M:M)</f>
        <v>0</v>
      </c>
      <c r="G39" s="1">
        <f>SUMIF('Coi 1203'!$Q:$Q, $A39, 'Coi 1203'!N:N)</f>
        <v>0</v>
      </c>
    </row>
    <row r="40" spans="1:7" x14ac:dyDescent="0.35">
      <c r="A40">
        <v>1986</v>
      </c>
      <c r="B40" s="1">
        <f>SUMIF('Coi 1203'!$Q:$Q, $A40, 'Coi 1203'!I:I)</f>
        <v>2</v>
      </c>
      <c r="C40" s="1">
        <f>SUMIF('Coi 1203'!$Q:$Q, $A40, 'Coi 1203'!J:J)</f>
        <v>0</v>
      </c>
      <c r="D40" s="1">
        <f>SUMIF('Coi 1203'!$Q:$Q, $A40, 'Coi 1203'!K:K)</f>
        <v>0</v>
      </c>
      <c r="E40" s="1">
        <f>SUMIF('Coi 1203'!$Q:$Q, $A40, 'Coi 1203'!L:L)</f>
        <v>0</v>
      </c>
      <c r="F40" s="1">
        <f>SUMIF('Coi 1203'!$Q:$Q, $A40, 'Coi 1203'!M:M)</f>
        <v>0</v>
      </c>
      <c r="G40" s="1">
        <f>SUMIF('Coi 1203'!$Q:$Q, $A40, 'Coi 1203'!N:N)</f>
        <v>0</v>
      </c>
    </row>
    <row r="41" spans="1:7" x14ac:dyDescent="0.35">
      <c r="A41">
        <v>1987</v>
      </c>
      <c r="B41" s="1">
        <f>SUMIF('Coi 1203'!$Q:$Q, $A41, 'Coi 1203'!I:I)</f>
        <v>3</v>
      </c>
      <c r="C41" s="1">
        <f>SUMIF('Coi 1203'!$Q:$Q, $A41, 'Coi 1203'!J:J)</f>
        <v>0</v>
      </c>
      <c r="D41" s="1">
        <f>SUMIF('Coi 1203'!$Q:$Q, $A41, 'Coi 1203'!K:K)</f>
        <v>0</v>
      </c>
      <c r="E41" s="1">
        <f>SUMIF('Coi 1203'!$Q:$Q, $A41, 'Coi 1203'!L:L)</f>
        <v>0</v>
      </c>
      <c r="F41" s="1">
        <f>SUMIF('Coi 1203'!$Q:$Q, $A41, 'Coi 1203'!M:M)</f>
        <v>0</v>
      </c>
      <c r="G41" s="1">
        <f>SUMIF('Coi 1203'!$Q:$Q, $A41, 'Coi 1203'!N:N)</f>
        <v>0</v>
      </c>
    </row>
    <row r="42" spans="1:7" x14ac:dyDescent="0.35">
      <c r="A42">
        <v>1988</v>
      </c>
      <c r="B42" s="1">
        <f>SUMIF('Coi 1203'!$Q:$Q, $A42, 'Coi 1203'!I:I)</f>
        <v>0</v>
      </c>
      <c r="C42" s="1">
        <f>SUMIF('Coi 1203'!$Q:$Q, $A42, 'Coi 1203'!J:J)</f>
        <v>0</v>
      </c>
      <c r="D42" s="1">
        <f>SUMIF('Coi 1203'!$Q:$Q, $A42, 'Coi 1203'!K:K)</f>
        <v>0</v>
      </c>
      <c r="E42" s="1">
        <f>SUMIF('Coi 1203'!$Q:$Q, $A42, 'Coi 1203'!L:L)</f>
        <v>1</v>
      </c>
      <c r="F42" s="1">
        <f>SUMIF('Coi 1203'!$Q:$Q, $A42, 'Coi 1203'!M:M)</f>
        <v>0</v>
      </c>
      <c r="G42" s="1">
        <f>SUMIF('Coi 1203'!$Q:$Q, $A42, 'Coi 1203'!N:N)</f>
        <v>0</v>
      </c>
    </row>
    <row r="43" spans="1:7" x14ac:dyDescent="0.35">
      <c r="A43">
        <v>1990</v>
      </c>
      <c r="B43" s="1">
        <f>SUMIF('Coi 1203'!$Q:$Q, $A43, 'Coi 1203'!I:I)</f>
        <v>0</v>
      </c>
      <c r="C43" s="1">
        <f>SUMIF('Coi 1203'!$Q:$Q, $A43, 'Coi 1203'!J:J)</f>
        <v>0</v>
      </c>
      <c r="D43" s="1">
        <f>SUMIF('Coi 1203'!$Q:$Q, $A43, 'Coi 1203'!K:K)</f>
        <v>0</v>
      </c>
      <c r="E43" s="1">
        <f>SUMIF('Coi 1203'!$Q:$Q, $A43, 'Coi 1203'!L:L)</f>
        <v>0</v>
      </c>
      <c r="F43" s="1">
        <f>SUMIF('Coi 1203'!$Q:$Q, $A43, 'Coi 1203'!M:M)</f>
        <v>0</v>
      </c>
      <c r="G43" s="1">
        <f>SUMIF('Coi 1203'!$Q:$Q, $A43, 'Coi 1203'!N:N)</f>
        <v>0</v>
      </c>
    </row>
    <row r="44" spans="1:7" x14ac:dyDescent="0.35">
      <c r="A44">
        <v>1991</v>
      </c>
      <c r="B44" s="1">
        <f>SUMIF('Coi 1203'!$Q:$Q, $A44, 'Coi 1203'!I:I)</f>
        <v>4</v>
      </c>
      <c r="C44" s="1">
        <f>SUMIF('Coi 1203'!$Q:$Q, $A44, 'Coi 1203'!J:J)</f>
        <v>0</v>
      </c>
      <c r="D44" s="1">
        <f>SUMIF('Coi 1203'!$Q:$Q, $A44, 'Coi 1203'!K:K)</f>
        <v>0</v>
      </c>
      <c r="E44" s="1">
        <f>SUMIF('Coi 1203'!$Q:$Q, $A44, 'Coi 1203'!L:L)</f>
        <v>0</v>
      </c>
      <c r="F44" s="1">
        <f>SUMIF('Coi 1203'!$Q:$Q, $A44, 'Coi 1203'!M:M)</f>
        <v>0</v>
      </c>
      <c r="G44" s="1">
        <f>SUMIF('Coi 1203'!$Q:$Q, $A44, 'Coi 1203'!N:N)</f>
        <v>0</v>
      </c>
    </row>
    <row r="45" spans="1:7" x14ac:dyDescent="0.35">
      <c r="A45">
        <v>1992</v>
      </c>
      <c r="B45" s="1">
        <f>SUMIF('Coi 1203'!$Q:$Q, $A45, 'Coi 1203'!I:I)</f>
        <v>3</v>
      </c>
      <c r="C45" s="1">
        <f>SUMIF('Coi 1203'!$Q:$Q, $A45, 'Coi 1203'!J:J)</f>
        <v>0</v>
      </c>
      <c r="D45" s="1">
        <f>SUMIF('Coi 1203'!$Q:$Q, $A45, 'Coi 1203'!K:K)</f>
        <v>0</v>
      </c>
      <c r="E45" s="1">
        <f>SUMIF('Coi 1203'!$Q:$Q, $A45, 'Coi 1203'!L:L)</f>
        <v>0</v>
      </c>
      <c r="F45" s="1">
        <f>SUMIF('Coi 1203'!$Q:$Q, $A45, 'Coi 1203'!M:M)</f>
        <v>0</v>
      </c>
      <c r="G45" s="1">
        <f>SUMIF('Coi 1203'!$Q:$Q, $A45, 'Coi 1203'!N:N)</f>
        <v>0</v>
      </c>
    </row>
    <row r="46" spans="1:7" x14ac:dyDescent="0.35">
      <c r="A46">
        <v>1993</v>
      </c>
      <c r="B46" s="1">
        <f>SUMIF('Coi 1203'!$Q:$Q, $A46, 'Coi 1203'!I:I)</f>
        <v>3</v>
      </c>
      <c r="C46" s="1">
        <f>SUMIF('Coi 1203'!$Q:$Q, $A46, 'Coi 1203'!J:J)</f>
        <v>0</v>
      </c>
      <c r="D46" s="1">
        <f>SUMIF('Coi 1203'!$Q:$Q, $A46, 'Coi 1203'!K:K)</f>
        <v>0</v>
      </c>
      <c r="E46" s="1">
        <f>SUMIF('Coi 1203'!$Q:$Q, $A46, 'Coi 1203'!L:L)</f>
        <v>0</v>
      </c>
      <c r="F46" s="1">
        <f>SUMIF('Coi 1203'!$Q:$Q, $A46, 'Coi 1203'!M:M)</f>
        <v>0</v>
      </c>
      <c r="G46" s="1">
        <f>SUMIF('Coi 1203'!$Q:$Q, $A46, 'Coi 1203'!N:N)</f>
        <v>0</v>
      </c>
    </row>
    <row r="47" spans="1:7" x14ac:dyDescent="0.35">
      <c r="A47">
        <v>1994</v>
      </c>
      <c r="B47" s="1">
        <f>SUMIF('Coi 1203'!$Q:$Q, $A47, 'Coi 1203'!I:I)</f>
        <v>5</v>
      </c>
      <c r="C47" s="1">
        <f>SUMIF('Coi 1203'!$Q:$Q, $A47, 'Coi 1203'!J:J)</f>
        <v>0</v>
      </c>
      <c r="D47" s="1">
        <f>SUMIF('Coi 1203'!$Q:$Q, $A47, 'Coi 1203'!K:K)</f>
        <v>0</v>
      </c>
      <c r="E47" s="1">
        <f>SUMIF('Coi 1203'!$Q:$Q, $A47, 'Coi 1203'!L:L)</f>
        <v>0</v>
      </c>
      <c r="F47" s="1">
        <f>SUMIF('Coi 1203'!$Q:$Q, $A47, 'Coi 1203'!M:M)</f>
        <v>0</v>
      </c>
      <c r="G47" s="1">
        <f>SUMIF('Coi 1203'!$Q:$Q, $A47, 'Coi 1203'!N:N)</f>
        <v>0</v>
      </c>
    </row>
    <row r="48" spans="1:7" x14ac:dyDescent="0.35">
      <c r="A48">
        <v>1995</v>
      </c>
      <c r="B48" s="1">
        <f>SUMIF('Coi 1203'!$Q:$Q, $A48, 'Coi 1203'!I:I)</f>
        <v>5</v>
      </c>
      <c r="C48" s="1">
        <f>SUMIF('Coi 1203'!$Q:$Q, $A48, 'Coi 1203'!J:J)</f>
        <v>0</v>
      </c>
      <c r="D48" s="1">
        <f>SUMIF('Coi 1203'!$Q:$Q, $A48, 'Coi 1203'!K:K)</f>
        <v>0</v>
      </c>
      <c r="E48" s="1">
        <f>SUMIF('Coi 1203'!$Q:$Q, $A48, 'Coi 1203'!L:L)</f>
        <v>0</v>
      </c>
      <c r="F48" s="1">
        <f>SUMIF('Coi 1203'!$Q:$Q, $A48, 'Coi 1203'!M:M)</f>
        <v>0</v>
      </c>
      <c r="G48" s="1">
        <f>SUMIF('Coi 1203'!$Q:$Q, $A48, 'Coi 1203'!N:N)</f>
        <v>0</v>
      </c>
    </row>
    <row r="49" spans="1:7" x14ac:dyDescent="0.35">
      <c r="A49">
        <v>1996</v>
      </c>
      <c r="B49" s="1">
        <f>SUMIF('Coi 1203'!$Q:$Q, $A49, 'Coi 1203'!I:I)</f>
        <v>2</v>
      </c>
      <c r="C49" s="1">
        <f>SUMIF('Coi 1203'!$Q:$Q, $A49, 'Coi 1203'!J:J)</f>
        <v>0</v>
      </c>
      <c r="D49" s="1">
        <f>SUMIF('Coi 1203'!$Q:$Q, $A49, 'Coi 1203'!K:K)</f>
        <v>0</v>
      </c>
      <c r="E49" s="1">
        <f>SUMIF('Coi 1203'!$Q:$Q, $A49, 'Coi 1203'!L:L)</f>
        <v>0</v>
      </c>
      <c r="F49" s="1">
        <f>SUMIF('Coi 1203'!$Q:$Q, $A49, 'Coi 1203'!M:M)</f>
        <v>0</v>
      </c>
      <c r="G49" s="1">
        <f>SUMIF('Coi 1203'!$Q:$Q, $A49, 'Coi 1203'!N:N)</f>
        <v>0</v>
      </c>
    </row>
    <row r="50" spans="1:7" x14ac:dyDescent="0.35">
      <c r="A50">
        <v>1997</v>
      </c>
      <c r="B50" s="1">
        <f>SUMIF('Coi 1203'!$Q:$Q, $A50, 'Coi 1203'!I:I)</f>
        <v>3</v>
      </c>
      <c r="C50" s="1">
        <f>SUMIF('Coi 1203'!$Q:$Q, $A50, 'Coi 1203'!J:J)</f>
        <v>0</v>
      </c>
      <c r="D50" s="1">
        <f>SUMIF('Coi 1203'!$Q:$Q, $A50, 'Coi 1203'!K:K)</f>
        <v>0</v>
      </c>
      <c r="E50" s="1">
        <f>SUMIF('Coi 1203'!$Q:$Q, $A50, 'Coi 1203'!L:L)</f>
        <v>0</v>
      </c>
      <c r="F50" s="1">
        <f>SUMIF('Coi 1203'!$Q:$Q, $A50, 'Coi 1203'!M:M)</f>
        <v>0</v>
      </c>
      <c r="G50" s="1">
        <f>SUMIF('Coi 1203'!$Q:$Q, $A50, 'Coi 1203'!N:N)</f>
        <v>0</v>
      </c>
    </row>
    <row r="51" spans="1:7" x14ac:dyDescent="0.35">
      <c r="A51">
        <v>2019</v>
      </c>
      <c r="B51" s="1">
        <f>SUMIF('Coi 1203'!$Q:$Q, $A51, 'Coi 1203'!I:I)</f>
        <v>0</v>
      </c>
      <c r="C51" s="1">
        <f>SUMIF('Coi 1203'!$Q:$Q, $A51, 'Coi 1203'!J:J)</f>
        <v>1</v>
      </c>
      <c r="D51" s="1">
        <f>SUMIF('Coi 1203'!$Q:$Q, $A51, 'Coi 1203'!K:K)</f>
        <v>0</v>
      </c>
      <c r="E51" s="1">
        <f>SUMIF('Coi 1203'!$Q:$Q, $A51, 'Coi 1203'!L:L)</f>
        <v>0</v>
      </c>
      <c r="F51" s="1">
        <f>SUMIF('Coi 1203'!$Q:$Q, $A51, 'Coi 1203'!M:M)</f>
        <v>0</v>
      </c>
      <c r="G51" s="1">
        <f>SUMIF('Coi 1203'!$Q:$Q, $A51, 'Coi 1203'!N:N)</f>
        <v>0</v>
      </c>
    </row>
  </sheetData>
  <pageMargins left="0.7" right="0.7" top="0.75" bottom="0.75" header="0.3" footer="0.3"/>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60" zoomScaleNormal="60" workbookViewId="0">
      <selection activeCell="A22" sqref="A22"/>
    </sheetView>
  </sheetViews>
  <sheetFormatPr defaultRowHeight="14.5" x14ac:dyDescent="0.35"/>
  <sheetData/>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9"/>
  <sheetViews>
    <sheetView tabSelected="1" zoomScale="80" zoomScaleNormal="80" workbookViewId="0">
      <pane ySplit="1" topLeftCell="A29" activePane="bottomLeft" state="frozen"/>
      <selection pane="bottomLeft" activeCell="H46" sqref="H46"/>
    </sheetView>
  </sheetViews>
  <sheetFormatPr defaultRowHeight="14.5" x14ac:dyDescent="0.35"/>
  <cols>
    <col min="1" max="1" width="22.1796875" customWidth="1"/>
    <col min="7" max="7" width="14.1796875" customWidth="1"/>
  </cols>
  <sheetData>
    <row r="1" spans="1:7" ht="43.5" customHeight="1" x14ac:dyDescent="0.35">
      <c r="A1" s="2" t="s">
        <v>1</v>
      </c>
      <c r="B1" s="2" t="s">
        <v>4</v>
      </c>
      <c r="C1" s="2" t="s">
        <v>14</v>
      </c>
      <c r="D1" s="2" t="s">
        <v>8</v>
      </c>
      <c r="E1" s="2" t="s">
        <v>9</v>
      </c>
      <c r="F1" s="2" t="s">
        <v>11</v>
      </c>
      <c r="G1" s="2" t="s">
        <v>10</v>
      </c>
    </row>
    <row r="2" spans="1:7" x14ac:dyDescent="0.35">
      <c r="A2" s="1">
        <v>1965</v>
      </c>
      <c r="B2" s="1">
        <f>SUMIF('Coi 1203'!$Q:$Q, $A2, 'Coi 1203'!I:I)</f>
        <v>1</v>
      </c>
      <c r="C2" s="1">
        <f>SUMIF('Coi 1203'!$Q:$Q, $A2, 'Coi 1203'!J:J)</f>
        <v>0</v>
      </c>
      <c r="D2" s="1">
        <f>SUMIF('Coi 1203'!$Q:$Q, $A2, 'Coi 1203'!K:K)</f>
        <v>0</v>
      </c>
      <c r="E2" s="1">
        <f>SUMIF('Coi 1203'!$Q:$Q, $A2, 'Coi 1203'!L:L)</f>
        <v>0</v>
      </c>
      <c r="F2" s="1">
        <f>SUMIF('Coi 1203'!$Q:$Q, $A2, 'Coi 1203'!M:M)</f>
        <v>0</v>
      </c>
      <c r="G2" s="1">
        <f>SUMIF('Coi 1203'!$Q:$Q, $A2, 'Coi 1203'!N:N)</f>
        <v>0</v>
      </c>
    </row>
    <row r="3" spans="1:7" x14ac:dyDescent="0.35">
      <c r="A3" s="1">
        <v>1971</v>
      </c>
      <c r="B3" s="1">
        <f>SUMIF('Coi 1203'!$Q:$Q, $A3, 'Coi 1203'!I:I)</f>
        <v>1</v>
      </c>
      <c r="C3" s="1">
        <f>SUMIF('Coi 1203'!$Q:$Q, $A3, 'Coi 1203'!J:J)</f>
        <v>0</v>
      </c>
      <c r="D3" s="1">
        <f>SUMIF('Coi 1203'!$Q:$Q, $A3, 'Coi 1203'!K:K)</f>
        <v>0</v>
      </c>
      <c r="E3" s="1">
        <f>SUMIF('Coi 1203'!$Q:$Q, $A3, 'Coi 1203'!L:L)</f>
        <v>0</v>
      </c>
      <c r="F3" s="1">
        <f>SUMIF('Coi 1203'!$Q:$Q, $A3, 'Coi 1203'!M:M)</f>
        <v>0</v>
      </c>
      <c r="G3" s="1">
        <f>SUMIF('Coi 1203'!$Q:$Q, $A3, 'Coi 1203'!N:N)</f>
        <v>0</v>
      </c>
    </row>
    <row r="4" spans="1:7" x14ac:dyDescent="0.35">
      <c r="A4" s="1">
        <v>1976</v>
      </c>
      <c r="B4" s="1">
        <f>SUMIF('Coi 1203'!$Q:$Q, $A4, 'Coi 1203'!I:I)</f>
        <v>1</v>
      </c>
      <c r="C4" s="1">
        <f>SUMIF('Coi 1203'!$Q:$Q, $A4, 'Coi 1203'!J:J)</f>
        <v>0</v>
      </c>
      <c r="D4" s="1">
        <f>SUMIF('Coi 1203'!$Q:$Q, $A4, 'Coi 1203'!K:K)</f>
        <v>0</v>
      </c>
      <c r="E4" s="1">
        <f>SUMIF('Coi 1203'!$Q:$Q, $A4, 'Coi 1203'!L:L)</f>
        <v>0</v>
      </c>
      <c r="F4" s="1">
        <f>SUMIF('Coi 1203'!$Q:$Q, $A4, 'Coi 1203'!M:M)</f>
        <v>0</v>
      </c>
      <c r="G4" s="1">
        <f>SUMIF('Coi 1203'!$Q:$Q, $A4, 'Coi 1203'!N:N)</f>
        <v>0</v>
      </c>
    </row>
    <row r="5" spans="1:7" x14ac:dyDescent="0.35">
      <c r="A5" s="1">
        <v>1978</v>
      </c>
      <c r="B5" s="1">
        <f>SUMIF('Coi 1203'!$Q:$Q, $A5, 'Coi 1203'!I:I)</f>
        <v>0</v>
      </c>
      <c r="C5" s="1">
        <f>SUMIF('Coi 1203'!$Q:$Q, $A5, 'Coi 1203'!J:J)</f>
        <v>0</v>
      </c>
      <c r="D5" s="1">
        <f>SUMIF('Coi 1203'!$Q:$Q, $A5, 'Coi 1203'!K:K)</f>
        <v>0</v>
      </c>
      <c r="E5" s="1">
        <f>SUMIF('Coi 1203'!$Q:$Q, $A5, 'Coi 1203'!L:L)</f>
        <v>0</v>
      </c>
      <c r="F5" s="1">
        <f>SUMIF('Coi 1203'!$Q:$Q, $A5, 'Coi 1203'!M:M)</f>
        <v>0</v>
      </c>
      <c r="G5" s="1">
        <f>SUMIF('Coi 1203'!$Q:$Q, $A5, 'Coi 1203'!N:N)</f>
        <v>0</v>
      </c>
    </row>
    <row r="6" spans="1:7" x14ac:dyDescent="0.35">
      <c r="A6" s="1">
        <v>1980</v>
      </c>
      <c r="B6" s="1">
        <f>SUMIF('Coi 1203'!$Q:$Q, $A6, 'Coi 1203'!I:I)</f>
        <v>1</v>
      </c>
      <c r="C6" s="1">
        <f>SUMIF('Coi 1203'!$Q:$Q, $A6, 'Coi 1203'!J:J)</f>
        <v>0</v>
      </c>
      <c r="D6" s="1">
        <f>SUMIF('Coi 1203'!$Q:$Q, $A6, 'Coi 1203'!K:K)</f>
        <v>0</v>
      </c>
      <c r="E6" s="1">
        <f>SUMIF('Coi 1203'!$Q:$Q, $A6, 'Coi 1203'!L:L)</f>
        <v>0</v>
      </c>
      <c r="F6" s="1">
        <f>SUMIF('Coi 1203'!$Q:$Q, $A6, 'Coi 1203'!M:M)</f>
        <v>0</v>
      </c>
      <c r="G6" s="1">
        <f>SUMIF('Coi 1203'!$Q:$Q, $A6, 'Coi 1203'!N:N)</f>
        <v>0</v>
      </c>
    </row>
    <row r="7" spans="1:7" x14ac:dyDescent="0.35">
      <c r="A7" s="1">
        <v>1981</v>
      </c>
      <c r="B7" s="1">
        <f>SUMIF('Coi 1203'!$Q:$Q, $A7, 'Coi 1203'!I:I)</f>
        <v>1</v>
      </c>
      <c r="C7" s="1">
        <f>SUMIF('Coi 1203'!$Q:$Q, $A7, 'Coi 1203'!J:J)</f>
        <v>0</v>
      </c>
      <c r="D7" s="1">
        <f>SUMIF('Coi 1203'!$Q:$Q, $A7, 'Coi 1203'!K:K)</f>
        <v>0</v>
      </c>
      <c r="E7" s="1">
        <f>SUMIF('Coi 1203'!$Q:$Q, $A7, 'Coi 1203'!L:L)</f>
        <v>0</v>
      </c>
      <c r="F7" s="1">
        <f>SUMIF('Coi 1203'!$Q:$Q, $A7, 'Coi 1203'!M:M)</f>
        <v>0</v>
      </c>
      <c r="G7" s="1">
        <f>SUMIF('Coi 1203'!$Q:$Q, $A7, 'Coi 1203'!N:N)</f>
        <v>0</v>
      </c>
    </row>
    <row r="8" spans="1:7" x14ac:dyDescent="0.35">
      <c r="A8" s="1">
        <v>1982</v>
      </c>
      <c r="B8" s="1">
        <f>SUMIF('Coi 1203'!$Q:$Q, $A8, 'Coi 1203'!I:I)</f>
        <v>1</v>
      </c>
      <c r="C8" s="1">
        <f>SUMIF('Coi 1203'!$Q:$Q, $A8, 'Coi 1203'!J:J)</f>
        <v>0</v>
      </c>
      <c r="D8" s="1">
        <f>SUMIF('Coi 1203'!$Q:$Q, $A8, 'Coi 1203'!K:K)</f>
        <v>1</v>
      </c>
      <c r="E8" s="1">
        <f>SUMIF('Coi 1203'!$Q:$Q, $A8, 'Coi 1203'!L:L)</f>
        <v>0</v>
      </c>
      <c r="F8" s="1">
        <f>SUMIF('Coi 1203'!$Q:$Q, $A8, 'Coi 1203'!M:M)</f>
        <v>0</v>
      </c>
      <c r="G8" s="1">
        <f>SUMIF('Coi 1203'!$Q:$Q, $A8, 'Coi 1203'!N:N)</f>
        <v>0</v>
      </c>
    </row>
    <row r="9" spans="1:7" x14ac:dyDescent="0.35">
      <c r="A9" s="1">
        <v>1983</v>
      </c>
      <c r="B9" s="1">
        <f>SUMIF('Coi 1203'!$Q:$Q, $A9, 'Coi 1203'!I:I)</f>
        <v>0</v>
      </c>
      <c r="C9" s="1">
        <f>SUMIF('Coi 1203'!$Q:$Q, $A9, 'Coi 1203'!J:J)</f>
        <v>0</v>
      </c>
      <c r="D9" s="1">
        <f>SUMIF('Coi 1203'!$Q:$Q, $A9, 'Coi 1203'!K:K)</f>
        <v>0</v>
      </c>
      <c r="E9" s="1">
        <f>SUMIF('Coi 1203'!$Q:$Q, $A9, 'Coi 1203'!L:L)</f>
        <v>0</v>
      </c>
      <c r="F9" s="1">
        <f>SUMIF('Coi 1203'!$Q:$Q, $A9, 'Coi 1203'!M:M)</f>
        <v>0</v>
      </c>
      <c r="G9" s="1">
        <f>SUMIF('Coi 1203'!$Q:$Q, $A9, 'Coi 1203'!N:N)</f>
        <v>0</v>
      </c>
    </row>
    <row r="10" spans="1:7" x14ac:dyDescent="0.35">
      <c r="A10" s="1">
        <v>1984</v>
      </c>
      <c r="B10" s="1">
        <f>SUMIF('Coi 1203'!$Q:$Q, $A10, 'Coi 1203'!I:I)</f>
        <v>1</v>
      </c>
      <c r="C10" s="1">
        <f>SUMIF('Coi 1203'!$Q:$Q, $A10, 'Coi 1203'!J:J)</f>
        <v>0</v>
      </c>
      <c r="D10" s="1">
        <f>SUMIF('Coi 1203'!$Q:$Q, $A10, 'Coi 1203'!K:K)</f>
        <v>0</v>
      </c>
      <c r="E10" s="1">
        <f>SUMIF('Coi 1203'!$Q:$Q, $A10, 'Coi 1203'!L:L)</f>
        <v>0</v>
      </c>
      <c r="F10" s="1">
        <f>SUMIF('Coi 1203'!$Q:$Q, $A10, 'Coi 1203'!M:M)</f>
        <v>0</v>
      </c>
      <c r="G10" s="1">
        <f>SUMIF('Coi 1203'!$Q:$Q, $A10, 'Coi 1203'!N:N)</f>
        <v>0</v>
      </c>
    </row>
    <row r="11" spans="1:7" x14ac:dyDescent="0.35">
      <c r="A11" s="1">
        <v>1985</v>
      </c>
      <c r="B11" s="1">
        <f>SUMIF('Coi 1203'!$Q:$Q, $A11, 'Coi 1203'!I:I)</f>
        <v>1</v>
      </c>
      <c r="C11" s="1">
        <f>SUMIF('Coi 1203'!$Q:$Q, $A11, 'Coi 1203'!J:J)</f>
        <v>0</v>
      </c>
      <c r="D11" s="1">
        <f>SUMIF('Coi 1203'!$Q:$Q, $A11, 'Coi 1203'!K:K)</f>
        <v>0</v>
      </c>
      <c r="E11" s="1">
        <f>SUMIF('Coi 1203'!$Q:$Q, $A11, 'Coi 1203'!L:L)</f>
        <v>0</v>
      </c>
      <c r="F11" s="1">
        <f>SUMIF('Coi 1203'!$Q:$Q, $A11, 'Coi 1203'!M:M)</f>
        <v>0</v>
      </c>
      <c r="G11" s="1">
        <f>SUMIF('Coi 1203'!$Q:$Q, $A11, 'Coi 1203'!N:N)</f>
        <v>0</v>
      </c>
    </row>
    <row r="12" spans="1:7" x14ac:dyDescent="0.35">
      <c r="A12" s="1">
        <v>1986</v>
      </c>
      <c r="B12" s="1">
        <f>SUMIF('Coi 1203'!$Q:$Q, $A12, 'Coi 1203'!I:I)</f>
        <v>2</v>
      </c>
      <c r="C12" s="1">
        <f>SUMIF('Coi 1203'!$Q:$Q, $A12, 'Coi 1203'!J:J)</f>
        <v>0</v>
      </c>
      <c r="D12" s="1">
        <f>SUMIF('Coi 1203'!$Q:$Q, $A12, 'Coi 1203'!K:K)</f>
        <v>0</v>
      </c>
      <c r="E12" s="1">
        <f>SUMIF('Coi 1203'!$Q:$Q, $A12, 'Coi 1203'!L:L)</f>
        <v>0</v>
      </c>
      <c r="F12" s="1">
        <f>SUMIF('Coi 1203'!$Q:$Q, $A12, 'Coi 1203'!M:M)</f>
        <v>0</v>
      </c>
      <c r="G12" s="1">
        <f>SUMIF('Coi 1203'!$Q:$Q, $A12, 'Coi 1203'!N:N)</f>
        <v>0</v>
      </c>
    </row>
    <row r="13" spans="1:7" x14ac:dyDescent="0.35">
      <c r="A13" s="1">
        <v>1987</v>
      </c>
      <c r="B13" s="1">
        <f>SUMIF('Coi 1203'!$Q:$Q, $A13, 'Coi 1203'!I:I)</f>
        <v>3</v>
      </c>
      <c r="C13" s="1">
        <f>SUMIF('Coi 1203'!$Q:$Q, $A13, 'Coi 1203'!J:J)</f>
        <v>0</v>
      </c>
      <c r="D13" s="1">
        <f>SUMIF('Coi 1203'!$Q:$Q, $A13, 'Coi 1203'!K:K)</f>
        <v>0</v>
      </c>
      <c r="E13" s="1">
        <f>SUMIF('Coi 1203'!$Q:$Q, $A13, 'Coi 1203'!L:L)</f>
        <v>0</v>
      </c>
      <c r="F13" s="1">
        <f>SUMIF('Coi 1203'!$Q:$Q, $A13, 'Coi 1203'!M:M)</f>
        <v>0</v>
      </c>
      <c r="G13" s="1">
        <f>SUMIF('Coi 1203'!$Q:$Q, $A13, 'Coi 1203'!N:N)</f>
        <v>0</v>
      </c>
    </row>
    <row r="14" spans="1:7" x14ac:dyDescent="0.35">
      <c r="A14" s="1">
        <v>1988</v>
      </c>
      <c r="B14" s="1">
        <f>SUMIF('Coi 1203'!$Q:$Q, $A14, 'Coi 1203'!I:I)</f>
        <v>0</v>
      </c>
      <c r="C14" s="1">
        <f>SUMIF('Coi 1203'!$Q:$Q, $A14, 'Coi 1203'!J:J)</f>
        <v>0</v>
      </c>
      <c r="D14" s="1">
        <f>SUMIF('Coi 1203'!$Q:$Q, $A14, 'Coi 1203'!K:K)</f>
        <v>0</v>
      </c>
      <c r="E14" s="1">
        <f>SUMIF('Coi 1203'!$Q:$Q, $A14, 'Coi 1203'!L:L)</f>
        <v>1</v>
      </c>
      <c r="F14" s="1">
        <f>SUMIF('Coi 1203'!$Q:$Q, $A14, 'Coi 1203'!M:M)</f>
        <v>0</v>
      </c>
      <c r="G14" s="1">
        <f>SUMIF('Coi 1203'!$Q:$Q, $A14, 'Coi 1203'!N:N)</f>
        <v>0</v>
      </c>
    </row>
    <row r="15" spans="1:7" x14ac:dyDescent="0.35">
      <c r="A15" s="1">
        <v>1989</v>
      </c>
      <c r="B15" s="1">
        <f>SUMIF('Coi 1203'!$Q:$Q, $A15, 'Coi 1203'!I:I)</f>
        <v>0</v>
      </c>
      <c r="C15" s="1">
        <f>SUMIF('Coi 1203'!$Q:$Q, $A15, 'Coi 1203'!J:J)</f>
        <v>0</v>
      </c>
      <c r="D15" s="1">
        <f>SUMIF('Coi 1203'!$Q:$Q, $A15, 'Coi 1203'!K:K)</f>
        <v>0</v>
      </c>
      <c r="E15" s="1">
        <f>SUMIF('Coi 1203'!$Q:$Q, $A15, 'Coi 1203'!L:L)</f>
        <v>0</v>
      </c>
      <c r="F15" s="1">
        <f>SUMIF('Coi 1203'!$Q:$Q, $A15, 'Coi 1203'!M:M)</f>
        <v>0</v>
      </c>
      <c r="G15" s="1">
        <f>SUMIF('Coi 1203'!$Q:$Q, $A15, 'Coi 1203'!N:N)</f>
        <v>0</v>
      </c>
    </row>
    <row r="16" spans="1:7" x14ac:dyDescent="0.35">
      <c r="A16" s="1">
        <v>1990</v>
      </c>
      <c r="B16" s="1">
        <f>SUMIF('Coi 1203'!$Q:$Q, $A16, 'Coi 1203'!I:I)</f>
        <v>0</v>
      </c>
      <c r="C16" s="1">
        <f>SUMIF('Coi 1203'!$Q:$Q, $A16, 'Coi 1203'!J:J)</f>
        <v>0</v>
      </c>
      <c r="D16" s="1">
        <f>SUMIF('Coi 1203'!$Q:$Q, $A16, 'Coi 1203'!K:K)</f>
        <v>0</v>
      </c>
      <c r="E16" s="1">
        <f>SUMIF('Coi 1203'!$Q:$Q, $A16, 'Coi 1203'!L:L)</f>
        <v>0</v>
      </c>
      <c r="F16" s="1">
        <f>SUMIF('Coi 1203'!$Q:$Q, $A16, 'Coi 1203'!M:M)</f>
        <v>0</v>
      </c>
      <c r="G16" s="1">
        <f>SUMIF('Coi 1203'!$Q:$Q, $A16, 'Coi 1203'!N:N)</f>
        <v>0</v>
      </c>
    </row>
    <row r="17" spans="1:7" x14ac:dyDescent="0.35">
      <c r="A17" s="1">
        <v>1991</v>
      </c>
      <c r="B17" s="1">
        <f>SUMIF('Coi 1203'!$Q:$Q, $A17, 'Coi 1203'!I:I)</f>
        <v>4</v>
      </c>
      <c r="C17" s="1">
        <f>SUMIF('Coi 1203'!$Q:$Q, $A17, 'Coi 1203'!J:J)</f>
        <v>0</v>
      </c>
      <c r="D17" s="1">
        <f>SUMIF('Coi 1203'!$Q:$Q, $A17, 'Coi 1203'!K:K)</f>
        <v>0</v>
      </c>
      <c r="E17" s="1">
        <f>SUMIF('Coi 1203'!$Q:$Q, $A17, 'Coi 1203'!L:L)</f>
        <v>0</v>
      </c>
      <c r="F17" s="1">
        <f>SUMIF('Coi 1203'!$Q:$Q, $A17, 'Coi 1203'!M:M)</f>
        <v>0</v>
      </c>
      <c r="G17" s="1">
        <f>SUMIF('Coi 1203'!$Q:$Q, $A17, 'Coi 1203'!N:N)</f>
        <v>0</v>
      </c>
    </row>
    <row r="18" spans="1:7" x14ac:dyDescent="0.35">
      <c r="A18" s="1">
        <v>1992</v>
      </c>
      <c r="B18" s="1">
        <f>SUMIF('Coi 1203'!$Q:$Q, $A18, 'Coi 1203'!I:I)</f>
        <v>3</v>
      </c>
      <c r="C18" s="1">
        <f>SUMIF('Coi 1203'!$Q:$Q, $A18, 'Coi 1203'!J:J)</f>
        <v>0</v>
      </c>
      <c r="D18" s="1">
        <f>SUMIF('Coi 1203'!$Q:$Q, $A18, 'Coi 1203'!K:K)</f>
        <v>0</v>
      </c>
      <c r="E18" s="1">
        <f>SUMIF('Coi 1203'!$Q:$Q, $A18, 'Coi 1203'!L:L)</f>
        <v>0</v>
      </c>
      <c r="F18" s="1">
        <f>SUMIF('Coi 1203'!$Q:$Q, $A18, 'Coi 1203'!M:M)</f>
        <v>0</v>
      </c>
      <c r="G18" s="1">
        <f>SUMIF('Coi 1203'!$Q:$Q, $A18, 'Coi 1203'!N:N)</f>
        <v>0</v>
      </c>
    </row>
    <row r="19" spans="1:7" x14ac:dyDescent="0.35">
      <c r="A19" s="1">
        <v>1993</v>
      </c>
      <c r="B19" s="1">
        <f>SUMIF('Coi 1203'!$Q:$Q, $A19, 'Coi 1203'!I:I)</f>
        <v>3</v>
      </c>
      <c r="C19" s="1">
        <f>SUMIF('Coi 1203'!$Q:$Q, $A19, 'Coi 1203'!J:J)</f>
        <v>0</v>
      </c>
      <c r="D19" s="1">
        <f>SUMIF('Coi 1203'!$Q:$Q, $A19, 'Coi 1203'!K:K)</f>
        <v>0</v>
      </c>
      <c r="E19" s="1">
        <f>SUMIF('Coi 1203'!$Q:$Q, $A19, 'Coi 1203'!L:L)</f>
        <v>0</v>
      </c>
      <c r="F19" s="1">
        <f>SUMIF('Coi 1203'!$Q:$Q, $A19, 'Coi 1203'!M:M)</f>
        <v>0</v>
      </c>
      <c r="G19" s="1">
        <f>SUMIF('Coi 1203'!$Q:$Q, $A19, 'Coi 1203'!N:N)</f>
        <v>0</v>
      </c>
    </row>
    <row r="20" spans="1:7" x14ac:dyDescent="0.35">
      <c r="A20" s="1">
        <v>1994</v>
      </c>
      <c r="B20" s="1">
        <f>SUMIF('Coi 1203'!$Q:$Q, $A20, 'Coi 1203'!I:I)</f>
        <v>5</v>
      </c>
      <c r="C20" s="1">
        <f>SUMIF('Coi 1203'!$Q:$Q, $A20, 'Coi 1203'!J:J)</f>
        <v>0</v>
      </c>
      <c r="D20" s="1">
        <f>SUMIF('Coi 1203'!$Q:$Q, $A20, 'Coi 1203'!K:K)</f>
        <v>0</v>
      </c>
      <c r="E20" s="1">
        <f>SUMIF('Coi 1203'!$Q:$Q, $A20, 'Coi 1203'!L:L)</f>
        <v>0</v>
      </c>
      <c r="F20" s="1">
        <f>SUMIF('Coi 1203'!$Q:$Q, $A20, 'Coi 1203'!M:M)</f>
        <v>0</v>
      </c>
      <c r="G20" s="1">
        <f>SUMIF('Coi 1203'!$Q:$Q, $A20, 'Coi 1203'!N:N)</f>
        <v>0</v>
      </c>
    </row>
    <row r="21" spans="1:7" x14ac:dyDescent="0.35">
      <c r="A21" s="1">
        <v>1995</v>
      </c>
      <c r="B21" s="1">
        <f>SUMIF('Coi 1203'!$Q:$Q, $A21, 'Coi 1203'!I:I)</f>
        <v>5</v>
      </c>
      <c r="C21" s="1">
        <f>SUMIF('Coi 1203'!$Q:$Q, $A21, 'Coi 1203'!J:J)</f>
        <v>0</v>
      </c>
      <c r="D21" s="1">
        <f>SUMIF('Coi 1203'!$Q:$Q, $A21, 'Coi 1203'!K:K)</f>
        <v>0</v>
      </c>
      <c r="E21" s="1">
        <f>SUMIF('Coi 1203'!$Q:$Q, $A21, 'Coi 1203'!L:L)</f>
        <v>0</v>
      </c>
      <c r="F21" s="1">
        <f>SUMIF('Coi 1203'!$Q:$Q, $A21, 'Coi 1203'!M:M)</f>
        <v>0</v>
      </c>
      <c r="G21" s="1">
        <f>SUMIF('Coi 1203'!$Q:$Q, $A21, 'Coi 1203'!N:N)</f>
        <v>0</v>
      </c>
    </row>
    <row r="22" spans="1:7" x14ac:dyDescent="0.35">
      <c r="A22" s="1">
        <v>1996</v>
      </c>
      <c r="B22" s="1">
        <f>SUMIF('Coi 1203'!$Q:$Q, $A22, 'Coi 1203'!I:I)</f>
        <v>2</v>
      </c>
      <c r="C22" s="1">
        <f>SUMIF('Coi 1203'!$Q:$Q, $A22, 'Coi 1203'!J:J)</f>
        <v>0</v>
      </c>
      <c r="D22" s="1">
        <f>SUMIF('Coi 1203'!$Q:$Q, $A22, 'Coi 1203'!K:K)</f>
        <v>0</v>
      </c>
      <c r="E22" s="1">
        <f>SUMIF('Coi 1203'!$Q:$Q, $A22, 'Coi 1203'!L:L)</f>
        <v>0</v>
      </c>
      <c r="F22" s="1">
        <f>SUMIF('Coi 1203'!$Q:$Q, $A22, 'Coi 1203'!M:M)</f>
        <v>0</v>
      </c>
      <c r="G22" s="1">
        <f>SUMIF('Coi 1203'!$Q:$Q, $A22, 'Coi 1203'!N:N)</f>
        <v>0</v>
      </c>
    </row>
    <row r="23" spans="1:7" x14ac:dyDescent="0.35">
      <c r="A23" s="1">
        <v>1997</v>
      </c>
      <c r="B23" s="1">
        <f>SUMIF('Coi 1203'!$Q:$Q, $A23, 'Coi 1203'!I:I)</f>
        <v>3</v>
      </c>
      <c r="C23" s="1">
        <f>SUMIF('Coi 1203'!$Q:$Q, $A23, 'Coi 1203'!J:J)</f>
        <v>0</v>
      </c>
      <c r="D23" s="1">
        <f>SUMIF('Coi 1203'!$Q:$Q, $A23, 'Coi 1203'!K:K)</f>
        <v>0</v>
      </c>
      <c r="E23" s="1">
        <f>SUMIF('Coi 1203'!$Q:$Q, $A23, 'Coi 1203'!L:L)</f>
        <v>0</v>
      </c>
      <c r="F23" s="1">
        <f>SUMIF('Coi 1203'!$Q:$Q, $A23, 'Coi 1203'!M:M)</f>
        <v>0</v>
      </c>
      <c r="G23" s="1">
        <f>SUMIF('Coi 1203'!$Q:$Q, $A23, 'Coi 1203'!N:N)</f>
        <v>0</v>
      </c>
    </row>
    <row r="24" spans="1:7" x14ac:dyDescent="0.35">
      <c r="A24" s="1">
        <v>1998</v>
      </c>
      <c r="B24" s="1">
        <f>SUMIF('Coi 1203'!$Q:$Q, $A24, 'Coi 1203'!I:I)</f>
        <v>7</v>
      </c>
      <c r="C24" s="1">
        <f>SUMIF('Coi 1203'!$Q:$Q, $A24, 'Coi 1203'!J:J)</f>
        <v>2</v>
      </c>
      <c r="D24" s="1">
        <f>SUMIF('Coi 1203'!$Q:$Q, $A24, 'Coi 1203'!K:K)</f>
        <v>1</v>
      </c>
      <c r="E24" s="1">
        <f>SUMIF('Coi 1203'!$Q:$Q, $A24, 'Coi 1203'!L:L)</f>
        <v>0</v>
      </c>
      <c r="F24" s="1">
        <f>SUMIF('Coi 1203'!$Q:$Q, $A24, 'Coi 1203'!M:M)</f>
        <v>0</v>
      </c>
      <c r="G24" s="1">
        <f>SUMIF('Coi 1203'!$Q:$Q, $A24, 'Coi 1203'!N:N)</f>
        <v>0</v>
      </c>
    </row>
    <row r="25" spans="1:7" x14ac:dyDescent="0.35">
      <c r="A25" s="1">
        <v>1999</v>
      </c>
      <c r="B25" s="1">
        <f>SUMIF('Coi 1203'!$Q:$Q, $A25, 'Coi 1203'!I:I)</f>
        <v>9</v>
      </c>
      <c r="C25" s="1">
        <f>SUMIF('Coi 1203'!$Q:$Q, $A25, 'Coi 1203'!J:J)</f>
        <v>2</v>
      </c>
      <c r="D25" s="1">
        <f>SUMIF('Coi 1203'!$Q:$Q, $A25, 'Coi 1203'!K:K)</f>
        <v>0</v>
      </c>
      <c r="E25" s="1">
        <f>SUMIF('Coi 1203'!$Q:$Q, $A25, 'Coi 1203'!L:L)</f>
        <v>0</v>
      </c>
      <c r="F25" s="1">
        <f>SUMIF('Coi 1203'!$Q:$Q, $A25, 'Coi 1203'!M:M)</f>
        <v>0</v>
      </c>
      <c r="G25" s="1">
        <f>SUMIF('Coi 1203'!$Q:$Q, $A25, 'Coi 1203'!N:N)</f>
        <v>0</v>
      </c>
    </row>
    <row r="26" spans="1:7" x14ac:dyDescent="0.35">
      <c r="A26" s="1">
        <v>2000</v>
      </c>
      <c r="B26" s="1">
        <f>SUMIF('Coi 1203'!$Q:$Q, $A26, 'Coi 1203'!I:I)</f>
        <v>7</v>
      </c>
      <c r="C26" s="1">
        <f>SUMIF('Coi 1203'!$Q:$Q, $A26, 'Coi 1203'!J:J)</f>
        <v>1</v>
      </c>
      <c r="D26" s="1">
        <f>SUMIF('Coi 1203'!$Q:$Q, $A26, 'Coi 1203'!K:K)</f>
        <v>0</v>
      </c>
      <c r="E26" s="1">
        <f>SUMIF('Coi 1203'!$Q:$Q, $A26, 'Coi 1203'!L:L)</f>
        <v>0</v>
      </c>
      <c r="F26" s="1">
        <f>SUMIF('Coi 1203'!$Q:$Q, $A26, 'Coi 1203'!M:M)</f>
        <v>0</v>
      </c>
      <c r="G26" s="1">
        <f>SUMIF('Coi 1203'!$Q:$Q, $A26, 'Coi 1203'!N:N)</f>
        <v>0</v>
      </c>
    </row>
    <row r="27" spans="1:7" x14ac:dyDescent="0.35">
      <c r="A27" s="1">
        <v>2001</v>
      </c>
      <c r="B27" s="1">
        <f>SUMIF('Coi 1203'!$Q:$Q, $A27, 'Coi 1203'!I:I)</f>
        <v>6</v>
      </c>
      <c r="C27" s="1">
        <f>SUMIF('Coi 1203'!$Q:$Q, $A27, 'Coi 1203'!J:J)</f>
        <v>0</v>
      </c>
      <c r="D27" s="1">
        <f>SUMIF('Coi 1203'!$Q:$Q, $A27, 'Coi 1203'!K:K)</f>
        <v>0</v>
      </c>
      <c r="E27" s="1">
        <f>SUMIF('Coi 1203'!$Q:$Q, $A27, 'Coi 1203'!L:L)</f>
        <v>0</v>
      </c>
      <c r="F27" s="1">
        <f>SUMIF('Coi 1203'!$Q:$Q, $A27, 'Coi 1203'!M:M)</f>
        <v>0</v>
      </c>
      <c r="G27" s="1">
        <f>SUMIF('Coi 1203'!$Q:$Q, $A27, 'Coi 1203'!N:N)</f>
        <v>0</v>
      </c>
    </row>
    <row r="28" spans="1:7" x14ac:dyDescent="0.35">
      <c r="A28" s="1">
        <v>2002</v>
      </c>
      <c r="B28" s="1">
        <f>SUMIF('Coi 1203'!$Q:$Q, $A28, 'Coi 1203'!I:I)</f>
        <v>13</v>
      </c>
      <c r="C28" s="1">
        <f>SUMIF('Coi 1203'!$Q:$Q, $A28, 'Coi 1203'!J:J)</f>
        <v>0</v>
      </c>
      <c r="D28" s="1">
        <f>SUMIF('Coi 1203'!$Q:$Q, $A28, 'Coi 1203'!K:K)</f>
        <v>0</v>
      </c>
      <c r="E28" s="1">
        <f>SUMIF('Coi 1203'!$Q:$Q, $A28, 'Coi 1203'!L:L)</f>
        <v>0</v>
      </c>
      <c r="F28" s="1">
        <f>SUMIF('Coi 1203'!$Q:$Q, $A28, 'Coi 1203'!M:M)</f>
        <v>0</v>
      </c>
      <c r="G28" s="1">
        <f>SUMIF('Coi 1203'!$Q:$Q, $A28, 'Coi 1203'!N:N)</f>
        <v>0</v>
      </c>
    </row>
    <row r="29" spans="1:7" x14ac:dyDescent="0.35">
      <c r="A29" s="1">
        <v>2003</v>
      </c>
      <c r="B29" s="1">
        <f>SUMIF('Coi 1203'!$Q:$Q, $A29, 'Coi 1203'!I:I)</f>
        <v>17</v>
      </c>
      <c r="C29" s="1">
        <f>SUMIF('Coi 1203'!$Q:$Q, $A29, 'Coi 1203'!J:J)</f>
        <v>1</v>
      </c>
      <c r="D29" s="1">
        <f>SUMIF('Coi 1203'!$Q:$Q, $A29, 'Coi 1203'!K:K)</f>
        <v>0</v>
      </c>
      <c r="E29" s="1">
        <f>SUMIF('Coi 1203'!$Q:$Q, $A29, 'Coi 1203'!L:L)</f>
        <v>1</v>
      </c>
      <c r="F29" s="1">
        <f>SUMIF('Coi 1203'!$Q:$Q, $A29, 'Coi 1203'!M:M)</f>
        <v>0</v>
      </c>
      <c r="G29" s="1">
        <f>SUMIF('Coi 1203'!$Q:$Q, $A29, 'Coi 1203'!N:N)</f>
        <v>1</v>
      </c>
    </row>
    <row r="30" spans="1:7" x14ac:dyDescent="0.35">
      <c r="A30" s="1">
        <v>2004</v>
      </c>
      <c r="B30" s="1">
        <f>SUMIF('Coi 1203'!$Q:$Q, $A30, 'Coi 1203'!I:I)</f>
        <v>10</v>
      </c>
      <c r="C30" s="1">
        <f>SUMIF('Coi 1203'!$Q:$Q, $A30, 'Coi 1203'!J:J)</f>
        <v>3</v>
      </c>
      <c r="D30" s="1">
        <f>SUMIF('Coi 1203'!$Q:$Q, $A30, 'Coi 1203'!K:K)</f>
        <v>0</v>
      </c>
      <c r="E30" s="1">
        <f>SUMIF('Coi 1203'!$Q:$Q, $A30, 'Coi 1203'!L:L)</f>
        <v>0</v>
      </c>
      <c r="F30" s="1">
        <f>SUMIF('Coi 1203'!$Q:$Q, $A30, 'Coi 1203'!M:M)</f>
        <v>0</v>
      </c>
      <c r="G30" s="1">
        <f>SUMIF('Coi 1203'!$Q:$Q, $A30, 'Coi 1203'!N:N)</f>
        <v>0</v>
      </c>
    </row>
    <row r="31" spans="1:7" x14ac:dyDescent="0.35">
      <c r="A31" s="1">
        <v>2005</v>
      </c>
      <c r="B31" s="1">
        <f>SUMIF('Coi 1203'!$Q:$Q, $A31, 'Coi 1203'!I:I)</f>
        <v>17</v>
      </c>
      <c r="C31" s="1">
        <f>SUMIF('Coi 1203'!$Q:$Q, $A31, 'Coi 1203'!J:J)</f>
        <v>6</v>
      </c>
      <c r="D31" s="1">
        <f>SUMIF('Coi 1203'!$Q:$Q, $A31, 'Coi 1203'!K:K)</f>
        <v>0</v>
      </c>
      <c r="E31" s="1">
        <f>SUMIF('Coi 1203'!$Q:$Q, $A31, 'Coi 1203'!L:L)</f>
        <v>0</v>
      </c>
      <c r="F31" s="1">
        <f>SUMIF('Coi 1203'!$Q:$Q, $A31, 'Coi 1203'!M:M)</f>
        <v>0</v>
      </c>
      <c r="G31" s="1">
        <f>SUMIF('Coi 1203'!$Q:$Q, $A31, 'Coi 1203'!N:N)</f>
        <v>0</v>
      </c>
    </row>
    <row r="32" spans="1:7" x14ac:dyDescent="0.35">
      <c r="A32" s="1">
        <v>2006</v>
      </c>
      <c r="B32" s="1">
        <f>SUMIF('Coi 1203'!$Q:$Q, $A32, 'Coi 1203'!I:I)</f>
        <v>17</v>
      </c>
      <c r="C32" s="1">
        <f>SUMIF('Coi 1203'!$Q:$Q, $A32, 'Coi 1203'!J:J)</f>
        <v>3</v>
      </c>
      <c r="D32" s="1">
        <f>SUMIF('Coi 1203'!$Q:$Q, $A32, 'Coi 1203'!K:K)</f>
        <v>0</v>
      </c>
      <c r="E32" s="1">
        <f>SUMIF('Coi 1203'!$Q:$Q, $A32, 'Coi 1203'!L:L)</f>
        <v>0</v>
      </c>
      <c r="F32" s="1">
        <f>SUMIF('Coi 1203'!$Q:$Q, $A32, 'Coi 1203'!M:M)</f>
        <v>0</v>
      </c>
      <c r="G32" s="1">
        <f>SUMIF('Coi 1203'!$Q:$Q, $A32, 'Coi 1203'!N:N)</f>
        <v>0</v>
      </c>
    </row>
    <row r="33" spans="1:8" x14ac:dyDescent="0.35">
      <c r="A33" s="1">
        <v>2007</v>
      </c>
      <c r="B33" s="1">
        <f>SUMIF('Coi 1203'!$Q:$Q, $A33, 'Coi 1203'!I:I)</f>
        <v>19</v>
      </c>
      <c r="C33" s="1">
        <f>SUMIF('Coi 1203'!$Q:$Q, $A33, 'Coi 1203'!J:J)</f>
        <v>6</v>
      </c>
      <c r="D33" s="1">
        <f>SUMIF('Coi 1203'!$Q:$Q, $A33, 'Coi 1203'!K:K)</f>
        <v>0</v>
      </c>
      <c r="E33" s="1">
        <f>SUMIF('Coi 1203'!$Q:$Q, $A33, 'Coi 1203'!L:L)</f>
        <v>2</v>
      </c>
      <c r="F33" s="1">
        <f>SUMIF('Coi 1203'!$Q:$Q, $A33, 'Coi 1203'!M:M)</f>
        <v>0</v>
      </c>
      <c r="G33" s="1">
        <f>SUMIF('Coi 1203'!$Q:$Q, $A33, 'Coi 1203'!N:N)</f>
        <v>0</v>
      </c>
    </row>
    <row r="34" spans="1:8" x14ac:dyDescent="0.35">
      <c r="A34" s="1">
        <v>2008</v>
      </c>
      <c r="B34" s="1">
        <f>SUMIF('Coi 1203'!$Q:$Q, $A34, 'Coi 1203'!I:I)</f>
        <v>15</v>
      </c>
      <c r="C34" s="1">
        <f>SUMIF('Coi 1203'!$Q:$Q, $A34, 'Coi 1203'!J:J)</f>
        <v>6</v>
      </c>
      <c r="D34" s="1">
        <f>SUMIF('Coi 1203'!$Q:$Q, $A34, 'Coi 1203'!K:K)</f>
        <v>0</v>
      </c>
      <c r="E34" s="1">
        <f>SUMIF('Coi 1203'!$Q:$Q, $A34, 'Coi 1203'!L:L)</f>
        <v>2</v>
      </c>
      <c r="F34" s="1">
        <f>SUMIF('Coi 1203'!$Q:$Q, $A34, 'Coi 1203'!M:M)</f>
        <v>1</v>
      </c>
      <c r="G34" s="1">
        <f>SUMIF('Coi 1203'!$Q:$Q, $A34, 'Coi 1203'!N:N)</f>
        <v>1</v>
      </c>
    </row>
    <row r="35" spans="1:8" x14ac:dyDescent="0.35">
      <c r="A35" s="1">
        <v>2009</v>
      </c>
      <c r="B35" s="1">
        <f>SUMIF('Coi 1203'!$Q:$Q, $A35, 'Coi 1203'!I:I)</f>
        <v>5</v>
      </c>
      <c r="C35" s="1">
        <f>SUMIF('Coi 1203'!$Q:$Q, $A35, 'Coi 1203'!J:J)</f>
        <v>10</v>
      </c>
      <c r="D35" s="1">
        <f>SUMIF('Coi 1203'!$Q:$Q, $A35, 'Coi 1203'!K:K)</f>
        <v>1</v>
      </c>
      <c r="E35" s="1">
        <f>SUMIF('Coi 1203'!$Q:$Q, $A35, 'Coi 1203'!L:L)</f>
        <v>3</v>
      </c>
      <c r="F35" s="1">
        <f>SUMIF('Coi 1203'!$Q:$Q, $A35, 'Coi 1203'!M:M)</f>
        <v>0</v>
      </c>
      <c r="G35" s="1">
        <f>SUMIF('Coi 1203'!$Q:$Q, $A35, 'Coi 1203'!N:N)</f>
        <v>1</v>
      </c>
    </row>
    <row r="36" spans="1:8" x14ac:dyDescent="0.35">
      <c r="A36" s="1">
        <v>2010</v>
      </c>
      <c r="B36" s="1">
        <f>SUMIF('Coi 1203'!$Q:$Q, $A36, 'Coi 1203'!I:I)</f>
        <v>10</v>
      </c>
      <c r="C36" s="1">
        <f>SUMIF('Coi 1203'!$Q:$Q, $A36, 'Coi 1203'!J:J)</f>
        <v>15</v>
      </c>
      <c r="D36" s="1">
        <f>SUMIF('Coi 1203'!$Q:$Q, $A36, 'Coi 1203'!K:K)</f>
        <v>1</v>
      </c>
      <c r="E36" s="1">
        <f>SUMIF('Coi 1203'!$Q:$Q, $A36, 'Coi 1203'!L:L)</f>
        <v>3</v>
      </c>
      <c r="F36" s="1">
        <f>SUMIF('Coi 1203'!$Q:$Q, $A36, 'Coi 1203'!M:M)</f>
        <v>2</v>
      </c>
      <c r="G36" s="1">
        <f>SUMIF('Coi 1203'!$Q:$Q, $A36, 'Coi 1203'!N:N)</f>
        <v>0</v>
      </c>
    </row>
    <row r="37" spans="1:8" x14ac:dyDescent="0.35">
      <c r="A37" s="1">
        <v>2011</v>
      </c>
      <c r="B37" s="1">
        <f>SUMIF('Coi 1203'!$Q:$Q, $A37, 'Coi 1203'!I:I)</f>
        <v>14</v>
      </c>
      <c r="C37" s="1">
        <f>SUMIF('Coi 1203'!$Q:$Q, $A37, 'Coi 1203'!J:J)</f>
        <v>33</v>
      </c>
      <c r="D37" s="1">
        <f>SUMIF('Coi 1203'!$Q:$Q, $A37, 'Coi 1203'!K:K)</f>
        <v>1</v>
      </c>
      <c r="E37" s="1">
        <f>SUMIF('Coi 1203'!$Q:$Q, $A37, 'Coi 1203'!L:L)</f>
        <v>2</v>
      </c>
      <c r="F37" s="1">
        <f>SUMIF('Coi 1203'!$Q:$Q, $A37, 'Coi 1203'!M:M)</f>
        <v>3</v>
      </c>
      <c r="G37" s="1">
        <f>SUMIF('Coi 1203'!$Q:$Q, $A37, 'Coi 1203'!N:N)</f>
        <v>0</v>
      </c>
    </row>
    <row r="38" spans="1:8" x14ac:dyDescent="0.35">
      <c r="A38" s="1">
        <v>2012</v>
      </c>
      <c r="B38" s="1">
        <f>SUMIF('Coi 1203'!$Q:$Q, $A38, 'Coi 1203'!I:I)</f>
        <v>13</v>
      </c>
      <c r="C38" s="1">
        <f>SUMIF('Coi 1203'!$Q:$Q, $A38, 'Coi 1203'!J:J)</f>
        <v>22</v>
      </c>
      <c r="D38" s="1">
        <f>SUMIF('Coi 1203'!$Q:$Q, $A38, 'Coi 1203'!K:K)</f>
        <v>1</v>
      </c>
      <c r="E38" s="1">
        <f>SUMIF('Coi 1203'!$Q:$Q, $A38, 'Coi 1203'!L:L)</f>
        <v>5</v>
      </c>
      <c r="F38" s="1">
        <f>SUMIF('Coi 1203'!$Q:$Q, $A38, 'Coi 1203'!M:M)</f>
        <v>2</v>
      </c>
      <c r="G38" s="1">
        <f>SUMIF('Coi 1203'!$Q:$Q, $A38, 'Coi 1203'!N:N)</f>
        <v>0</v>
      </c>
    </row>
    <row r="39" spans="1:8" x14ac:dyDescent="0.35">
      <c r="A39" s="1">
        <v>2013</v>
      </c>
      <c r="B39" s="1">
        <f>SUMIF('Coi 1203'!$Q:$Q, $A39, 'Coi 1203'!I:I)</f>
        <v>18</v>
      </c>
      <c r="C39" s="1">
        <f>SUMIF('Coi 1203'!$Q:$Q, $A39, 'Coi 1203'!J:J)</f>
        <v>48</v>
      </c>
      <c r="D39" s="1">
        <f>SUMIF('Coi 1203'!$Q:$Q, $A39, 'Coi 1203'!K:K)</f>
        <v>2</v>
      </c>
      <c r="E39" s="1">
        <f>SUMIF('Coi 1203'!$Q:$Q, $A39, 'Coi 1203'!L:L)</f>
        <v>11</v>
      </c>
      <c r="F39" s="1">
        <f>SUMIF('Coi 1203'!$Q:$Q, $A39, 'Coi 1203'!M:M)</f>
        <v>9</v>
      </c>
      <c r="G39" s="1">
        <f>SUMIF('Coi 1203'!$Q:$Q, $A39, 'Coi 1203'!N:N)</f>
        <v>1</v>
      </c>
    </row>
    <row r="40" spans="1:8" x14ac:dyDescent="0.35">
      <c r="A40" s="1">
        <v>2014</v>
      </c>
      <c r="B40" s="1">
        <f>SUMIF('Coi 1203'!$Q:$Q, $A40, 'Coi 1203'!I:I)</f>
        <v>32</v>
      </c>
      <c r="C40" s="1">
        <f>SUMIF('Coi 1203'!$Q:$Q, $A40, 'Coi 1203'!J:J)</f>
        <v>98</v>
      </c>
      <c r="D40" s="1">
        <f>SUMIF('Coi 1203'!$Q:$Q, $A40, 'Coi 1203'!K:K)</f>
        <v>6</v>
      </c>
      <c r="E40" s="1">
        <f>SUMIF('Coi 1203'!$Q:$Q, $A40, 'Coi 1203'!L:L)</f>
        <v>33</v>
      </c>
      <c r="F40" s="1">
        <f>SUMIF('Coi 1203'!$Q:$Q, $A40, 'Coi 1203'!M:M)</f>
        <v>24</v>
      </c>
      <c r="G40" s="1">
        <f>SUMIF('Coi 1203'!$Q:$Q, $A40, 'Coi 1203'!N:N)</f>
        <v>4</v>
      </c>
    </row>
    <row r="41" spans="1:8" x14ac:dyDescent="0.35">
      <c r="A41" s="1">
        <v>2015</v>
      </c>
      <c r="B41" s="1">
        <f>SUMIF('Coi 1203'!$Q:$Q, $A41, 'Coi 1203'!I:I)</f>
        <v>29</v>
      </c>
      <c r="C41" s="1">
        <f>SUMIF('Coi 1203'!$Q:$Q, $A41, 'Coi 1203'!J:J)</f>
        <v>123</v>
      </c>
      <c r="D41" s="1">
        <f>SUMIF('Coi 1203'!$Q:$Q, $A41, 'Coi 1203'!K:K)</f>
        <v>5</v>
      </c>
      <c r="E41" s="1">
        <f>SUMIF('Coi 1203'!$Q:$Q, $A41, 'Coi 1203'!L:L)</f>
        <v>29</v>
      </c>
      <c r="F41" s="1">
        <f>SUMIF('Coi 1203'!$Q:$Q, $A41, 'Coi 1203'!M:M)</f>
        <v>17</v>
      </c>
      <c r="G41" s="1">
        <f>SUMIF('Coi 1203'!$Q:$Q, $A41, 'Coi 1203'!N:N)</f>
        <v>3</v>
      </c>
    </row>
    <row r="42" spans="1:8" x14ac:dyDescent="0.35">
      <c r="A42" s="1">
        <v>2016</v>
      </c>
      <c r="B42" s="1">
        <f>SUMIF('Coi 1203'!$Q:$Q, $A42, 'Coi 1203'!I:I)</f>
        <v>20</v>
      </c>
      <c r="C42" s="1">
        <f>SUMIF('Coi 1203'!$Q:$Q, $A42, 'Coi 1203'!J:J)</f>
        <v>104</v>
      </c>
      <c r="D42" s="1">
        <f>SUMIF('Coi 1203'!$Q:$Q, $A42, 'Coi 1203'!K:K)</f>
        <v>12</v>
      </c>
      <c r="E42" s="1">
        <f>SUMIF('Coi 1203'!$Q:$Q, $A42, 'Coi 1203'!L:L)</f>
        <v>22</v>
      </c>
      <c r="F42" s="1">
        <f>SUMIF('Coi 1203'!$Q:$Q, $A42, 'Coi 1203'!M:M)</f>
        <v>9</v>
      </c>
      <c r="G42" s="1">
        <f>SUMIF('Coi 1203'!$Q:$Q, $A42, 'Coi 1203'!N:N)</f>
        <v>8</v>
      </c>
    </row>
    <row r="43" spans="1:8" x14ac:dyDescent="0.35">
      <c r="A43" s="1">
        <v>2017</v>
      </c>
      <c r="B43" s="1">
        <f>SUMIF('Coi 1203'!$Q:$Q, $A43, 'Coi 1203'!I:I)</f>
        <v>7</v>
      </c>
      <c r="C43" s="1">
        <f>SUMIF('Coi 1203'!$Q:$Q, $A43, 'Coi 1203'!J:J)</f>
        <v>75</v>
      </c>
      <c r="D43" s="1">
        <f>SUMIF('Coi 1203'!$Q:$Q, $A43, 'Coi 1203'!K:K)</f>
        <v>7</v>
      </c>
      <c r="E43" s="1">
        <f>SUMIF('Coi 1203'!$Q:$Q, $A43, 'Coi 1203'!L:L)</f>
        <v>12</v>
      </c>
      <c r="F43" s="1">
        <f>SUMIF('Coi 1203'!$Q:$Q, $A43, 'Coi 1203'!M:M)</f>
        <v>5</v>
      </c>
      <c r="G43" s="1">
        <f>SUMIF('Coi 1203'!$Q:$Q, $A43, 'Coi 1203'!N:N)</f>
        <v>6</v>
      </c>
    </row>
    <row r="44" spans="1:8" x14ac:dyDescent="0.35">
      <c r="A44" s="1">
        <v>2018</v>
      </c>
      <c r="B44" s="1">
        <f>SUMIF('Coi 1203'!$Q:$Q, $A44, 'Coi 1203'!I:I)</f>
        <v>2</v>
      </c>
      <c r="C44" s="1">
        <f>SUMIF('Coi 1203'!$Q:$Q, $A44, 'Coi 1203'!J:J)</f>
        <v>23</v>
      </c>
      <c r="D44" s="1">
        <f>SUMIF('Coi 1203'!$Q:$Q, $A44, 'Coi 1203'!K:K)</f>
        <v>0</v>
      </c>
      <c r="E44" s="1">
        <f>SUMIF('Coi 1203'!$Q:$Q, $A44, 'Coi 1203'!L:L)</f>
        <v>2</v>
      </c>
      <c r="F44" s="1">
        <f>SUMIF('Coi 1203'!$Q:$Q, $A44, 'Coi 1203'!M:M)</f>
        <v>0</v>
      </c>
      <c r="G44" s="1">
        <f>SUMIF('Coi 1203'!$Q:$Q, $A44, 'Coi 1203'!N:N)</f>
        <v>0</v>
      </c>
    </row>
    <row r="45" spans="1:8" x14ac:dyDescent="0.35">
      <c r="A45" s="1">
        <v>2019</v>
      </c>
      <c r="B45" s="1">
        <v>0</v>
      </c>
      <c r="C45" s="1">
        <v>1</v>
      </c>
      <c r="D45" s="1">
        <v>0</v>
      </c>
      <c r="E45" s="1">
        <v>0</v>
      </c>
      <c r="F45" s="1">
        <v>0</v>
      </c>
      <c r="G45" s="1">
        <v>0</v>
      </c>
    </row>
    <row r="46" spans="1:8" ht="29" x14ac:dyDescent="0.35">
      <c r="A46" s="9" t="s">
        <v>44</v>
      </c>
      <c r="B46">
        <f>SUM(B24:B44)</f>
        <v>287</v>
      </c>
      <c r="C46">
        <f>SUM(C24:C44)</f>
        <v>581</v>
      </c>
      <c r="D46">
        <f>SUM(D24:D43)</f>
        <v>37</v>
      </c>
      <c r="E46">
        <f>SUM(E24:E44)</f>
        <v>127</v>
      </c>
      <c r="F46">
        <f>SUM(F24:F44)</f>
        <v>72</v>
      </c>
      <c r="G46">
        <f>SUM(G24:G44)</f>
        <v>25</v>
      </c>
      <c r="H46">
        <f>SUM(B46:G46)</f>
        <v>1129</v>
      </c>
    </row>
    <row r="47" spans="1:8" x14ac:dyDescent="0.35">
      <c r="A47" s="9" t="s">
        <v>42</v>
      </c>
      <c r="B47">
        <f>SUM(B2:B45)</f>
        <v>325</v>
      </c>
      <c r="C47">
        <f t="shared" ref="C47:G47" si="0">SUM(C2:C45)</f>
        <v>582</v>
      </c>
      <c r="D47">
        <f t="shared" si="0"/>
        <v>38</v>
      </c>
      <c r="E47">
        <f t="shared" si="0"/>
        <v>128</v>
      </c>
      <c r="F47">
        <f t="shared" si="0"/>
        <v>72</v>
      </c>
      <c r="G47">
        <f t="shared" si="0"/>
        <v>25</v>
      </c>
      <c r="H47">
        <f>SUM(B47:G47)</f>
        <v>1170</v>
      </c>
    </row>
    <row r="48" spans="1:8" x14ac:dyDescent="0.35">
      <c r="A48" s="9" t="s">
        <v>12</v>
      </c>
      <c r="B48">
        <f>SUM(B24:G44)</f>
        <v>1129</v>
      </c>
    </row>
    <row r="49" spans="1:2" x14ac:dyDescent="0.35">
      <c r="A49" s="9" t="s">
        <v>13</v>
      </c>
      <c r="B49">
        <v>56</v>
      </c>
    </row>
  </sheetData>
  <pageMargins left="0.7" right="0.7" top="0.75" bottom="0.75" header="0.3" footer="0.3"/>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8"/>
  <sheetViews>
    <sheetView workbookViewId="0">
      <selection activeCell="L19" sqref="L19"/>
    </sheetView>
  </sheetViews>
  <sheetFormatPr defaultRowHeight="14.5" x14ac:dyDescent="0.35"/>
  <cols>
    <col min="1" max="1" width="42.1796875" customWidth="1"/>
  </cols>
  <sheetData>
    <row r="1" spans="1:2" x14ac:dyDescent="0.35">
      <c r="A1" t="s">
        <v>38</v>
      </c>
      <c r="B1">
        <v>1471</v>
      </c>
    </row>
    <row r="2" spans="1:2" ht="15" customHeight="1" x14ac:dyDescent="0.35">
      <c r="A2" t="s">
        <v>15</v>
      </c>
      <c r="B2">
        <v>39</v>
      </c>
    </row>
    <row r="3" spans="1:2" x14ac:dyDescent="0.35">
      <c r="A3" t="s">
        <v>16</v>
      </c>
      <c r="B3">
        <f>B1-B2</f>
        <v>1432</v>
      </c>
    </row>
    <row r="4" spans="1:2" ht="29" customHeight="1" x14ac:dyDescent="0.35">
      <c r="A4" s="2" t="s">
        <v>17</v>
      </c>
      <c r="B4">
        <v>56</v>
      </c>
    </row>
    <row r="5" spans="1:2" x14ac:dyDescent="0.35">
      <c r="A5" t="s">
        <v>40</v>
      </c>
      <c r="B5">
        <v>1</v>
      </c>
    </row>
    <row r="6" spans="1:2" x14ac:dyDescent="0.35">
      <c r="A6" t="s">
        <v>18</v>
      </c>
      <c r="B6">
        <f>SUM(B4:B5)</f>
        <v>57</v>
      </c>
    </row>
    <row r="7" spans="1:2" x14ac:dyDescent="0.35">
      <c r="A7" t="s">
        <v>5328</v>
      </c>
      <c r="B7">
        <f>B3-B6</f>
        <v>1375</v>
      </c>
    </row>
    <row r="8" spans="1:2" x14ac:dyDescent="0.35">
      <c r="A8" t="s">
        <v>41</v>
      </c>
      <c r="B8">
        <v>1447</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54"/>
  <sheetViews>
    <sheetView zoomScale="90" zoomScaleNormal="90" workbookViewId="0">
      <selection activeCell="D6" sqref="D6"/>
    </sheetView>
  </sheetViews>
  <sheetFormatPr defaultRowHeight="14.5" x14ac:dyDescent="0.35"/>
  <cols>
    <col min="1" max="1" width="8.7265625" style="8"/>
    <col min="2" max="2" width="11" style="8" customWidth="1"/>
    <col min="4" max="4" width="14.81640625" customWidth="1"/>
    <col min="5" max="5" width="11.54296875" customWidth="1"/>
    <col min="8" max="8" width="14" customWidth="1"/>
    <col min="9" max="9" width="11.54296875" customWidth="1"/>
    <col min="10" max="10" width="14" customWidth="1"/>
    <col min="12" max="12" width="16.54296875" customWidth="1"/>
    <col min="13" max="13" width="12.81640625" customWidth="1"/>
    <col min="14" max="14" width="19" customWidth="1"/>
  </cols>
  <sheetData>
    <row r="1" spans="1:14" ht="38.25" customHeight="1" x14ac:dyDescent="0.35">
      <c r="A1" s="5" t="s">
        <v>1</v>
      </c>
      <c r="B1" s="5" t="s">
        <v>20</v>
      </c>
      <c r="E1" t="s">
        <v>5326</v>
      </c>
      <c r="F1" t="s">
        <v>24</v>
      </c>
      <c r="H1" s="3" t="s">
        <v>1</v>
      </c>
      <c r="I1" s="5" t="s">
        <v>4</v>
      </c>
      <c r="J1" s="5" t="s">
        <v>14</v>
      </c>
      <c r="K1" s="5" t="s">
        <v>8</v>
      </c>
      <c r="L1" s="5" t="s">
        <v>9</v>
      </c>
      <c r="M1" s="2" t="s">
        <v>11</v>
      </c>
      <c r="N1" s="2" t="s">
        <v>10</v>
      </c>
    </row>
    <row r="2" spans="1:14" ht="19.5" customHeight="1" x14ac:dyDescent="0.35">
      <c r="A2" s="5">
        <v>1887</v>
      </c>
      <c r="B2" s="5">
        <v>0</v>
      </c>
      <c r="D2" t="s">
        <v>21</v>
      </c>
      <c r="E2">
        <f>SUM(B2:B24)</f>
        <v>23</v>
      </c>
      <c r="F2" s="6">
        <f>(E2/1700)</f>
        <v>1.3529411764705882E-2</v>
      </c>
      <c r="H2" s="3">
        <v>1947</v>
      </c>
      <c r="I2" s="5">
        <v>0</v>
      </c>
      <c r="J2" s="5">
        <v>0</v>
      </c>
      <c r="K2" s="5">
        <v>0</v>
      </c>
      <c r="L2" s="5">
        <v>0</v>
      </c>
      <c r="M2" s="2">
        <v>0</v>
      </c>
      <c r="N2" s="2">
        <v>0</v>
      </c>
    </row>
    <row r="3" spans="1:14" ht="15.75" customHeight="1" x14ac:dyDescent="0.35">
      <c r="A3" s="5"/>
      <c r="B3" s="5"/>
      <c r="D3" t="s">
        <v>22</v>
      </c>
      <c r="E3">
        <f>SUM(B25:B34)</f>
        <v>57</v>
      </c>
      <c r="F3" s="6">
        <f>(E3/1700)</f>
        <v>3.3529411764705884E-2</v>
      </c>
      <c r="H3" s="3">
        <v>1950</v>
      </c>
      <c r="I3" s="5">
        <v>0</v>
      </c>
      <c r="J3" s="5">
        <v>0</v>
      </c>
      <c r="K3" s="5">
        <v>0</v>
      </c>
      <c r="L3" s="5">
        <v>0</v>
      </c>
      <c r="M3" s="2">
        <v>0</v>
      </c>
      <c r="N3" s="2">
        <v>0</v>
      </c>
    </row>
    <row r="4" spans="1:14" x14ac:dyDescent="0.35">
      <c r="A4" s="8">
        <v>1947</v>
      </c>
      <c r="B4" s="8">
        <v>1</v>
      </c>
      <c r="D4" t="s">
        <v>23</v>
      </c>
      <c r="E4">
        <f>SUM(B35:B44)</f>
        <v>178</v>
      </c>
      <c r="F4" s="6">
        <f>(E4/1700)</f>
        <v>0.10470588235294118</v>
      </c>
      <c r="H4" s="3">
        <v>1965</v>
      </c>
      <c r="I4" s="3">
        <v>1</v>
      </c>
      <c r="J4" s="3">
        <v>0</v>
      </c>
      <c r="K4" s="3">
        <v>0</v>
      </c>
      <c r="L4" s="3">
        <v>0</v>
      </c>
      <c r="M4" s="3">
        <v>0</v>
      </c>
      <c r="N4" s="1">
        <v>0</v>
      </c>
    </row>
    <row r="5" spans="1:14" x14ac:dyDescent="0.35">
      <c r="A5" s="8">
        <v>1950</v>
      </c>
      <c r="B5" s="8">
        <v>1</v>
      </c>
      <c r="D5" t="s">
        <v>25</v>
      </c>
      <c r="E5">
        <f>SUM(B45:B54)</f>
        <v>896</v>
      </c>
      <c r="F5" s="6">
        <f>(E5/1700)</f>
        <v>0.5270588235294118</v>
      </c>
      <c r="H5" s="3">
        <v>1971</v>
      </c>
      <c r="I5" s="3">
        <v>1</v>
      </c>
      <c r="J5" s="3">
        <v>0</v>
      </c>
      <c r="K5" s="3">
        <v>0</v>
      </c>
      <c r="L5" s="3">
        <v>0</v>
      </c>
      <c r="M5" s="3">
        <v>0</v>
      </c>
      <c r="N5" s="1">
        <v>0</v>
      </c>
    </row>
    <row r="6" spans="1:14" x14ac:dyDescent="0.35">
      <c r="A6" s="8">
        <v>1956</v>
      </c>
      <c r="B6" s="8">
        <v>0</v>
      </c>
      <c r="D6" t="s">
        <v>5329</v>
      </c>
      <c r="F6" s="6"/>
      <c r="H6" s="3">
        <v>1976</v>
      </c>
      <c r="I6" s="3">
        <v>1</v>
      </c>
      <c r="J6" s="3">
        <v>1</v>
      </c>
      <c r="K6" s="3">
        <v>0</v>
      </c>
      <c r="L6" s="3">
        <v>0</v>
      </c>
      <c r="M6" s="3">
        <v>0</v>
      </c>
      <c r="N6" s="1">
        <v>0</v>
      </c>
    </row>
    <row r="7" spans="1:14" x14ac:dyDescent="0.35">
      <c r="A7" s="8">
        <v>1962</v>
      </c>
      <c r="B7" s="8">
        <v>0</v>
      </c>
      <c r="D7" t="s">
        <v>19</v>
      </c>
      <c r="E7">
        <f>SUM(E2:E6)</f>
        <v>1154</v>
      </c>
      <c r="F7" s="6">
        <f t="shared" ref="F3:F7" si="0">(E7/1203)</f>
        <v>0.95926849542809645</v>
      </c>
      <c r="H7" s="3">
        <v>1978</v>
      </c>
      <c r="I7" s="3">
        <v>0</v>
      </c>
      <c r="J7" s="3">
        <v>0</v>
      </c>
      <c r="K7" s="3">
        <v>0</v>
      </c>
      <c r="L7" s="3">
        <v>0</v>
      </c>
      <c r="M7" s="3">
        <v>0</v>
      </c>
      <c r="N7" s="1">
        <v>0</v>
      </c>
    </row>
    <row r="8" spans="1:14" x14ac:dyDescent="0.35">
      <c r="A8" s="8">
        <v>1964</v>
      </c>
      <c r="B8" s="8">
        <v>0</v>
      </c>
      <c r="H8" s="3">
        <v>1980</v>
      </c>
      <c r="I8" s="3">
        <v>2</v>
      </c>
      <c r="J8" s="3">
        <v>0</v>
      </c>
      <c r="K8" s="3">
        <v>0</v>
      </c>
      <c r="L8" s="3">
        <v>0</v>
      </c>
      <c r="M8" s="3">
        <v>0</v>
      </c>
      <c r="N8" s="1">
        <v>0</v>
      </c>
    </row>
    <row r="9" spans="1:14" x14ac:dyDescent="0.35">
      <c r="A9" s="8">
        <v>1965</v>
      </c>
      <c r="B9" s="8">
        <v>1</v>
      </c>
      <c r="H9" s="3">
        <v>1981</v>
      </c>
      <c r="I9" s="3">
        <v>2</v>
      </c>
      <c r="J9" s="3">
        <v>0</v>
      </c>
      <c r="K9" s="3">
        <v>0</v>
      </c>
      <c r="L9" s="3">
        <v>0</v>
      </c>
      <c r="M9" s="3">
        <v>0</v>
      </c>
      <c r="N9" s="1">
        <v>0</v>
      </c>
    </row>
    <row r="10" spans="1:14" x14ac:dyDescent="0.35">
      <c r="A10" s="8">
        <v>1966</v>
      </c>
      <c r="B10" s="8">
        <v>0</v>
      </c>
      <c r="H10" s="3">
        <v>1982</v>
      </c>
      <c r="I10" s="3">
        <v>1</v>
      </c>
      <c r="J10" s="3">
        <v>0</v>
      </c>
      <c r="K10" s="3">
        <v>1</v>
      </c>
      <c r="L10" s="3">
        <v>0</v>
      </c>
      <c r="M10" s="3">
        <v>0</v>
      </c>
      <c r="N10" s="1">
        <v>0</v>
      </c>
    </row>
    <row r="11" spans="1:14" x14ac:dyDescent="0.35">
      <c r="A11" s="8">
        <v>1971</v>
      </c>
      <c r="B11" s="8">
        <v>1</v>
      </c>
      <c r="D11" t="s">
        <v>26</v>
      </c>
      <c r="E11">
        <v>17</v>
      </c>
      <c r="F11" s="6">
        <f>(E11/2308)</f>
        <v>7.3656845753899483E-3</v>
      </c>
      <c r="H11" s="3">
        <v>1983</v>
      </c>
      <c r="I11" s="3">
        <v>0</v>
      </c>
      <c r="J11" s="3">
        <v>0</v>
      </c>
      <c r="K11" s="3">
        <v>0</v>
      </c>
      <c r="L11" s="3">
        <v>0</v>
      </c>
      <c r="M11" s="3">
        <v>0</v>
      </c>
      <c r="N11" s="1">
        <v>0</v>
      </c>
    </row>
    <row r="12" spans="1:14" x14ac:dyDescent="0.35">
      <c r="A12" s="8">
        <v>1976</v>
      </c>
      <c r="B12" s="8">
        <v>1</v>
      </c>
      <c r="D12" t="s">
        <v>27</v>
      </c>
      <c r="E12">
        <v>2</v>
      </c>
      <c r="F12" s="6">
        <f t="shared" ref="F12:F25" si="1">(E12/2308)</f>
        <v>8.6655112651646442E-4</v>
      </c>
      <c r="H12" s="3">
        <v>1984</v>
      </c>
      <c r="I12" s="3">
        <v>1</v>
      </c>
      <c r="J12" s="3">
        <v>0</v>
      </c>
      <c r="K12" s="3">
        <v>0</v>
      </c>
      <c r="L12" s="3">
        <v>0</v>
      </c>
      <c r="M12" s="3">
        <v>0</v>
      </c>
      <c r="N12" s="1">
        <v>0</v>
      </c>
    </row>
    <row r="13" spans="1:14" x14ac:dyDescent="0.35">
      <c r="A13" s="8">
        <v>1978</v>
      </c>
      <c r="B13" s="8">
        <v>2</v>
      </c>
      <c r="D13" t="s">
        <v>28</v>
      </c>
      <c r="E13">
        <v>16</v>
      </c>
      <c r="F13" s="6">
        <f t="shared" si="1"/>
        <v>6.9324090121317154E-3</v>
      </c>
      <c r="H13" s="3">
        <v>1985</v>
      </c>
      <c r="I13" s="3">
        <v>1</v>
      </c>
      <c r="J13" s="3">
        <v>0</v>
      </c>
      <c r="K13" s="3">
        <v>0</v>
      </c>
      <c r="L13" s="3">
        <v>0</v>
      </c>
      <c r="M13" s="3">
        <v>0</v>
      </c>
      <c r="N13" s="1">
        <v>0</v>
      </c>
    </row>
    <row r="14" spans="1:14" x14ac:dyDescent="0.35">
      <c r="A14" s="8">
        <v>1979</v>
      </c>
      <c r="B14" s="8">
        <v>0</v>
      </c>
      <c r="D14" t="s">
        <v>29</v>
      </c>
      <c r="E14">
        <v>5</v>
      </c>
      <c r="F14" s="6">
        <f t="shared" si="1"/>
        <v>2.1663778162911611E-3</v>
      </c>
      <c r="H14" s="3">
        <v>1986</v>
      </c>
      <c r="I14" s="3">
        <v>2</v>
      </c>
      <c r="J14" s="3">
        <v>0</v>
      </c>
      <c r="K14" s="3">
        <v>0</v>
      </c>
      <c r="L14" s="3">
        <v>0</v>
      </c>
      <c r="M14" s="3">
        <v>0</v>
      </c>
      <c r="N14" s="1">
        <v>0</v>
      </c>
    </row>
    <row r="15" spans="1:14" x14ac:dyDescent="0.35">
      <c r="A15" s="8">
        <v>1980</v>
      </c>
      <c r="B15" s="8">
        <v>1</v>
      </c>
      <c r="D15" t="s">
        <v>30</v>
      </c>
      <c r="E15">
        <v>1</v>
      </c>
      <c r="F15" s="6">
        <f t="shared" si="1"/>
        <v>4.3327556325823221E-4</v>
      </c>
      <c r="H15" s="3">
        <v>1987</v>
      </c>
      <c r="I15" s="3">
        <v>3</v>
      </c>
      <c r="J15" s="3">
        <v>0</v>
      </c>
      <c r="K15" s="3">
        <v>0</v>
      </c>
      <c r="L15" s="3">
        <v>0</v>
      </c>
      <c r="M15" s="3">
        <v>0</v>
      </c>
      <c r="N15" s="1">
        <v>0</v>
      </c>
    </row>
    <row r="16" spans="1:14" x14ac:dyDescent="0.35">
      <c r="A16" s="8">
        <v>1981</v>
      </c>
      <c r="B16" s="8">
        <v>1</v>
      </c>
      <c r="D16" t="s">
        <v>7</v>
      </c>
      <c r="E16">
        <v>443</v>
      </c>
      <c r="F16" s="6">
        <f t="shared" si="1"/>
        <v>0.19194107452339687</v>
      </c>
      <c r="H16" s="3">
        <v>1988</v>
      </c>
      <c r="I16" s="3">
        <v>2</v>
      </c>
      <c r="J16" s="3">
        <v>0</v>
      </c>
      <c r="K16" s="3">
        <v>0</v>
      </c>
      <c r="L16" s="3">
        <v>1</v>
      </c>
      <c r="M16" s="3">
        <v>0</v>
      </c>
      <c r="N16" s="1">
        <v>0</v>
      </c>
    </row>
    <row r="17" spans="1:14" x14ac:dyDescent="0.35">
      <c r="A17" s="8">
        <v>1982</v>
      </c>
      <c r="B17" s="8">
        <v>2</v>
      </c>
      <c r="D17" t="s">
        <v>2</v>
      </c>
      <c r="E17">
        <v>1498</v>
      </c>
      <c r="F17" s="6">
        <f t="shared" si="1"/>
        <v>0.64904679376083185</v>
      </c>
      <c r="H17" s="3">
        <v>1989</v>
      </c>
      <c r="I17" s="3">
        <v>1</v>
      </c>
      <c r="J17" s="3">
        <v>0</v>
      </c>
      <c r="K17" s="3">
        <v>0</v>
      </c>
      <c r="L17" s="3">
        <v>0</v>
      </c>
      <c r="M17" s="3">
        <v>0</v>
      </c>
      <c r="N17" s="1">
        <v>0</v>
      </c>
    </row>
    <row r="18" spans="1:14" x14ac:dyDescent="0.35">
      <c r="A18" s="8">
        <v>1983</v>
      </c>
      <c r="B18" s="8">
        <v>1</v>
      </c>
      <c r="D18" t="s">
        <v>31</v>
      </c>
      <c r="E18">
        <v>124</v>
      </c>
      <c r="F18" s="6">
        <f t="shared" si="1"/>
        <v>5.3726169844020795E-2</v>
      </c>
      <c r="H18" s="3">
        <v>1990</v>
      </c>
      <c r="I18" s="3">
        <v>0</v>
      </c>
      <c r="J18" s="3">
        <v>0</v>
      </c>
      <c r="K18" s="3">
        <v>0</v>
      </c>
      <c r="L18" s="3">
        <v>0</v>
      </c>
      <c r="M18" s="3">
        <v>0</v>
      </c>
      <c r="N18" s="1">
        <v>0</v>
      </c>
    </row>
    <row r="19" spans="1:14" x14ac:dyDescent="0.35">
      <c r="A19" s="8">
        <v>1984</v>
      </c>
      <c r="B19" s="8">
        <v>2</v>
      </c>
      <c r="D19" t="s">
        <v>32</v>
      </c>
      <c r="E19">
        <v>5</v>
      </c>
      <c r="F19" s="6">
        <f t="shared" si="1"/>
        <v>2.1663778162911611E-3</v>
      </c>
      <c r="H19" s="3">
        <v>1991</v>
      </c>
      <c r="I19" s="3">
        <v>4</v>
      </c>
      <c r="J19" s="3">
        <v>0</v>
      </c>
      <c r="K19" s="3">
        <v>0</v>
      </c>
      <c r="L19" s="3">
        <v>0</v>
      </c>
      <c r="M19" s="3">
        <v>0</v>
      </c>
      <c r="N19" s="1">
        <v>0</v>
      </c>
    </row>
    <row r="20" spans="1:14" x14ac:dyDescent="0.35">
      <c r="A20" s="8">
        <v>1985</v>
      </c>
      <c r="B20" s="8">
        <v>2</v>
      </c>
      <c r="D20" t="s">
        <v>33</v>
      </c>
      <c r="E20">
        <v>1</v>
      </c>
      <c r="F20" s="6">
        <f t="shared" si="1"/>
        <v>4.3327556325823221E-4</v>
      </c>
      <c r="H20" s="3">
        <v>1992</v>
      </c>
      <c r="I20" s="3">
        <v>3</v>
      </c>
      <c r="J20" s="3">
        <v>0</v>
      </c>
      <c r="K20" s="3">
        <v>0</v>
      </c>
      <c r="L20" s="3">
        <v>0</v>
      </c>
      <c r="M20" s="3">
        <v>0</v>
      </c>
      <c r="N20" s="1">
        <v>0</v>
      </c>
    </row>
    <row r="21" spans="1:14" x14ac:dyDescent="0.35">
      <c r="A21" s="8">
        <v>1986</v>
      </c>
      <c r="B21" s="8">
        <v>2</v>
      </c>
      <c r="D21" t="s">
        <v>34</v>
      </c>
      <c r="E21">
        <v>5</v>
      </c>
      <c r="F21" s="6">
        <f t="shared" si="1"/>
        <v>2.1663778162911611E-3</v>
      </c>
      <c r="H21" s="3">
        <v>1993</v>
      </c>
      <c r="I21" s="3">
        <v>3</v>
      </c>
      <c r="J21" s="3">
        <v>0</v>
      </c>
      <c r="K21" s="3">
        <v>0</v>
      </c>
      <c r="L21" s="3">
        <v>0</v>
      </c>
      <c r="M21" s="3">
        <v>0</v>
      </c>
      <c r="N21" s="1">
        <v>0</v>
      </c>
    </row>
    <row r="22" spans="1:14" x14ac:dyDescent="0.35">
      <c r="A22" s="8">
        <v>1987</v>
      </c>
      <c r="B22" s="8">
        <v>3</v>
      </c>
      <c r="D22" t="s">
        <v>35</v>
      </c>
      <c r="E22">
        <v>72</v>
      </c>
      <c r="F22" s="6">
        <f t="shared" si="1"/>
        <v>3.1195840554592721E-2</v>
      </c>
      <c r="H22" s="3">
        <v>1994</v>
      </c>
      <c r="I22" s="3">
        <v>6</v>
      </c>
      <c r="J22" s="3">
        <v>0</v>
      </c>
      <c r="K22" s="3">
        <v>0</v>
      </c>
      <c r="L22" s="3">
        <v>0</v>
      </c>
      <c r="M22" s="3">
        <v>0</v>
      </c>
      <c r="N22" s="1">
        <v>0</v>
      </c>
    </row>
    <row r="23" spans="1:14" x14ac:dyDescent="0.35">
      <c r="A23" s="8">
        <v>1988</v>
      </c>
      <c r="B23" s="8">
        <v>2</v>
      </c>
      <c r="D23" t="s">
        <v>36</v>
      </c>
      <c r="E23">
        <v>7</v>
      </c>
      <c r="F23" s="6">
        <f t="shared" si="1"/>
        <v>3.0329289428076256E-3</v>
      </c>
      <c r="H23" s="3">
        <v>1995</v>
      </c>
      <c r="I23" s="3">
        <v>6</v>
      </c>
      <c r="J23" s="3">
        <v>0</v>
      </c>
      <c r="K23" s="3">
        <v>0</v>
      </c>
      <c r="L23" s="3">
        <v>0</v>
      </c>
      <c r="M23" s="3">
        <v>0</v>
      </c>
      <c r="N23" s="1">
        <v>0</v>
      </c>
    </row>
    <row r="24" spans="1:14" x14ac:dyDescent="0.35">
      <c r="A24" s="8">
        <v>1989</v>
      </c>
      <c r="B24" s="8">
        <v>0</v>
      </c>
      <c r="D24" t="s">
        <v>5</v>
      </c>
      <c r="E24">
        <v>122</v>
      </c>
      <c r="F24" s="6">
        <f t="shared" si="1"/>
        <v>5.2859618717504331E-2</v>
      </c>
      <c r="H24" s="3">
        <v>1996</v>
      </c>
      <c r="I24" s="3">
        <v>5</v>
      </c>
      <c r="J24" s="3">
        <v>0</v>
      </c>
      <c r="K24" s="3">
        <v>0</v>
      </c>
      <c r="L24" s="3">
        <v>0</v>
      </c>
      <c r="M24" s="3">
        <v>0</v>
      </c>
      <c r="N24" s="1">
        <v>0</v>
      </c>
    </row>
    <row r="25" spans="1:14" x14ac:dyDescent="0.35">
      <c r="A25" s="8">
        <v>1990</v>
      </c>
      <c r="B25" s="8">
        <v>1</v>
      </c>
      <c r="D25" t="s">
        <v>6</v>
      </c>
      <c r="E25">
        <v>38</v>
      </c>
      <c r="F25" s="6">
        <f t="shared" si="1"/>
        <v>1.6464471403812825E-2</v>
      </c>
      <c r="H25" s="3">
        <v>1997</v>
      </c>
      <c r="I25" s="3">
        <v>6</v>
      </c>
      <c r="J25" s="3">
        <v>0</v>
      </c>
      <c r="K25" s="3">
        <v>0</v>
      </c>
      <c r="L25" s="3">
        <v>0</v>
      </c>
      <c r="M25" s="3">
        <v>0</v>
      </c>
      <c r="N25" s="1">
        <v>0</v>
      </c>
    </row>
    <row r="26" spans="1:14" x14ac:dyDescent="0.35">
      <c r="A26" s="8">
        <v>1991</v>
      </c>
      <c r="B26" s="8">
        <v>6</v>
      </c>
      <c r="D26" t="s">
        <v>19</v>
      </c>
      <c r="E26">
        <f>SUM(E11:E25)</f>
        <v>2356</v>
      </c>
      <c r="F26" s="7">
        <f>SUM(F11:F25)</f>
        <v>1.020797227036395</v>
      </c>
      <c r="H26" s="3">
        <v>1998</v>
      </c>
      <c r="I26" s="3">
        <v>11</v>
      </c>
      <c r="J26" s="3">
        <v>2</v>
      </c>
      <c r="K26" s="3">
        <v>1</v>
      </c>
      <c r="L26" s="3">
        <v>0</v>
      </c>
      <c r="M26" s="3">
        <v>0</v>
      </c>
      <c r="N26" s="1">
        <v>0</v>
      </c>
    </row>
    <row r="27" spans="1:14" x14ac:dyDescent="0.35">
      <c r="A27" s="8">
        <v>1992</v>
      </c>
      <c r="B27" s="8">
        <v>5</v>
      </c>
      <c r="H27" s="3">
        <v>1999</v>
      </c>
      <c r="I27" s="3">
        <v>10</v>
      </c>
      <c r="J27" s="3">
        <v>2</v>
      </c>
      <c r="K27" s="3">
        <v>0</v>
      </c>
      <c r="L27" s="3">
        <v>1</v>
      </c>
      <c r="M27" s="3">
        <v>0</v>
      </c>
      <c r="N27" s="1">
        <v>0</v>
      </c>
    </row>
    <row r="28" spans="1:14" x14ac:dyDescent="0.35">
      <c r="A28" s="8">
        <v>1993</v>
      </c>
      <c r="B28" s="8">
        <v>3</v>
      </c>
      <c r="H28" s="3">
        <v>2000</v>
      </c>
      <c r="I28" s="3">
        <v>13</v>
      </c>
      <c r="J28" s="3">
        <v>2</v>
      </c>
      <c r="K28" s="3">
        <v>0</v>
      </c>
      <c r="L28" s="3">
        <v>3</v>
      </c>
      <c r="M28" s="3">
        <v>0</v>
      </c>
      <c r="N28" s="1">
        <v>0</v>
      </c>
    </row>
    <row r="29" spans="1:14" x14ac:dyDescent="0.35">
      <c r="A29" s="8">
        <v>1994</v>
      </c>
      <c r="B29" s="8">
        <v>5</v>
      </c>
      <c r="H29" s="3">
        <v>2001</v>
      </c>
      <c r="I29" s="3">
        <v>9</v>
      </c>
      <c r="J29" s="3">
        <v>0</v>
      </c>
      <c r="K29" s="3">
        <v>0</v>
      </c>
      <c r="L29" s="3">
        <v>1</v>
      </c>
      <c r="M29" s="3">
        <v>0</v>
      </c>
      <c r="N29" s="1">
        <v>0</v>
      </c>
    </row>
    <row r="30" spans="1:14" x14ac:dyDescent="0.35">
      <c r="A30" s="8">
        <v>1995</v>
      </c>
      <c r="B30" s="8">
        <v>6</v>
      </c>
      <c r="H30" s="3">
        <v>2002</v>
      </c>
      <c r="I30" s="3">
        <v>16</v>
      </c>
      <c r="J30" s="3">
        <v>0</v>
      </c>
      <c r="K30" s="3">
        <v>0</v>
      </c>
      <c r="L30" s="3">
        <v>1</v>
      </c>
      <c r="M30" s="3">
        <v>0</v>
      </c>
      <c r="N30" s="1">
        <v>0</v>
      </c>
    </row>
    <row r="31" spans="1:14" x14ac:dyDescent="0.35">
      <c r="A31" s="8">
        <v>1996</v>
      </c>
      <c r="B31" s="8">
        <v>3</v>
      </c>
      <c r="H31" s="3">
        <v>2003</v>
      </c>
      <c r="I31" s="3">
        <v>23</v>
      </c>
      <c r="J31" s="3">
        <v>2</v>
      </c>
      <c r="K31" s="3">
        <v>0</v>
      </c>
      <c r="L31" s="3">
        <v>4</v>
      </c>
      <c r="M31" s="3">
        <v>0</v>
      </c>
      <c r="N31" s="1">
        <v>1</v>
      </c>
    </row>
    <row r="32" spans="1:14" x14ac:dyDescent="0.35">
      <c r="A32" s="8">
        <v>1997</v>
      </c>
      <c r="B32" s="8">
        <v>4</v>
      </c>
      <c r="H32" s="3">
        <v>2004</v>
      </c>
      <c r="I32" s="3">
        <v>15</v>
      </c>
      <c r="J32" s="3">
        <v>5</v>
      </c>
      <c r="K32" s="3">
        <v>2</v>
      </c>
      <c r="L32" s="3">
        <v>0</v>
      </c>
      <c r="M32" s="3">
        <v>0</v>
      </c>
      <c r="N32" s="1">
        <v>0</v>
      </c>
    </row>
    <row r="33" spans="1:15" x14ac:dyDescent="0.35">
      <c r="A33" s="8">
        <v>1998</v>
      </c>
      <c r="B33" s="8">
        <v>11</v>
      </c>
      <c r="H33" s="3">
        <v>2005</v>
      </c>
      <c r="I33" s="3">
        <v>24</v>
      </c>
      <c r="J33" s="3">
        <v>12</v>
      </c>
      <c r="K33" s="3">
        <v>0</v>
      </c>
      <c r="L33" s="3">
        <v>2</v>
      </c>
      <c r="M33" s="3">
        <v>0</v>
      </c>
      <c r="N33" s="1">
        <v>0</v>
      </c>
    </row>
    <row r="34" spans="1:15" x14ac:dyDescent="0.35">
      <c r="A34" s="8">
        <v>1999</v>
      </c>
      <c r="B34" s="8">
        <v>13</v>
      </c>
      <c r="H34" s="3">
        <v>2006</v>
      </c>
      <c r="I34" s="3">
        <v>19</v>
      </c>
      <c r="J34" s="3">
        <v>10</v>
      </c>
      <c r="K34" s="3">
        <v>3</v>
      </c>
      <c r="L34" s="3">
        <v>2</v>
      </c>
      <c r="M34" s="3">
        <v>0</v>
      </c>
      <c r="N34" s="1">
        <v>0</v>
      </c>
    </row>
    <row r="35" spans="1:15" x14ac:dyDescent="0.35">
      <c r="A35" s="8">
        <v>2000</v>
      </c>
      <c r="B35" s="8">
        <v>8</v>
      </c>
      <c r="H35" s="3">
        <v>2007</v>
      </c>
      <c r="I35" s="3">
        <v>24</v>
      </c>
      <c r="J35" s="3">
        <v>10</v>
      </c>
      <c r="K35" s="3">
        <v>0</v>
      </c>
      <c r="L35" s="3">
        <v>2</v>
      </c>
      <c r="M35" s="3">
        <v>0</v>
      </c>
      <c r="N35" s="1">
        <v>0</v>
      </c>
    </row>
    <row r="36" spans="1:15" x14ac:dyDescent="0.35">
      <c r="A36" s="8">
        <v>2001</v>
      </c>
      <c r="B36" s="8">
        <v>7</v>
      </c>
      <c r="H36" s="3">
        <v>2008</v>
      </c>
      <c r="I36" s="3">
        <v>19</v>
      </c>
      <c r="J36" s="3">
        <v>10</v>
      </c>
      <c r="K36" s="3">
        <v>1</v>
      </c>
      <c r="L36" s="3">
        <v>8</v>
      </c>
      <c r="M36" s="3">
        <v>1</v>
      </c>
      <c r="N36" s="1">
        <v>3</v>
      </c>
    </row>
    <row r="37" spans="1:15" x14ac:dyDescent="0.35">
      <c r="A37" s="8">
        <v>2002</v>
      </c>
      <c r="B37" s="8">
        <v>14</v>
      </c>
      <c r="H37" s="3">
        <v>2009</v>
      </c>
      <c r="I37" s="3">
        <v>11</v>
      </c>
      <c r="J37" s="3">
        <v>20</v>
      </c>
      <c r="K37" s="3">
        <v>1</v>
      </c>
      <c r="L37" s="3">
        <v>9</v>
      </c>
      <c r="M37" s="3">
        <v>0</v>
      </c>
      <c r="N37" s="1">
        <v>2</v>
      </c>
    </row>
    <row r="38" spans="1:15" x14ac:dyDescent="0.35">
      <c r="A38" s="8">
        <v>2003</v>
      </c>
      <c r="B38" s="8">
        <v>20</v>
      </c>
      <c r="H38" s="3">
        <v>2010</v>
      </c>
      <c r="I38" s="3">
        <v>12</v>
      </c>
      <c r="J38" s="3">
        <v>20</v>
      </c>
      <c r="K38" s="3">
        <v>1</v>
      </c>
      <c r="L38" s="3">
        <v>10</v>
      </c>
      <c r="M38" s="3">
        <v>2</v>
      </c>
      <c r="N38" s="1">
        <v>2</v>
      </c>
    </row>
    <row r="39" spans="1:15" x14ac:dyDescent="0.35">
      <c r="A39" s="8">
        <v>2004</v>
      </c>
      <c r="B39" s="8">
        <v>12</v>
      </c>
      <c r="H39" s="3">
        <v>2011</v>
      </c>
      <c r="I39" s="3">
        <v>16</v>
      </c>
      <c r="J39" s="3">
        <v>44</v>
      </c>
      <c r="K39" s="3">
        <v>1</v>
      </c>
      <c r="L39" s="3">
        <v>7</v>
      </c>
      <c r="M39" s="3">
        <v>3</v>
      </c>
      <c r="N39" s="1">
        <v>1</v>
      </c>
    </row>
    <row r="40" spans="1:15" x14ac:dyDescent="0.35">
      <c r="A40" s="8">
        <v>2005</v>
      </c>
      <c r="B40" s="8">
        <v>23</v>
      </c>
      <c r="H40" s="3">
        <v>2012</v>
      </c>
      <c r="I40" s="3">
        <v>18</v>
      </c>
      <c r="J40" s="3">
        <v>39</v>
      </c>
      <c r="K40" s="3">
        <v>1</v>
      </c>
      <c r="L40" s="3">
        <v>11</v>
      </c>
      <c r="M40" s="3">
        <v>2</v>
      </c>
      <c r="N40" s="1">
        <v>2</v>
      </c>
    </row>
    <row r="41" spans="1:15" x14ac:dyDescent="0.35">
      <c r="A41" s="8">
        <v>2006</v>
      </c>
      <c r="B41" s="8">
        <v>21</v>
      </c>
      <c r="H41" s="3">
        <v>2013</v>
      </c>
      <c r="I41" s="3">
        <v>25</v>
      </c>
      <c r="J41" s="3">
        <v>64</v>
      </c>
      <c r="K41" s="3">
        <v>2</v>
      </c>
      <c r="L41" s="3">
        <v>19</v>
      </c>
      <c r="M41" s="3">
        <v>10</v>
      </c>
      <c r="N41" s="1">
        <v>2</v>
      </c>
    </row>
    <row r="42" spans="1:15" x14ac:dyDescent="0.35">
      <c r="A42" s="8">
        <v>2007</v>
      </c>
      <c r="B42" s="8">
        <v>28</v>
      </c>
      <c r="H42" s="3">
        <v>2014</v>
      </c>
      <c r="I42" s="3">
        <v>37</v>
      </c>
      <c r="J42" s="3">
        <v>121</v>
      </c>
      <c r="K42" s="3">
        <v>7</v>
      </c>
      <c r="L42" s="3">
        <v>46</v>
      </c>
      <c r="M42" s="3">
        <v>24</v>
      </c>
      <c r="N42" s="1">
        <v>5</v>
      </c>
    </row>
    <row r="43" spans="1:15" x14ac:dyDescent="0.35">
      <c r="A43" s="8">
        <v>2008</v>
      </c>
      <c r="B43" s="8">
        <v>24</v>
      </c>
      <c r="H43" s="3">
        <v>2015</v>
      </c>
      <c r="I43" s="3">
        <v>32</v>
      </c>
      <c r="J43" s="3">
        <v>152</v>
      </c>
      <c r="K43" s="3">
        <v>6</v>
      </c>
      <c r="L43" s="3">
        <v>32</v>
      </c>
      <c r="M43" s="3">
        <v>20</v>
      </c>
      <c r="N43" s="1">
        <v>4</v>
      </c>
    </row>
    <row r="44" spans="1:15" x14ac:dyDescent="0.35">
      <c r="A44" s="8">
        <v>2009</v>
      </c>
      <c r="B44" s="8">
        <v>21</v>
      </c>
      <c r="H44" s="3">
        <v>2016</v>
      </c>
      <c r="I44" s="3">
        <v>22</v>
      </c>
      <c r="J44" s="3">
        <v>108</v>
      </c>
      <c r="K44" s="3">
        <v>12</v>
      </c>
      <c r="L44" s="3">
        <v>22</v>
      </c>
      <c r="M44" s="3">
        <v>9</v>
      </c>
      <c r="N44" s="1">
        <v>7</v>
      </c>
    </row>
    <row r="45" spans="1:15" x14ac:dyDescent="0.35">
      <c r="A45" s="8">
        <v>2010</v>
      </c>
      <c r="B45" s="8">
        <v>29</v>
      </c>
      <c r="H45" s="3">
        <v>2017</v>
      </c>
      <c r="I45" s="3">
        <v>8</v>
      </c>
      <c r="J45" s="3">
        <v>86</v>
      </c>
      <c r="K45" s="3">
        <v>7</v>
      </c>
      <c r="L45" s="3">
        <v>12</v>
      </c>
      <c r="M45" s="3">
        <v>5</v>
      </c>
      <c r="N45" s="1">
        <v>6</v>
      </c>
    </row>
    <row r="46" spans="1:15" x14ac:dyDescent="0.35">
      <c r="A46" s="8">
        <v>2011</v>
      </c>
      <c r="B46" s="8">
        <v>53</v>
      </c>
      <c r="H46" s="3">
        <v>2018</v>
      </c>
      <c r="I46" s="3">
        <v>1</v>
      </c>
      <c r="J46" s="3">
        <v>23</v>
      </c>
      <c r="K46" s="3">
        <v>0</v>
      </c>
      <c r="L46" s="3">
        <v>2</v>
      </c>
      <c r="M46" s="3">
        <v>0</v>
      </c>
      <c r="N46" s="1">
        <v>0</v>
      </c>
    </row>
    <row r="47" spans="1:15" x14ac:dyDescent="0.35">
      <c r="A47" s="8">
        <v>2012</v>
      </c>
      <c r="B47" s="8">
        <v>45</v>
      </c>
      <c r="H47" s="3">
        <v>2019</v>
      </c>
      <c r="I47" s="3">
        <v>0</v>
      </c>
      <c r="J47" s="3">
        <v>1</v>
      </c>
      <c r="K47" s="3">
        <v>0</v>
      </c>
      <c r="L47" s="3">
        <v>0</v>
      </c>
      <c r="M47" s="3">
        <v>0</v>
      </c>
      <c r="N47" s="1">
        <v>0</v>
      </c>
    </row>
    <row r="48" spans="1:15" x14ac:dyDescent="0.35">
      <c r="A48" s="8">
        <v>2013</v>
      </c>
      <c r="B48" s="8">
        <v>85</v>
      </c>
      <c r="H48" s="3" t="s">
        <v>43</v>
      </c>
      <c r="I48" s="3">
        <v>416</v>
      </c>
      <c r="J48" s="3">
        <v>734</v>
      </c>
      <c r="K48" s="3">
        <v>46</v>
      </c>
      <c r="L48" s="3">
        <v>195</v>
      </c>
      <c r="M48" s="3">
        <v>76</v>
      </c>
      <c r="N48" s="1">
        <v>35</v>
      </c>
      <c r="O48">
        <f>SUM(I48:N48)</f>
        <v>1502</v>
      </c>
    </row>
    <row r="49" spans="1:15" x14ac:dyDescent="0.35">
      <c r="A49" s="8">
        <v>2014</v>
      </c>
      <c r="B49" s="8">
        <v>182</v>
      </c>
      <c r="H49" t="s">
        <v>24</v>
      </c>
      <c r="I49" s="4">
        <f>I48/1502</f>
        <v>0.2769640479360852</v>
      </c>
      <c r="J49" s="4">
        <f t="shared" ref="J49:M49" si="2">J48/1502</f>
        <v>0.48868175765645805</v>
      </c>
      <c r="K49" s="4">
        <f t="shared" si="2"/>
        <v>3.0625832223701729E-2</v>
      </c>
      <c r="L49" s="4">
        <f t="shared" si="2"/>
        <v>0.12982689747003995</v>
      </c>
      <c r="M49" s="4">
        <f t="shared" si="2"/>
        <v>5.0599201065246339E-2</v>
      </c>
      <c r="N49" s="4">
        <f t="shared" ref="N49" si="3">N48/1446</f>
        <v>2.4204702627939143E-2</v>
      </c>
      <c r="O49" s="6">
        <f>SUM(I49:N49)</f>
        <v>1.0009024389794703</v>
      </c>
    </row>
    <row r="50" spans="1:15" x14ac:dyDescent="0.35">
      <c r="A50" s="8">
        <v>2015</v>
      </c>
      <c r="B50" s="8">
        <v>202</v>
      </c>
    </row>
    <row r="51" spans="1:15" x14ac:dyDescent="0.35">
      <c r="A51" s="8">
        <v>2016</v>
      </c>
      <c r="B51" s="8">
        <v>166</v>
      </c>
    </row>
    <row r="52" spans="1:15" x14ac:dyDescent="0.35">
      <c r="A52" s="8">
        <v>2017</v>
      </c>
      <c r="B52" s="8">
        <v>106</v>
      </c>
    </row>
    <row r="53" spans="1:15" x14ac:dyDescent="0.35">
      <c r="A53" s="8">
        <v>2018</v>
      </c>
      <c r="B53" s="8">
        <v>27</v>
      </c>
    </row>
    <row r="54" spans="1:15" x14ac:dyDescent="0.35">
      <c r="A54" s="8">
        <v>2019</v>
      </c>
      <c r="B54" s="8">
        <v>1</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3"/>
  <sheetViews>
    <sheetView workbookViewId="0">
      <selection activeCell="C12" sqref="C12"/>
    </sheetView>
  </sheetViews>
  <sheetFormatPr defaultRowHeight="14.5" x14ac:dyDescent="0.35"/>
  <cols>
    <col min="2" max="2" width="28" customWidth="1"/>
    <col min="3" max="3" width="20.90625" customWidth="1"/>
  </cols>
  <sheetData>
    <row r="1" spans="1:4" x14ac:dyDescent="0.35">
      <c r="A1" t="s">
        <v>0</v>
      </c>
      <c r="B1" t="s">
        <v>45</v>
      </c>
      <c r="C1" t="s">
        <v>5327</v>
      </c>
      <c r="D1" t="s">
        <v>46</v>
      </c>
    </row>
    <row r="2" spans="1:4" x14ac:dyDescent="0.35">
      <c r="A2">
        <v>1998</v>
      </c>
      <c r="B2">
        <v>11</v>
      </c>
      <c r="C2">
        <f>B2-1</f>
        <v>10</v>
      </c>
      <c r="D2">
        <v>24</v>
      </c>
    </row>
    <row r="3" spans="1:4" x14ac:dyDescent="0.35">
      <c r="A3">
        <v>1999</v>
      </c>
      <c r="B3">
        <v>13</v>
      </c>
      <c r="C3">
        <f>B3-2</f>
        <v>11</v>
      </c>
    </row>
    <row r="4" spans="1:4" x14ac:dyDescent="0.35">
      <c r="A4">
        <v>2000</v>
      </c>
      <c r="B4">
        <v>8</v>
      </c>
      <c r="C4">
        <f>B4-0</f>
        <v>8</v>
      </c>
    </row>
    <row r="5" spans="1:4" x14ac:dyDescent="0.35">
      <c r="A5">
        <v>2001</v>
      </c>
      <c r="B5">
        <v>7</v>
      </c>
      <c r="C5">
        <f>B5-1</f>
        <v>6</v>
      </c>
    </row>
    <row r="6" spans="1:4" x14ac:dyDescent="0.35">
      <c r="A6">
        <v>2002</v>
      </c>
      <c r="B6">
        <v>14</v>
      </c>
      <c r="C6">
        <f>B6-1</f>
        <v>13</v>
      </c>
    </row>
    <row r="7" spans="1:4" x14ac:dyDescent="0.35">
      <c r="A7">
        <v>2003</v>
      </c>
      <c r="B7">
        <v>20</v>
      </c>
      <c r="C7">
        <f>B7-0</f>
        <v>20</v>
      </c>
    </row>
    <row r="8" spans="1:4" x14ac:dyDescent="0.35">
      <c r="A8">
        <v>2004</v>
      </c>
      <c r="B8">
        <v>12</v>
      </c>
      <c r="C8">
        <f>B8-0</f>
        <v>12</v>
      </c>
    </row>
    <row r="9" spans="1:4" x14ac:dyDescent="0.35">
      <c r="A9">
        <v>2005</v>
      </c>
      <c r="B9">
        <v>23</v>
      </c>
      <c r="C9">
        <f>B9-0</f>
        <v>23</v>
      </c>
    </row>
    <row r="10" spans="1:4" x14ac:dyDescent="0.35">
      <c r="A10">
        <v>2006</v>
      </c>
      <c r="B10">
        <v>21</v>
      </c>
      <c r="C10">
        <f>B10-1</f>
        <v>20</v>
      </c>
    </row>
    <row r="11" spans="1:4" x14ac:dyDescent="0.35">
      <c r="A11">
        <v>2007</v>
      </c>
      <c r="B11">
        <v>28</v>
      </c>
      <c r="C11">
        <f>B11-1</f>
        <v>27</v>
      </c>
    </row>
    <row r="12" spans="1:4" x14ac:dyDescent="0.35">
      <c r="A12">
        <v>2008</v>
      </c>
      <c r="B12">
        <v>24</v>
      </c>
      <c r="C12">
        <f>B12-0</f>
        <v>24</v>
      </c>
    </row>
    <row r="13" spans="1:4" x14ac:dyDescent="0.35">
      <c r="A13">
        <v>2009</v>
      </c>
      <c r="B13">
        <v>21</v>
      </c>
      <c r="C13">
        <f>B13-1</f>
        <v>20</v>
      </c>
    </row>
    <row r="14" spans="1:4" x14ac:dyDescent="0.35">
      <c r="A14">
        <v>2010</v>
      </c>
      <c r="B14">
        <v>29</v>
      </c>
      <c r="C14">
        <f>B14-0</f>
        <v>29</v>
      </c>
    </row>
    <row r="15" spans="1:4" x14ac:dyDescent="0.35">
      <c r="A15">
        <v>2011</v>
      </c>
      <c r="B15">
        <v>53</v>
      </c>
      <c r="C15">
        <f>B15-2</f>
        <v>51</v>
      </c>
    </row>
    <row r="16" spans="1:4" x14ac:dyDescent="0.35">
      <c r="A16">
        <v>2012</v>
      </c>
      <c r="B16">
        <v>45</v>
      </c>
      <c r="C16">
        <f>B16-1</f>
        <v>44</v>
      </c>
    </row>
    <row r="17" spans="1:3" x14ac:dyDescent="0.35">
      <c r="A17">
        <v>2013</v>
      </c>
      <c r="B17">
        <v>85</v>
      </c>
      <c r="C17">
        <f>B17-0</f>
        <v>85</v>
      </c>
    </row>
    <row r="18" spans="1:3" x14ac:dyDescent="0.35">
      <c r="A18">
        <v>2014</v>
      </c>
      <c r="B18">
        <v>182</v>
      </c>
      <c r="C18">
        <f>B18-7</f>
        <v>175</v>
      </c>
    </row>
    <row r="19" spans="1:3" x14ac:dyDescent="0.35">
      <c r="A19">
        <v>2015</v>
      </c>
      <c r="B19">
        <v>202</v>
      </c>
      <c r="C19">
        <f>B19-2</f>
        <v>200</v>
      </c>
    </row>
    <row r="20" spans="1:3" x14ac:dyDescent="0.35">
      <c r="A20">
        <v>2016</v>
      </c>
      <c r="B20">
        <v>166</v>
      </c>
      <c r="C20">
        <f>B20-3</f>
        <v>163</v>
      </c>
    </row>
    <row r="21" spans="1:3" x14ac:dyDescent="0.35">
      <c r="A21">
        <v>2017</v>
      </c>
      <c r="B21">
        <v>106</v>
      </c>
      <c r="C21">
        <f>B21-1</f>
        <v>105</v>
      </c>
    </row>
    <row r="22" spans="1:3" x14ac:dyDescent="0.35">
      <c r="A22">
        <v>2018</v>
      </c>
      <c r="B22">
        <v>27</v>
      </c>
      <c r="C22">
        <v>27</v>
      </c>
    </row>
    <row r="23" spans="1:3" x14ac:dyDescent="0.35">
      <c r="A23" t="s">
        <v>19</v>
      </c>
      <c r="B23">
        <f>SUM(B2:B22)</f>
        <v>1097</v>
      </c>
      <c r="C23">
        <f>SUM(C2:C22)</f>
        <v>1073</v>
      </c>
    </row>
  </sheetData>
  <pageMargins left="0.7" right="0.7" top="0.75" bottom="0.75" header="0.3" footer="0.3"/>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Q1155"/>
  <sheetViews>
    <sheetView workbookViewId="0">
      <selection activeCell="H213" sqref="H213"/>
    </sheetView>
  </sheetViews>
  <sheetFormatPr defaultRowHeight="14.5" x14ac:dyDescent="0.35"/>
  <cols>
    <col min="8" max="8" width="20.7265625" customWidth="1"/>
  </cols>
  <sheetData>
    <row r="1" spans="1:17" x14ac:dyDescent="0.35">
      <c r="A1" t="s">
        <v>47</v>
      </c>
      <c r="B1" t="s">
        <v>48</v>
      </c>
      <c r="C1" t="s">
        <v>49</v>
      </c>
      <c r="D1" t="s">
        <v>50</v>
      </c>
      <c r="E1" t="s">
        <v>51</v>
      </c>
      <c r="F1" t="s">
        <v>52</v>
      </c>
      <c r="G1" t="s">
        <v>53</v>
      </c>
      <c r="H1" t="s">
        <v>54</v>
      </c>
      <c r="I1" t="s">
        <v>55</v>
      </c>
      <c r="J1" t="s">
        <v>56</v>
      </c>
      <c r="K1" t="s">
        <v>57</v>
      </c>
      <c r="L1" t="s">
        <v>58</v>
      </c>
      <c r="M1" t="s">
        <v>59</v>
      </c>
      <c r="N1" t="s">
        <v>60</v>
      </c>
      <c r="O1" t="s">
        <v>61</v>
      </c>
      <c r="P1" t="s">
        <v>62</v>
      </c>
      <c r="Q1" t="s">
        <v>63</v>
      </c>
    </row>
    <row r="2" spans="1:17" hidden="1" x14ac:dyDescent="0.35">
      <c r="A2" t="s">
        <v>64</v>
      </c>
      <c r="B2" t="s">
        <v>65</v>
      </c>
      <c r="C2" t="s">
        <v>66</v>
      </c>
      <c r="D2" t="s">
        <v>67</v>
      </c>
      <c r="E2" t="s">
        <v>67</v>
      </c>
      <c r="F2">
        <v>8</v>
      </c>
      <c r="G2" t="s">
        <v>68</v>
      </c>
      <c r="H2" t="s">
        <v>69</v>
      </c>
      <c r="I2">
        <v>0</v>
      </c>
      <c r="J2">
        <v>1</v>
      </c>
      <c r="K2">
        <v>0</v>
      </c>
      <c r="L2">
        <v>0</v>
      </c>
      <c r="M2">
        <v>0</v>
      </c>
      <c r="N2">
        <v>0</v>
      </c>
      <c r="O2">
        <v>1</v>
      </c>
      <c r="Q2" t="s">
        <v>70</v>
      </c>
    </row>
    <row r="3" spans="1:17" hidden="1" x14ac:dyDescent="0.35">
      <c r="A3" t="s">
        <v>71</v>
      </c>
      <c r="B3" t="s">
        <v>72</v>
      </c>
      <c r="C3" t="s">
        <v>73</v>
      </c>
      <c r="D3" t="s">
        <v>74</v>
      </c>
      <c r="E3" t="s">
        <v>75</v>
      </c>
      <c r="F3">
        <v>7</v>
      </c>
      <c r="G3" t="s">
        <v>68</v>
      </c>
      <c r="H3" t="s">
        <v>76</v>
      </c>
      <c r="I3">
        <v>0</v>
      </c>
      <c r="J3">
        <v>0</v>
      </c>
      <c r="K3">
        <v>0</v>
      </c>
      <c r="L3">
        <v>1</v>
      </c>
      <c r="M3">
        <v>1</v>
      </c>
      <c r="N3">
        <v>0</v>
      </c>
      <c r="O3">
        <v>1</v>
      </c>
      <c r="Q3" t="s">
        <v>77</v>
      </c>
    </row>
    <row r="4" spans="1:17" hidden="1" x14ac:dyDescent="0.35">
      <c r="A4" t="s">
        <v>78</v>
      </c>
      <c r="B4" t="s">
        <v>79</v>
      </c>
      <c r="C4" t="s">
        <v>80</v>
      </c>
      <c r="D4" t="s">
        <v>81</v>
      </c>
      <c r="E4" t="s">
        <v>82</v>
      </c>
      <c r="F4">
        <v>6</v>
      </c>
      <c r="G4" t="s">
        <v>68</v>
      </c>
      <c r="H4" t="s">
        <v>83</v>
      </c>
      <c r="I4">
        <v>0</v>
      </c>
      <c r="J4">
        <v>1</v>
      </c>
      <c r="K4">
        <v>0</v>
      </c>
      <c r="L4">
        <v>1</v>
      </c>
      <c r="M4">
        <v>1</v>
      </c>
      <c r="N4">
        <v>0</v>
      </c>
      <c r="O4">
        <v>1</v>
      </c>
      <c r="Q4" t="s">
        <v>70</v>
      </c>
    </row>
    <row r="5" spans="1:17" hidden="1" x14ac:dyDescent="0.35">
      <c r="A5" t="s">
        <v>84</v>
      </c>
      <c r="B5" t="s">
        <v>85</v>
      </c>
      <c r="C5" t="s">
        <v>86</v>
      </c>
      <c r="D5" t="s">
        <v>87</v>
      </c>
      <c r="E5" t="s">
        <v>88</v>
      </c>
      <c r="F5">
        <v>6</v>
      </c>
      <c r="G5" t="s">
        <v>68</v>
      </c>
      <c r="H5" t="s">
        <v>89</v>
      </c>
      <c r="I5">
        <v>0</v>
      </c>
      <c r="J5">
        <v>0</v>
      </c>
      <c r="K5">
        <v>0</v>
      </c>
      <c r="L5">
        <v>1</v>
      </c>
      <c r="M5">
        <v>0</v>
      </c>
      <c r="N5">
        <v>0</v>
      </c>
      <c r="O5">
        <v>1</v>
      </c>
      <c r="Q5" t="s">
        <v>70</v>
      </c>
    </row>
    <row r="6" spans="1:17" hidden="1" x14ac:dyDescent="0.35">
      <c r="A6" t="s">
        <v>90</v>
      </c>
      <c r="B6" t="s">
        <v>91</v>
      </c>
      <c r="C6" t="s">
        <v>92</v>
      </c>
      <c r="D6" t="s">
        <v>93</v>
      </c>
      <c r="E6" t="s">
        <v>94</v>
      </c>
      <c r="F6">
        <v>6</v>
      </c>
      <c r="G6" t="s">
        <v>68</v>
      </c>
      <c r="H6" t="s">
        <v>95</v>
      </c>
      <c r="I6">
        <v>0</v>
      </c>
      <c r="J6">
        <v>1</v>
      </c>
      <c r="K6">
        <v>0</v>
      </c>
      <c r="L6">
        <v>0</v>
      </c>
      <c r="M6">
        <v>0</v>
      </c>
      <c r="N6">
        <v>0</v>
      </c>
      <c r="O6">
        <v>1</v>
      </c>
      <c r="Q6" t="s">
        <v>96</v>
      </c>
    </row>
    <row r="7" spans="1:17" hidden="1" x14ac:dyDescent="0.35">
      <c r="A7" t="s">
        <v>97</v>
      </c>
      <c r="B7" t="s">
        <v>98</v>
      </c>
      <c r="C7" t="s">
        <v>99</v>
      </c>
      <c r="D7" t="s">
        <v>100</v>
      </c>
      <c r="E7" t="s">
        <v>101</v>
      </c>
      <c r="F7">
        <v>6</v>
      </c>
      <c r="G7" t="s">
        <v>68</v>
      </c>
      <c r="H7" t="s">
        <v>102</v>
      </c>
      <c r="I7">
        <v>0</v>
      </c>
      <c r="J7">
        <v>0</v>
      </c>
      <c r="K7">
        <v>0</v>
      </c>
      <c r="L7">
        <v>1</v>
      </c>
      <c r="M7">
        <v>1</v>
      </c>
      <c r="N7">
        <v>0</v>
      </c>
      <c r="O7">
        <v>1</v>
      </c>
      <c r="Q7" t="s">
        <v>103</v>
      </c>
    </row>
    <row r="8" spans="1:17" hidden="1" x14ac:dyDescent="0.35">
      <c r="A8" t="s">
        <v>104</v>
      </c>
      <c r="B8" t="s">
        <v>105</v>
      </c>
      <c r="C8" t="s">
        <v>106</v>
      </c>
      <c r="D8" t="s">
        <v>67</v>
      </c>
      <c r="E8" t="s">
        <v>67</v>
      </c>
      <c r="F8">
        <v>5</v>
      </c>
      <c r="G8" t="s">
        <v>68</v>
      </c>
      <c r="H8" t="s">
        <v>107</v>
      </c>
      <c r="I8">
        <v>0</v>
      </c>
      <c r="J8">
        <v>0</v>
      </c>
      <c r="K8">
        <v>0</v>
      </c>
      <c r="L8">
        <v>1</v>
      </c>
      <c r="M8">
        <v>1</v>
      </c>
      <c r="N8">
        <v>0</v>
      </c>
      <c r="O8">
        <v>1</v>
      </c>
      <c r="Q8" t="s">
        <v>70</v>
      </c>
    </row>
    <row r="9" spans="1:17" hidden="1" x14ac:dyDescent="0.35">
      <c r="A9" t="s">
        <v>108</v>
      </c>
      <c r="B9" t="s">
        <v>109</v>
      </c>
      <c r="C9" t="s">
        <v>110</v>
      </c>
      <c r="D9" t="s">
        <v>67</v>
      </c>
      <c r="E9" t="s">
        <v>67</v>
      </c>
      <c r="F9">
        <v>5</v>
      </c>
      <c r="G9" t="s">
        <v>68</v>
      </c>
      <c r="H9" t="s">
        <v>111</v>
      </c>
      <c r="I9">
        <v>0</v>
      </c>
      <c r="J9">
        <v>0</v>
      </c>
      <c r="K9">
        <v>0</v>
      </c>
      <c r="L9">
        <v>1</v>
      </c>
      <c r="M9">
        <v>0</v>
      </c>
      <c r="N9">
        <v>1</v>
      </c>
      <c r="O9">
        <v>1</v>
      </c>
      <c r="Q9" t="s">
        <v>70</v>
      </c>
    </row>
    <row r="10" spans="1:17" hidden="1" x14ac:dyDescent="0.35">
      <c r="A10" t="s">
        <v>112</v>
      </c>
      <c r="B10" t="s">
        <v>113</v>
      </c>
      <c r="C10" t="s">
        <v>114</v>
      </c>
      <c r="D10" t="s">
        <v>115</v>
      </c>
      <c r="E10" t="s">
        <v>116</v>
      </c>
      <c r="F10">
        <v>5</v>
      </c>
      <c r="G10" t="s">
        <v>68</v>
      </c>
      <c r="H10" t="s">
        <v>117</v>
      </c>
      <c r="I10">
        <v>0</v>
      </c>
      <c r="J10">
        <v>0</v>
      </c>
      <c r="K10">
        <v>0</v>
      </c>
      <c r="L10">
        <v>0</v>
      </c>
      <c r="M10">
        <v>1</v>
      </c>
      <c r="N10">
        <v>0</v>
      </c>
      <c r="O10">
        <v>1</v>
      </c>
      <c r="Q10" t="s">
        <v>118</v>
      </c>
    </row>
    <row r="11" spans="1:17" hidden="1" x14ac:dyDescent="0.35">
      <c r="A11" t="s">
        <v>119</v>
      </c>
      <c r="B11" t="s">
        <v>120</v>
      </c>
      <c r="C11" t="s">
        <v>121</v>
      </c>
      <c r="D11" t="s">
        <v>122</v>
      </c>
      <c r="E11" t="s">
        <v>101</v>
      </c>
      <c r="F11">
        <v>5</v>
      </c>
      <c r="G11" t="s">
        <v>68</v>
      </c>
      <c r="H11" t="s">
        <v>123</v>
      </c>
      <c r="I11">
        <v>0</v>
      </c>
      <c r="J11">
        <v>1</v>
      </c>
      <c r="K11">
        <v>0</v>
      </c>
      <c r="L11">
        <v>0</v>
      </c>
      <c r="M11">
        <v>0</v>
      </c>
      <c r="N11">
        <v>0</v>
      </c>
      <c r="O11">
        <v>1</v>
      </c>
      <c r="Q11" t="s">
        <v>70</v>
      </c>
    </row>
    <row r="12" spans="1:17" hidden="1" x14ac:dyDescent="0.35">
      <c r="A12" t="s">
        <v>124</v>
      </c>
      <c r="B12" t="s">
        <v>125</v>
      </c>
      <c r="C12" t="s">
        <v>126</v>
      </c>
      <c r="D12" t="s">
        <v>127</v>
      </c>
      <c r="E12" t="s">
        <v>128</v>
      </c>
      <c r="F12">
        <v>4</v>
      </c>
      <c r="G12" t="s">
        <v>68</v>
      </c>
      <c r="H12" t="s">
        <v>129</v>
      </c>
      <c r="I12">
        <v>1</v>
      </c>
      <c r="J12">
        <v>0</v>
      </c>
      <c r="K12">
        <v>0</v>
      </c>
      <c r="L12">
        <v>0</v>
      </c>
      <c r="M12">
        <v>0</v>
      </c>
      <c r="N12">
        <v>0</v>
      </c>
      <c r="O12">
        <v>1</v>
      </c>
      <c r="Q12" t="s">
        <v>130</v>
      </c>
    </row>
    <row r="13" spans="1:17" hidden="1" x14ac:dyDescent="0.35">
      <c r="A13" t="s">
        <v>131</v>
      </c>
      <c r="B13" t="s">
        <v>132</v>
      </c>
      <c r="C13" t="s">
        <v>133</v>
      </c>
      <c r="D13" t="s">
        <v>134</v>
      </c>
      <c r="E13" t="s">
        <v>135</v>
      </c>
      <c r="F13">
        <v>4</v>
      </c>
      <c r="G13" t="s">
        <v>68</v>
      </c>
      <c r="H13" t="s">
        <v>136</v>
      </c>
      <c r="I13">
        <v>0</v>
      </c>
      <c r="J13">
        <v>1</v>
      </c>
      <c r="K13">
        <v>0</v>
      </c>
      <c r="L13">
        <v>0</v>
      </c>
      <c r="M13">
        <v>0</v>
      </c>
      <c r="N13">
        <v>0</v>
      </c>
      <c r="O13">
        <v>1</v>
      </c>
      <c r="Q13" t="s">
        <v>70</v>
      </c>
    </row>
    <row r="14" spans="1:17" hidden="1" x14ac:dyDescent="0.35">
      <c r="A14" t="s">
        <v>137</v>
      </c>
      <c r="B14" t="s">
        <v>138</v>
      </c>
      <c r="C14" t="s">
        <v>139</v>
      </c>
      <c r="D14" t="s">
        <v>140</v>
      </c>
      <c r="E14" t="s">
        <v>82</v>
      </c>
      <c r="F14">
        <v>4</v>
      </c>
      <c r="G14" t="s">
        <v>68</v>
      </c>
      <c r="H14" t="s">
        <v>141</v>
      </c>
      <c r="I14">
        <v>0</v>
      </c>
      <c r="J14">
        <v>1</v>
      </c>
      <c r="K14">
        <v>0</v>
      </c>
      <c r="L14">
        <v>0</v>
      </c>
      <c r="M14">
        <v>0</v>
      </c>
      <c r="N14">
        <v>0</v>
      </c>
      <c r="O14">
        <v>1</v>
      </c>
      <c r="Q14" t="s">
        <v>96</v>
      </c>
    </row>
    <row r="15" spans="1:17" hidden="1" x14ac:dyDescent="0.35">
      <c r="A15" t="s">
        <v>142</v>
      </c>
      <c r="B15" t="s">
        <v>143</v>
      </c>
      <c r="C15" t="s">
        <v>144</v>
      </c>
      <c r="D15" t="s">
        <v>67</v>
      </c>
      <c r="E15" t="s">
        <v>67</v>
      </c>
      <c r="F15">
        <v>4</v>
      </c>
      <c r="G15" t="s">
        <v>68</v>
      </c>
      <c r="H15" t="s">
        <v>145</v>
      </c>
      <c r="I15">
        <v>0</v>
      </c>
      <c r="J15">
        <v>1</v>
      </c>
      <c r="K15">
        <v>0</v>
      </c>
      <c r="L15">
        <v>0</v>
      </c>
      <c r="M15">
        <v>0</v>
      </c>
      <c r="N15">
        <v>0</v>
      </c>
      <c r="O15">
        <v>1</v>
      </c>
      <c r="Q15" t="s">
        <v>77</v>
      </c>
    </row>
    <row r="16" spans="1:17" hidden="1" x14ac:dyDescent="0.35">
      <c r="A16" t="s">
        <v>146</v>
      </c>
      <c r="B16" t="s">
        <v>147</v>
      </c>
      <c r="C16" t="s">
        <v>148</v>
      </c>
      <c r="D16" t="s">
        <v>67</v>
      </c>
      <c r="E16" t="s">
        <v>67</v>
      </c>
      <c r="F16">
        <v>4</v>
      </c>
      <c r="G16" t="s">
        <v>68</v>
      </c>
      <c r="H16" t="s">
        <v>149</v>
      </c>
      <c r="I16">
        <v>0</v>
      </c>
      <c r="J16">
        <v>0</v>
      </c>
      <c r="K16">
        <v>0</v>
      </c>
      <c r="L16">
        <v>1</v>
      </c>
      <c r="M16">
        <v>0</v>
      </c>
      <c r="N16">
        <v>1</v>
      </c>
      <c r="O16">
        <v>1</v>
      </c>
      <c r="Q16" t="s">
        <v>70</v>
      </c>
    </row>
    <row r="17" spans="1:17" hidden="1" x14ac:dyDescent="0.35">
      <c r="A17" t="s">
        <v>150</v>
      </c>
      <c r="B17" t="s">
        <v>151</v>
      </c>
      <c r="C17" t="s">
        <v>152</v>
      </c>
      <c r="D17" t="s">
        <v>67</v>
      </c>
      <c r="E17" t="s">
        <v>67</v>
      </c>
      <c r="F17">
        <v>4</v>
      </c>
      <c r="G17" t="s">
        <v>68</v>
      </c>
      <c r="H17" t="s">
        <v>153</v>
      </c>
      <c r="I17">
        <v>0</v>
      </c>
      <c r="J17">
        <v>1</v>
      </c>
      <c r="K17">
        <v>0</v>
      </c>
      <c r="L17">
        <v>0</v>
      </c>
      <c r="M17">
        <v>0</v>
      </c>
      <c r="N17">
        <v>0</v>
      </c>
      <c r="O17">
        <v>1</v>
      </c>
      <c r="Q17" t="s">
        <v>77</v>
      </c>
    </row>
    <row r="18" spans="1:17" hidden="1" x14ac:dyDescent="0.35">
      <c r="A18" t="s">
        <v>154</v>
      </c>
      <c r="B18" t="s">
        <v>155</v>
      </c>
      <c r="C18" t="s">
        <v>156</v>
      </c>
      <c r="D18" t="s">
        <v>157</v>
      </c>
      <c r="E18" t="s">
        <v>158</v>
      </c>
      <c r="F18">
        <v>4</v>
      </c>
      <c r="G18" t="s">
        <v>68</v>
      </c>
      <c r="H18" t="s">
        <v>159</v>
      </c>
      <c r="I18">
        <v>0</v>
      </c>
      <c r="J18">
        <v>0</v>
      </c>
      <c r="K18">
        <v>0</v>
      </c>
      <c r="L18">
        <v>1</v>
      </c>
      <c r="M18">
        <v>1</v>
      </c>
      <c r="N18">
        <v>0</v>
      </c>
      <c r="O18">
        <v>1</v>
      </c>
      <c r="Q18" t="s">
        <v>77</v>
      </c>
    </row>
    <row r="19" spans="1:17" hidden="1" x14ac:dyDescent="0.35">
      <c r="A19" t="s">
        <v>160</v>
      </c>
      <c r="B19" t="s">
        <v>161</v>
      </c>
      <c r="C19" t="s">
        <v>162</v>
      </c>
      <c r="D19" t="s">
        <v>67</v>
      </c>
      <c r="E19" t="s">
        <v>67</v>
      </c>
      <c r="F19">
        <v>4</v>
      </c>
      <c r="G19" t="s">
        <v>68</v>
      </c>
      <c r="H19" t="s">
        <v>163</v>
      </c>
      <c r="I19">
        <v>0</v>
      </c>
      <c r="J19">
        <v>0</v>
      </c>
      <c r="K19">
        <v>1</v>
      </c>
      <c r="L19">
        <v>0</v>
      </c>
      <c r="M19">
        <v>0</v>
      </c>
      <c r="N19">
        <v>0</v>
      </c>
      <c r="O19">
        <v>1</v>
      </c>
      <c r="Q19" t="s">
        <v>77</v>
      </c>
    </row>
    <row r="20" spans="1:17" hidden="1" x14ac:dyDescent="0.35">
      <c r="A20" t="s">
        <v>164</v>
      </c>
      <c r="B20" t="s">
        <v>165</v>
      </c>
      <c r="C20" t="s">
        <v>166</v>
      </c>
      <c r="D20" t="s">
        <v>167</v>
      </c>
      <c r="E20" t="s">
        <v>168</v>
      </c>
      <c r="F20">
        <v>4</v>
      </c>
      <c r="G20" t="s">
        <v>68</v>
      </c>
      <c r="H20" t="s">
        <v>169</v>
      </c>
      <c r="I20">
        <v>0</v>
      </c>
      <c r="J20">
        <v>1</v>
      </c>
      <c r="K20">
        <v>0</v>
      </c>
      <c r="L20">
        <v>0</v>
      </c>
      <c r="M20">
        <v>0</v>
      </c>
      <c r="N20">
        <v>0</v>
      </c>
      <c r="O20">
        <v>1</v>
      </c>
      <c r="Q20" t="s">
        <v>118</v>
      </c>
    </row>
    <row r="21" spans="1:17" hidden="1" x14ac:dyDescent="0.35">
      <c r="A21" t="s">
        <v>170</v>
      </c>
      <c r="B21" t="s">
        <v>171</v>
      </c>
      <c r="C21" t="s">
        <v>172</v>
      </c>
      <c r="D21" t="s">
        <v>173</v>
      </c>
      <c r="E21" t="s">
        <v>174</v>
      </c>
      <c r="F21">
        <v>4</v>
      </c>
      <c r="G21" t="s">
        <v>68</v>
      </c>
      <c r="H21" t="s">
        <v>129</v>
      </c>
      <c r="I21">
        <v>1</v>
      </c>
      <c r="J21">
        <v>0</v>
      </c>
      <c r="K21">
        <v>0</v>
      </c>
      <c r="L21">
        <v>0</v>
      </c>
      <c r="M21">
        <v>0</v>
      </c>
      <c r="N21">
        <v>0</v>
      </c>
      <c r="O21">
        <v>1</v>
      </c>
      <c r="Q21" t="s">
        <v>70</v>
      </c>
    </row>
    <row r="22" spans="1:17" hidden="1" x14ac:dyDescent="0.35">
      <c r="A22" t="s">
        <v>175</v>
      </c>
      <c r="B22" t="s">
        <v>176</v>
      </c>
      <c r="C22" t="s">
        <v>177</v>
      </c>
      <c r="D22" t="s">
        <v>178</v>
      </c>
      <c r="E22" t="s">
        <v>179</v>
      </c>
      <c r="F22">
        <v>4</v>
      </c>
      <c r="G22" t="s">
        <v>68</v>
      </c>
      <c r="H22" t="s">
        <v>180</v>
      </c>
      <c r="I22">
        <v>0</v>
      </c>
      <c r="J22">
        <v>1</v>
      </c>
      <c r="K22">
        <v>0</v>
      </c>
      <c r="L22">
        <v>0</v>
      </c>
      <c r="M22">
        <v>0</v>
      </c>
      <c r="N22">
        <v>0</v>
      </c>
      <c r="O22">
        <v>1</v>
      </c>
      <c r="Q22" t="s">
        <v>96</v>
      </c>
    </row>
    <row r="23" spans="1:17" hidden="1" x14ac:dyDescent="0.35">
      <c r="A23" t="s">
        <v>181</v>
      </c>
      <c r="B23" t="s">
        <v>182</v>
      </c>
      <c r="C23" t="s">
        <v>183</v>
      </c>
      <c r="D23" t="s">
        <v>184</v>
      </c>
      <c r="E23" t="s">
        <v>179</v>
      </c>
      <c r="F23">
        <v>4</v>
      </c>
      <c r="G23" t="s">
        <v>68</v>
      </c>
      <c r="H23" t="s">
        <v>185</v>
      </c>
      <c r="I23">
        <v>0</v>
      </c>
      <c r="J23">
        <v>0</v>
      </c>
      <c r="K23">
        <v>0</v>
      </c>
      <c r="L23">
        <v>1</v>
      </c>
      <c r="M23">
        <v>0</v>
      </c>
      <c r="N23">
        <v>0</v>
      </c>
      <c r="O23">
        <v>1</v>
      </c>
      <c r="Q23" t="s">
        <v>96</v>
      </c>
    </row>
    <row r="24" spans="1:17" hidden="1" x14ac:dyDescent="0.35">
      <c r="A24" t="s">
        <v>186</v>
      </c>
      <c r="B24" t="s">
        <v>187</v>
      </c>
      <c r="C24" t="s">
        <v>188</v>
      </c>
      <c r="D24" t="s">
        <v>189</v>
      </c>
      <c r="E24" t="s">
        <v>179</v>
      </c>
      <c r="F24">
        <v>4</v>
      </c>
      <c r="G24" t="s">
        <v>68</v>
      </c>
      <c r="H24" t="s">
        <v>190</v>
      </c>
      <c r="I24">
        <v>0</v>
      </c>
      <c r="J24">
        <v>0</v>
      </c>
      <c r="K24">
        <v>0</v>
      </c>
      <c r="L24">
        <v>1</v>
      </c>
      <c r="M24">
        <v>0</v>
      </c>
      <c r="N24">
        <v>0</v>
      </c>
      <c r="O24">
        <v>1</v>
      </c>
      <c r="Q24" t="s">
        <v>96</v>
      </c>
    </row>
    <row r="25" spans="1:17" hidden="1" x14ac:dyDescent="0.35">
      <c r="A25" t="s">
        <v>191</v>
      </c>
      <c r="B25" t="s">
        <v>192</v>
      </c>
      <c r="C25" t="s">
        <v>193</v>
      </c>
      <c r="D25" t="s">
        <v>194</v>
      </c>
      <c r="E25" t="s">
        <v>195</v>
      </c>
      <c r="F25">
        <v>4</v>
      </c>
      <c r="G25" t="s">
        <v>68</v>
      </c>
      <c r="H25" t="s">
        <v>196</v>
      </c>
      <c r="I25">
        <v>0</v>
      </c>
      <c r="J25">
        <v>1</v>
      </c>
      <c r="K25">
        <v>0</v>
      </c>
      <c r="L25">
        <v>0</v>
      </c>
      <c r="M25">
        <v>0</v>
      </c>
      <c r="N25">
        <v>0</v>
      </c>
      <c r="O25">
        <v>1</v>
      </c>
      <c r="Q25" t="s">
        <v>103</v>
      </c>
    </row>
    <row r="26" spans="1:17" hidden="1" x14ac:dyDescent="0.35">
      <c r="A26" t="s">
        <v>197</v>
      </c>
      <c r="B26" t="s">
        <v>198</v>
      </c>
      <c r="C26" t="s">
        <v>199</v>
      </c>
      <c r="D26" t="s">
        <v>200</v>
      </c>
      <c r="E26" t="s">
        <v>201</v>
      </c>
      <c r="F26">
        <v>4</v>
      </c>
      <c r="G26" t="s">
        <v>68</v>
      </c>
      <c r="H26" t="s">
        <v>202</v>
      </c>
      <c r="I26">
        <v>0</v>
      </c>
      <c r="J26">
        <v>1</v>
      </c>
      <c r="K26">
        <v>0</v>
      </c>
      <c r="L26">
        <v>0</v>
      </c>
      <c r="M26">
        <v>0</v>
      </c>
      <c r="N26">
        <v>0</v>
      </c>
      <c r="O26">
        <v>1</v>
      </c>
      <c r="Q26" t="s">
        <v>70</v>
      </c>
    </row>
    <row r="27" spans="1:17" hidden="1" x14ac:dyDescent="0.35">
      <c r="A27" t="s">
        <v>203</v>
      </c>
      <c r="B27" t="s">
        <v>204</v>
      </c>
      <c r="C27" t="s">
        <v>205</v>
      </c>
      <c r="D27" t="s">
        <v>206</v>
      </c>
      <c r="E27" t="s">
        <v>207</v>
      </c>
      <c r="F27">
        <v>4</v>
      </c>
      <c r="G27" t="s">
        <v>68</v>
      </c>
      <c r="I27">
        <v>0</v>
      </c>
      <c r="J27">
        <v>0</v>
      </c>
      <c r="K27">
        <v>0</v>
      </c>
      <c r="L27">
        <v>0</v>
      </c>
      <c r="M27">
        <v>1</v>
      </c>
      <c r="N27">
        <v>0</v>
      </c>
      <c r="O27">
        <v>1</v>
      </c>
      <c r="Q27" t="s">
        <v>96</v>
      </c>
    </row>
    <row r="28" spans="1:17" x14ac:dyDescent="0.35">
      <c r="A28" t="s">
        <v>208</v>
      </c>
      <c r="B28" t="s">
        <v>209</v>
      </c>
      <c r="C28" t="s">
        <v>210</v>
      </c>
      <c r="D28" t="s">
        <v>211</v>
      </c>
      <c r="E28" t="s">
        <v>212</v>
      </c>
      <c r="F28">
        <v>4</v>
      </c>
      <c r="G28" t="s">
        <v>68</v>
      </c>
      <c r="H28" t="s">
        <v>213</v>
      </c>
      <c r="I28">
        <v>0</v>
      </c>
      <c r="J28">
        <v>1</v>
      </c>
      <c r="K28">
        <v>0</v>
      </c>
      <c r="L28">
        <v>0</v>
      </c>
      <c r="M28">
        <v>0</v>
      </c>
      <c r="N28">
        <v>0</v>
      </c>
      <c r="O28">
        <v>1</v>
      </c>
      <c r="Q28" t="s">
        <v>214</v>
      </c>
    </row>
    <row r="29" spans="1:17" hidden="1" x14ac:dyDescent="0.35">
      <c r="A29" t="s">
        <v>84</v>
      </c>
      <c r="B29" t="s">
        <v>85</v>
      </c>
      <c r="C29" t="s">
        <v>86</v>
      </c>
      <c r="D29" t="s">
        <v>87</v>
      </c>
      <c r="E29" t="s">
        <v>88</v>
      </c>
      <c r="F29">
        <v>6</v>
      </c>
      <c r="G29" t="s">
        <v>68</v>
      </c>
      <c r="H29" t="s">
        <v>89</v>
      </c>
      <c r="I29">
        <v>0</v>
      </c>
      <c r="J29">
        <v>0</v>
      </c>
      <c r="K29">
        <v>0</v>
      </c>
      <c r="L29">
        <v>1</v>
      </c>
      <c r="M29">
        <v>0</v>
      </c>
      <c r="N29">
        <v>0</v>
      </c>
      <c r="O29">
        <v>1</v>
      </c>
      <c r="Q29" t="s">
        <v>70</v>
      </c>
    </row>
    <row r="30" spans="1:17" hidden="1" x14ac:dyDescent="0.35">
      <c r="A30" t="s">
        <v>215</v>
      </c>
      <c r="B30" t="s">
        <v>216</v>
      </c>
      <c r="C30" t="s">
        <v>217</v>
      </c>
      <c r="D30" t="s">
        <v>218</v>
      </c>
      <c r="E30" t="s">
        <v>179</v>
      </c>
      <c r="F30">
        <v>4</v>
      </c>
      <c r="G30" t="s">
        <v>68</v>
      </c>
      <c r="H30" t="s">
        <v>219</v>
      </c>
      <c r="I30">
        <v>0</v>
      </c>
      <c r="J30">
        <v>0</v>
      </c>
      <c r="K30">
        <v>0</v>
      </c>
      <c r="L30">
        <v>1</v>
      </c>
      <c r="M30">
        <v>1</v>
      </c>
      <c r="N30">
        <v>0</v>
      </c>
      <c r="O30">
        <v>1</v>
      </c>
      <c r="Q30" t="s">
        <v>70</v>
      </c>
    </row>
    <row r="31" spans="1:17" hidden="1" x14ac:dyDescent="0.35">
      <c r="A31" t="s">
        <v>220</v>
      </c>
      <c r="B31" t="s">
        <v>221</v>
      </c>
      <c r="C31" t="s">
        <v>222</v>
      </c>
      <c r="D31" t="s">
        <v>223</v>
      </c>
      <c r="E31" t="s">
        <v>135</v>
      </c>
      <c r="F31">
        <v>3</v>
      </c>
      <c r="G31" t="s">
        <v>68</v>
      </c>
      <c r="H31" t="s">
        <v>224</v>
      </c>
      <c r="I31">
        <v>0</v>
      </c>
      <c r="J31">
        <v>1</v>
      </c>
      <c r="K31">
        <v>0</v>
      </c>
      <c r="L31">
        <v>0</v>
      </c>
      <c r="M31">
        <v>0</v>
      </c>
      <c r="N31">
        <v>0</v>
      </c>
      <c r="O31">
        <v>1</v>
      </c>
      <c r="Q31" t="s">
        <v>70</v>
      </c>
    </row>
    <row r="32" spans="1:17" hidden="1" x14ac:dyDescent="0.35">
      <c r="A32" t="s">
        <v>225</v>
      </c>
      <c r="B32" t="s">
        <v>226</v>
      </c>
      <c r="C32" t="s">
        <v>227</v>
      </c>
      <c r="D32" t="s">
        <v>228</v>
      </c>
      <c r="E32" t="s">
        <v>229</v>
      </c>
      <c r="F32">
        <v>3</v>
      </c>
      <c r="G32" t="s">
        <v>68</v>
      </c>
      <c r="H32" t="s">
        <v>230</v>
      </c>
      <c r="I32">
        <v>0</v>
      </c>
      <c r="J32">
        <v>1</v>
      </c>
      <c r="K32">
        <v>0</v>
      </c>
      <c r="L32">
        <v>0</v>
      </c>
      <c r="M32">
        <v>0</v>
      </c>
      <c r="N32">
        <v>0</v>
      </c>
      <c r="O32">
        <v>1</v>
      </c>
      <c r="Q32" t="s">
        <v>70</v>
      </c>
    </row>
    <row r="33" spans="1:17" hidden="1" x14ac:dyDescent="0.35">
      <c r="A33" t="s">
        <v>231</v>
      </c>
      <c r="B33" t="s">
        <v>232</v>
      </c>
      <c r="C33" t="s">
        <v>233</v>
      </c>
      <c r="D33" t="s">
        <v>234</v>
      </c>
      <c r="E33" t="s">
        <v>235</v>
      </c>
      <c r="F33">
        <v>3</v>
      </c>
      <c r="G33" t="s">
        <v>68</v>
      </c>
      <c r="H33" t="s">
        <v>236</v>
      </c>
      <c r="I33">
        <v>0</v>
      </c>
      <c r="J33">
        <v>1</v>
      </c>
      <c r="K33">
        <v>0</v>
      </c>
      <c r="L33">
        <v>0</v>
      </c>
      <c r="M33">
        <v>0</v>
      </c>
      <c r="N33">
        <v>0</v>
      </c>
      <c r="O33">
        <v>1</v>
      </c>
      <c r="Q33" t="s">
        <v>77</v>
      </c>
    </row>
    <row r="34" spans="1:17" hidden="1" x14ac:dyDescent="0.35">
      <c r="A34" t="s">
        <v>237</v>
      </c>
      <c r="B34" t="s">
        <v>238</v>
      </c>
      <c r="C34" t="s">
        <v>239</v>
      </c>
      <c r="D34" t="s">
        <v>240</v>
      </c>
      <c r="E34" t="s">
        <v>241</v>
      </c>
      <c r="F34">
        <v>3</v>
      </c>
      <c r="G34" t="s">
        <v>68</v>
      </c>
      <c r="H34" t="s">
        <v>242</v>
      </c>
      <c r="I34">
        <v>0</v>
      </c>
      <c r="J34">
        <v>1</v>
      </c>
      <c r="K34">
        <v>0</v>
      </c>
      <c r="L34">
        <v>0</v>
      </c>
      <c r="M34">
        <v>0</v>
      </c>
      <c r="N34">
        <v>0</v>
      </c>
      <c r="O34">
        <v>1</v>
      </c>
      <c r="Q34" t="s">
        <v>96</v>
      </c>
    </row>
    <row r="35" spans="1:17" hidden="1" x14ac:dyDescent="0.35">
      <c r="A35" t="s">
        <v>243</v>
      </c>
      <c r="B35" t="s">
        <v>244</v>
      </c>
      <c r="C35" t="s">
        <v>245</v>
      </c>
      <c r="D35" t="s">
        <v>246</v>
      </c>
      <c r="E35" t="s">
        <v>179</v>
      </c>
      <c r="F35">
        <v>3</v>
      </c>
      <c r="G35" t="s">
        <v>68</v>
      </c>
      <c r="H35" t="s">
        <v>247</v>
      </c>
      <c r="I35">
        <v>0</v>
      </c>
      <c r="J35">
        <v>1</v>
      </c>
      <c r="K35">
        <v>0</v>
      </c>
      <c r="L35">
        <v>0</v>
      </c>
      <c r="M35">
        <v>0</v>
      </c>
      <c r="N35">
        <v>0</v>
      </c>
      <c r="O35">
        <v>1</v>
      </c>
      <c r="Q35" t="s">
        <v>77</v>
      </c>
    </row>
    <row r="36" spans="1:17" hidden="1" x14ac:dyDescent="0.35">
      <c r="A36" t="s">
        <v>248</v>
      </c>
      <c r="B36" t="s">
        <v>249</v>
      </c>
      <c r="C36" t="s">
        <v>250</v>
      </c>
      <c r="D36" t="s">
        <v>251</v>
      </c>
      <c r="E36" t="s">
        <v>235</v>
      </c>
      <c r="F36">
        <v>3</v>
      </c>
      <c r="G36" t="s">
        <v>68</v>
      </c>
      <c r="H36" t="s">
        <v>252</v>
      </c>
      <c r="I36">
        <v>0</v>
      </c>
      <c r="J36">
        <v>0</v>
      </c>
      <c r="K36">
        <v>0</v>
      </c>
      <c r="L36">
        <v>1</v>
      </c>
      <c r="M36">
        <v>0</v>
      </c>
      <c r="N36">
        <v>0</v>
      </c>
      <c r="O36">
        <v>1</v>
      </c>
      <c r="Q36" t="s">
        <v>253</v>
      </c>
    </row>
    <row r="37" spans="1:17" hidden="1" x14ac:dyDescent="0.35">
      <c r="A37" t="s">
        <v>254</v>
      </c>
      <c r="B37" t="s">
        <v>255</v>
      </c>
      <c r="C37" t="s">
        <v>256</v>
      </c>
      <c r="D37" t="s">
        <v>257</v>
      </c>
      <c r="E37" t="s">
        <v>258</v>
      </c>
      <c r="F37">
        <v>3</v>
      </c>
      <c r="G37" t="s">
        <v>68</v>
      </c>
      <c r="H37" t="s">
        <v>129</v>
      </c>
      <c r="I37">
        <v>1</v>
      </c>
      <c r="J37">
        <v>0</v>
      </c>
      <c r="K37">
        <v>0</v>
      </c>
      <c r="L37">
        <v>0</v>
      </c>
      <c r="M37">
        <v>0</v>
      </c>
      <c r="N37">
        <v>0</v>
      </c>
      <c r="O37">
        <v>1</v>
      </c>
      <c r="Q37" t="s">
        <v>70</v>
      </c>
    </row>
    <row r="38" spans="1:17" hidden="1" x14ac:dyDescent="0.35">
      <c r="A38" t="s">
        <v>259</v>
      </c>
      <c r="B38" t="s">
        <v>260</v>
      </c>
      <c r="C38" t="s">
        <v>261</v>
      </c>
      <c r="D38" t="s">
        <v>262</v>
      </c>
      <c r="E38" t="s">
        <v>258</v>
      </c>
      <c r="F38">
        <v>3</v>
      </c>
      <c r="G38" t="s">
        <v>68</v>
      </c>
      <c r="H38" t="s">
        <v>263</v>
      </c>
      <c r="I38">
        <v>1</v>
      </c>
      <c r="J38">
        <v>0</v>
      </c>
      <c r="K38">
        <v>0</v>
      </c>
      <c r="L38">
        <v>0</v>
      </c>
      <c r="M38">
        <v>0</v>
      </c>
      <c r="N38">
        <v>0</v>
      </c>
      <c r="O38">
        <v>1</v>
      </c>
      <c r="Q38" t="s">
        <v>70</v>
      </c>
    </row>
    <row r="39" spans="1:17" hidden="1" x14ac:dyDescent="0.35">
      <c r="A39" t="s">
        <v>264</v>
      </c>
      <c r="B39" t="s">
        <v>265</v>
      </c>
      <c r="C39" t="s">
        <v>266</v>
      </c>
      <c r="D39" t="s">
        <v>67</v>
      </c>
      <c r="E39" t="s">
        <v>67</v>
      </c>
      <c r="F39">
        <v>3</v>
      </c>
      <c r="G39" t="s">
        <v>68</v>
      </c>
      <c r="H39" t="s">
        <v>267</v>
      </c>
      <c r="I39">
        <v>0</v>
      </c>
      <c r="J39">
        <v>1</v>
      </c>
      <c r="K39">
        <v>0</v>
      </c>
      <c r="L39">
        <v>0</v>
      </c>
      <c r="M39">
        <v>0</v>
      </c>
      <c r="N39">
        <v>0</v>
      </c>
      <c r="O39">
        <v>1</v>
      </c>
      <c r="Q39" t="s">
        <v>77</v>
      </c>
    </row>
    <row r="40" spans="1:17" hidden="1" x14ac:dyDescent="0.35">
      <c r="A40" t="s">
        <v>268</v>
      </c>
      <c r="B40" t="s">
        <v>269</v>
      </c>
      <c r="C40" t="s">
        <v>270</v>
      </c>
      <c r="D40" t="s">
        <v>271</v>
      </c>
      <c r="E40" t="s">
        <v>88</v>
      </c>
      <c r="F40">
        <v>3</v>
      </c>
      <c r="G40" t="s">
        <v>68</v>
      </c>
      <c r="H40" t="s">
        <v>272</v>
      </c>
      <c r="I40">
        <v>0</v>
      </c>
      <c r="J40">
        <v>0</v>
      </c>
      <c r="K40">
        <v>0</v>
      </c>
      <c r="L40">
        <v>1</v>
      </c>
      <c r="M40">
        <v>1</v>
      </c>
      <c r="N40">
        <v>0</v>
      </c>
      <c r="O40">
        <v>1</v>
      </c>
      <c r="Q40" t="s">
        <v>70</v>
      </c>
    </row>
    <row r="41" spans="1:17" hidden="1" x14ac:dyDescent="0.35">
      <c r="A41" t="s">
        <v>273</v>
      </c>
      <c r="B41" t="s">
        <v>274</v>
      </c>
      <c r="C41" t="s">
        <v>275</v>
      </c>
      <c r="D41" t="s">
        <v>67</v>
      </c>
      <c r="E41" t="s">
        <v>67</v>
      </c>
      <c r="F41">
        <v>3</v>
      </c>
      <c r="G41" t="s">
        <v>68</v>
      </c>
      <c r="H41" t="s">
        <v>276</v>
      </c>
      <c r="I41">
        <v>0</v>
      </c>
      <c r="J41">
        <v>1</v>
      </c>
      <c r="K41">
        <v>0</v>
      </c>
      <c r="L41">
        <v>0</v>
      </c>
      <c r="M41">
        <v>0</v>
      </c>
      <c r="N41">
        <v>0</v>
      </c>
      <c r="O41">
        <v>1</v>
      </c>
      <c r="Q41" t="s">
        <v>70</v>
      </c>
    </row>
    <row r="42" spans="1:17" hidden="1" x14ac:dyDescent="0.35">
      <c r="A42" t="s">
        <v>277</v>
      </c>
      <c r="B42" t="s">
        <v>278</v>
      </c>
      <c r="C42" t="s">
        <v>279</v>
      </c>
      <c r="D42" t="s">
        <v>67</v>
      </c>
      <c r="E42" t="s">
        <v>67</v>
      </c>
      <c r="F42">
        <v>3</v>
      </c>
      <c r="G42" t="s">
        <v>68</v>
      </c>
      <c r="H42" t="s">
        <v>280</v>
      </c>
      <c r="I42">
        <v>0</v>
      </c>
      <c r="J42">
        <v>1</v>
      </c>
      <c r="K42">
        <v>0</v>
      </c>
      <c r="L42">
        <v>0</v>
      </c>
      <c r="M42">
        <v>0</v>
      </c>
      <c r="N42">
        <v>0</v>
      </c>
      <c r="O42">
        <v>1</v>
      </c>
      <c r="Q42" t="s">
        <v>96</v>
      </c>
    </row>
    <row r="43" spans="1:17" hidden="1" x14ac:dyDescent="0.35">
      <c r="A43" t="s">
        <v>281</v>
      </c>
      <c r="B43" t="s">
        <v>282</v>
      </c>
      <c r="C43" t="s">
        <v>283</v>
      </c>
      <c r="D43" t="s">
        <v>67</v>
      </c>
      <c r="E43" t="s">
        <v>67</v>
      </c>
      <c r="F43">
        <v>3</v>
      </c>
      <c r="G43" t="s">
        <v>68</v>
      </c>
      <c r="H43" t="s">
        <v>284</v>
      </c>
      <c r="I43">
        <v>0</v>
      </c>
      <c r="J43">
        <v>0</v>
      </c>
      <c r="K43">
        <v>0</v>
      </c>
      <c r="L43">
        <v>1</v>
      </c>
      <c r="M43">
        <v>0</v>
      </c>
      <c r="N43">
        <v>0</v>
      </c>
      <c r="O43">
        <v>1</v>
      </c>
      <c r="Q43" t="s">
        <v>253</v>
      </c>
    </row>
    <row r="44" spans="1:17" x14ac:dyDescent="0.35">
      <c r="A44" t="s">
        <v>285</v>
      </c>
      <c r="B44" t="s">
        <v>286</v>
      </c>
      <c r="C44" t="s">
        <v>287</v>
      </c>
      <c r="D44" t="s">
        <v>67</v>
      </c>
      <c r="E44" t="s">
        <v>67</v>
      </c>
      <c r="F44">
        <v>3</v>
      </c>
      <c r="G44" t="s">
        <v>68</v>
      </c>
      <c r="H44" t="s">
        <v>288</v>
      </c>
      <c r="I44">
        <v>0</v>
      </c>
      <c r="J44">
        <v>0</v>
      </c>
      <c r="K44">
        <v>0</v>
      </c>
      <c r="L44">
        <v>1</v>
      </c>
      <c r="M44">
        <v>0</v>
      </c>
      <c r="N44">
        <v>0</v>
      </c>
      <c r="O44">
        <v>1</v>
      </c>
      <c r="Q44" t="s">
        <v>214</v>
      </c>
    </row>
    <row r="45" spans="1:17" hidden="1" x14ac:dyDescent="0.35">
      <c r="A45" t="s">
        <v>289</v>
      </c>
      <c r="B45" t="s">
        <v>290</v>
      </c>
      <c r="C45" t="s">
        <v>291</v>
      </c>
      <c r="D45" t="s">
        <v>292</v>
      </c>
      <c r="E45" t="s">
        <v>101</v>
      </c>
      <c r="F45">
        <v>3</v>
      </c>
      <c r="G45" t="s">
        <v>68</v>
      </c>
      <c r="I45">
        <v>0</v>
      </c>
      <c r="J45">
        <v>1</v>
      </c>
      <c r="K45">
        <v>0</v>
      </c>
      <c r="L45">
        <v>0</v>
      </c>
      <c r="M45">
        <v>0</v>
      </c>
      <c r="N45">
        <v>0</v>
      </c>
      <c r="O45">
        <v>1</v>
      </c>
      <c r="Q45" t="s">
        <v>77</v>
      </c>
    </row>
    <row r="46" spans="1:17" hidden="1" x14ac:dyDescent="0.35">
      <c r="A46" t="s">
        <v>293</v>
      </c>
      <c r="B46" t="s">
        <v>294</v>
      </c>
      <c r="C46" t="s">
        <v>295</v>
      </c>
      <c r="D46" t="s">
        <v>296</v>
      </c>
      <c r="E46" t="s">
        <v>297</v>
      </c>
      <c r="F46">
        <v>3</v>
      </c>
      <c r="G46" t="s">
        <v>68</v>
      </c>
      <c r="H46" t="s">
        <v>298</v>
      </c>
      <c r="I46">
        <v>0</v>
      </c>
      <c r="J46">
        <v>1</v>
      </c>
      <c r="K46">
        <v>0</v>
      </c>
      <c r="L46">
        <v>0</v>
      </c>
      <c r="M46">
        <v>0</v>
      </c>
      <c r="N46">
        <v>0</v>
      </c>
      <c r="O46">
        <v>1</v>
      </c>
      <c r="Q46" t="s">
        <v>96</v>
      </c>
    </row>
    <row r="47" spans="1:17" hidden="1" x14ac:dyDescent="0.35">
      <c r="A47" t="s">
        <v>299</v>
      </c>
      <c r="B47" t="s">
        <v>300</v>
      </c>
      <c r="C47" t="s">
        <v>301</v>
      </c>
      <c r="D47" t="s">
        <v>302</v>
      </c>
      <c r="E47" t="s">
        <v>303</v>
      </c>
      <c r="F47">
        <v>3</v>
      </c>
      <c r="G47" t="s">
        <v>68</v>
      </c>
      <c r="H47" t="s">
        <v>304</v>
      </c>
      <c r="I47">
        <v>0</v>
      </c>
      <c r="J47">
        <v>1</v>
      </c>
      <c r="K47">
        <v>0</v>
      </c>
      <c r="L47">
        <v>0</v>
      </c>
      <c r="M47">
        <v>0</v>
      </c>
      <c r="N47">
        <v>0</v>
      </c>
      <c r="O47">
        <v>1</v>
      </c>
      <c r="Q47" t="s">
        <v>70</v>
      </c>
    </row>
    <row r="48" spans="1:17" hidden="1" x14ac:dyDescent="0.35">
      <c r="A48" t="s">
        <v>305</v>
      </c>
      <c r="B48" t="s">
        <v>306</v>
      </c>
      <c r="C48" t="s">
        <v>307</v>
      </c>
      <c r="D48" t="s">
        <v>308</v>
      </c>
      <c r="E48" t="s">
        <v>309</v>
      </c>
      <c r="F48">
        <v>3</v>
      </c>
      <c r="G48" t="s">
        <v>68</v>
      </c>
      <c r="H48" t="s">
        <v>310</v>
      </c>
      <c r="I48">
        <v>0</v>
      </c>
      <c r="J48">
        <v>1</v>
      </c>
      <c r="K48">
        <v>0</v>
      </c>
      <c r="L48">
        <v>0</v>
      </c>
      <c r="M48">
        <v>0</v>
      </c>
      <c r="N48">
        <v>0</v>
      </c>
      <c r="O48">
        <v>1</v>
      </c>
      <c r="Q48" t="s">
        <v>253</v>
      </c>
    </row>
    <row r="49" spans="1:17" hidden="1" x14ac:dyDescent="0.35">
      <c r="A49" t="s">
        <v>311</v>
      </c>
      <c r="B49" t="s">
        <v>312</v>
      </c>
      <c r="C49" t="s">
        <v>313</v>
      </c>
      <c r="D49" t="s">
        <v>314</v>
      </c>
      <c r="E49" t="s">
        <v>315</v>
      </c>
      <c r="F49">
        <v>3</v>
      </c>
      <c r="G49" t="s">
        <v>68</v>
      </c>
      <c r="H49" t="s">
        <v>316</v>
      </c>
      <c r="I49">
        <v>0</v>
      </c>
      <c r="J49">
        <v>0</v>
      </c>
      <c r="K49">
        <v>0</v>
      </c>
      <c r="L49">
        <v>0</v>
      </c>
      <c r="M49">
        <v>1</v>
      </c>
      <c r="N49">
        <v>0</v>
      </c>
      <c r="O49">
        <v>1</v>
      </c>
      <c r="Q49" t="s">
        <v>70</v>
      </c>
    </row>
    <row r="50" spans="1:17" hidden="1" x14ac:dyDescent="0.35">
      <c r="A50" t="s">
        <v>317</v>
      </c>
      <c r="B50" t="s">
        <v>318</v>
      </c>
      <c r="C50" t="s">
        <v>319</v>
      </c>
      <c r="D50" t="s">
        <v>320</v>
      </c>
      <c r="E50" t="s">
        <v>321</v>
      </c>
      <c r="F50">
        <v>3</v>
      </c>
      <c r="G50" t="s">
        <v>68</v>
      </c>
      <c r="H50" t="s">
        <v>322</v>
      </c>
      <c r="I50">
        <v>0</v>
      </c>
      <c r="J50">
        <v>1</v>
      </c>
      <c r="K50">
        <v>0</v>
      </c>
      <c r="L50">
        <v>0</v>
      </c>
      <c r="M50">
        <v>0</v>
      </c>
      <c r="N50">
        <v>0</v>
      </c>
      <c r="O50">
        <v>1</v>
      </c>
      <c r="Q50" t="s">
        <v>70</v>
      </c>
    </row>
    <row r="51" spans="1:17" hidden="1" x14ac:dyDescent="0.35">
      <c r="A51" t="s">
        <v>323</v>
      </c>
      <c r="B51" t="s">
        <v>324</v>
      </c>
      <c r="C51" t="s">
        <v>325</v>
      </c>
      <c r="D51" t="s">
        <v>326</v>
      </c>
      <c r="E51" t="s">
        <v>212</v>
      </c>
      <c r="F51">
        <v>3</v>
      </c>
      <c r="G51" t="s">
        <v>68</v>
      </c>
      <c r="H51" t="s">
        <v>327</v>
      </c>
      <c r="I51">
        <v>0</v>
      </c>
      <c r="J51">
        <v>1</v>
      </c>
      <c r="K51">
        <v>0</v>
      </c>
      <c r="L51">
        <v>0</v>
      </c>
      <c r="M51">
        <v>0</v>
      </c>
      <c r="N51">
        <v>0</v>
      </c>
      <c r="O51">
        <v>1</v>
      </c>
      <c r="Q51" t="s">
        <v>70</v>
      </c>
    </row>
    <row r="52" spans="1:17" hidden="1" x14ac:dyDescent="0.35">
      <c r="A52" t="s">
        <v>328</v>
      </c>
      <c r="B52" t="s">
        <v>329</v>
      </c>
      <c r="C52" t="s">
        <v>330</v>
      </c>
      <c r="D52" t="s">
        <v>331</v>
      </c>
      <c r="E52" t="s">
        <v>116</v>
      </c>
      <c r="F52">
        <v>3</v>
      </c>
      <c r="G52" t="s">
        <v>68</v>
      </c>
      <c r="H52" t="s">
        <v>332</v>
      </c>
      <c r="I52">
        <v>0</v>
      </c>
      <c r="J52">
        <v>0</v>
      </c>
      <c r="K52">
        <v>1</v>
      </c>
      <c r="L52">
        <v>0</v>
      </c>
      <c r="M52">
        <v>0</v>
      </c>
      <c r="N52">
        <v>0</v>
      </c>
      <c r="O52">
        <v>1</v>
      </c>
      <c r="Q52" t="s">
        <v>118</v>
      </c>
    </row>
    <row r="53" spans="1:17" hidden="1" x14ac:dyDescent="0.35">
      <c r="A53" t="s">
        <v>333</v>
      </c>
      <c r="B53" t="s">
        <v>334</v>
      </c>
      <c r="C53" t="s">
        <v>335</v>
      </c>
      <c r="D53" t="s">
        <v>336</v>
      </c>
      <c r="E53" t="s">
        <v>337</v>
      </c>
      <c r="F53">
        <v>3</v>
      </c>
      <c r="G53" t="s">
        <v>68</v>
      </c>
      <c r="H53" t="s">
        <v>129</v>
      </c>
      <c r="I53">
        <v>1</v>
      </c>
      <c r="J53">
        <v>0</v>
      </c>
      <c r="K53">
        <v>0</v>
      </c>
      <c r="L53">
        <v>0</v>
      </c>
      <c r="M53">
        <v>0</v>
      </c>
      <c r="N53">
        <v>0</v>
      </c>
      <c r="O53">
        <v>1</v>
      </c>
      <c r="Q53" t="s">
        <v>77</v>
      </c>
    </row>
    <row r="54" spans="1:17" hidden="1" x14ac:dyDescent="0.35">
      <c r="A54" t="s">
        <v>338</v>
      </c>
      <c r="B54" t="s">
        <v>339</v>
      </c>
      <c r="C54" t="s">
        <v>340</v>
      </c>
      <c r="D54" t="s">
        <v>341</v>
      </c>
      <c r="E54" t="s">
        <v>88</v>
      </c>
      <c r="F54">
        <v>3</v>
      </c>
      <c r="G54" t="s">
        <v>68</v>
      </c>
      <c r="H54" t="s">
        <v>342</v>
      </c>
      <c r="I54">
        <v>0</v>
      </c>
      <c r="J54">
        <v>1</v>
      </c>
      <c r="K54">
        <v>0</v>
      </c>
      <c r="L54">
        <v>0</v>
      </c>
      <c r="M54">
        <v>0</v>
      </c>
      <c r="N54">
        <v>0</v>
      </c>
      <c r="O54">
        <v>1</v>
      </c>
      <c r="Q54" t="s">
        <v>118</v>
      </c>
    </row>
    <row r="55" spans="1:17" hidden="1" x14ac:dyDescent="0.35">
      <c r="A55" t="s">
        <v>343</v>
      </c>
      <c r="B55" t="s">
        <v>344</v>
      </c>
      <c r="C55" t="s">
        <v>345</v>
      </c>
      <c r="D55" t="s">
        <v>346</v>
      </c>
      <c r="E55" t="s">
        <v>347</v>
      </c>
      <c r="F55">
        <v>3</v>
      </c>
      <c r="G55" t="s">
        <v>68</v>
      </c>
      <c r="H55" t="s">
        <v>348</v>
      </c>
      <c r="I55">
        <v>0</v>
      </c>
      <c r="J55">
        <v>1</v>
      </c>
      <c r="K55">
        <v>0</v>
      </c>
      <c r="L55">
        <v>0</v>
      </c>
      <c r="M55">
        <v>0</v>
      </c>
      <c r="N55">
        <v>0</v>
      </c>
      <c r="O55">
        <v>1</v>
      </c>
      <c r="Q55" t="s">
        <v>77</v>
      </c>
    </row>
    <row r="56" spans="1:17" hidden="1" x14ac:dyDescent="0.35">
      <c r="A56" t="s">
        <v>349</v>
      </c>
      <c r="B56" t="s">
        <v>350</v>
      </c>
      <c r="C56" t="s">
        <v>351</v>
      </c>
      <c r="D56" t="s">
        <v>352</v>
      </c>
      <c r="E56" t="s">
        <v>212</v>
      </c>
      <c r="F56">
        <v>3</v>
      </c>
      <c r="G56" t="s">
        <v>68</v>
      </c>
      <c r="H56" t="s">
        <v>353</v>
      </c>
      <c r="I56">
        <v>0</v>
      </c>
      <c r="J56">
        <v>0</v>
      </c>
      <c r="K56">
        <v>0</v>
      </c>
      <c r="L56">
        <v>1</v>
      </c>
      <c r="M56">
        <v>1</v>
      </c>
      <c r="N56">
        <v>0</v>
      </c>
      <c r="O56">
        <v>1</v>
      </c>
      <c r="Q56" t="s">
        <v>70</v>
      </c>
    </row>
    <row r="57" spans="1:17" hidden="1" x14ac:dyDescent="0.35">
      <c r="A57" t="s">
        <v>354</v>
      </c>
      <c r="B57" t="s">
        <v>355</v>
      </c>
      <c r="C57" t="s">
        <v>356</v>
      </c>
      <c r="D57" t="s">
        <v>357</v>
      </c>
      <c r="E57" t="s">
        <v>179</v>
      </c>
      <c r="F57">
        <v>3</v>
      </c>
      <c r="G57" t="s">
        <v>68</v>
      </c>
      <c r="H57" t="s">
        <v>358</v>
      </c>
      <c r="I57">
        <v>0</v>
      </c>
      <c r="J57">
        <v>1</v>
      </c>
      <c r="K57">
        <v>0</v>
      </c>
      <c r="L57">
        <v>0</v>
      </c>
      <c r="M57">
        <v>0</v>
      </c>
      <c r="N57">
        <v>0</v>
      </c>
      <c r="O57">
        <v>1</v>
      </c>
      <c r="Q57" t="s">
        <v>96</v>
      </c>
    </row>
    <row r="58" spans="1:17" hidden="1" x14ac:dyDescent="0.35">
      <c r="A58" t="s">
        <v>359</v>
      </c>
      <c r="B58" t="s">
        <v>360</v>
      </c>
      <c r="C58" t="s">
        <v>361</v>
      </c>
      <c r="D58" t="s">
        <v>362</v>
      </c>
      <c r="E58" t="s">
        <v>363</v>
      </c>
      <c r="F58">
        <v>3</v>
      </c>
      <c r="G58" t="s">
        <v>68</v>
      </c>
      <c r="H58" t="s">
        <v>364</v>
      </c>
      <c r="I58">
        <v>0</v>
      </c>
      <c r="J58">
        <v>0</v>
      </c>
      <c r="K58">
        <v>0</v>
      </c>
      <c r="L58">
        <v>0</v>
      </c>
      <c r="M58">
        <v>0</v>
      </c>
      <c r="N58">
        <v>1</v>
      </c>
      <c r="O58">
        <v>1</v>
      </c>
      <c r="Q58" t="s">
        <v>70</v>
      </c>
    </row>
    <row r="59" spans="1:17" hidden="1" x14ac:dyDescent="0.35">
      <c r="A59" t="s">
        <v>365</v>
      </c>
      <c r="B59" t="s">
        <v>366</v>
      </c>
      <c r="C59" t="s">
        <v>367</v>
      </c>
      <c r="D59" t="s">
        <v>368</v>
      </c>
      <c r="E59" t="s">
        <v>369</v>
      </c>
      <c r="F59">
        <v>3</v>
      </c>
      <c r="G59" t="s">
        <v>68</v>
      </c>
      <c r="H59" t="s">
        <v>370</v>
      </c>
      <c r="I59">
        <v>0</v>
      </c>
      <c r="J59">
        <v>1</v>
      </c>
      <c r="K59">
        <v>0</v>
      </c>
      <c r="L59">
        <v>0</v>
      </c>
      <c r="M59">
        <v>0</v>
      </c>
      <c r="N59">
        <v>0</v>
      </c>
      <c r="O59">
        <v>1</v>
      </c>
      <c r="Q59" t="s">
        <v>96</v>
      </c>
    </row>
    <row r="60" spans="1:17" hidden="1" x14ac:dyDescent="0.35">
      <c r="A60" t="s">
        <v>371</v>
      </c>
      <c r="B60" t="s">
        <v>372</v>
      </c>
      <c r="C60" t="s">
        <v>373</v>
      </c>
      <c r="D60" t="s">
        <v>374</v>
      </c>
      <c r="E60" t="s">
        <v>179</v>
      </c>
      <c r="F60">
        <v>3</v>
      </c>
      <c r="G60" t="s">
        <v>68</v>
      </c>
      <c r="H60" t="s">
        <v>375</v>
      </c>
      <c r="I60">
        <v>0</v>
      </c>
      <c r="J60">
        <v>1</v>
      </c>
      <c r="K60">
        <v>0</v>
      </c>
      <c r="L60">
        <v>0</v>
      </c>
      <c r="M60">
        <v>0</v>
      </c>
      <c r="N60">
        <v>0</v>
      </c>
      <c r="O60">
        <v>1</v>
      </c>
      <c r="Q60" t="s">
        <v>77</v>
      </c>
    </row>
    <row r="61" spans="1:17" hidden="1" x14ac:dyDescent="0.35">
      <c r="A61" t="s">
        <v>376</v>
      </c>
      <c r="B61" t="s">
        <v>377</v>
      </c>
      <c r="C61" t="s">
        <v>378</v>
      </c>
      <c r="D61" t="s">
        <v>379</v>
      </c>
      <c r="E61" t="s">
        <v>380</v>
      </c>
      <c r="F61">
        <v>3</v>
      </c>
      <c r="G61" t="s">
        <v>68</v>
      </c>
      <c r="H61" t="s">
        <v>381</v>
      </c>
      <c r="I61">
        <v>0</v>
      </c>
      <c r="J61">
        <v>0</v>
      </c>
      <c r="K61">
        <v>0</v>
      </c>
      <c r="L61">
        <v>0</v>
      </c>
      <c r="M61">
        <v>1</v>
      </c>
      <c r="N61">
        <v>0</v>
      </c>
      <c r="O61">
        <v>1</v>
      </c>
      <c r="Q61" t="s">
        <v>96</v>
      </c>
    </row>
    <row r="62" spans="1:17" hidden="1" x14ac:dyDescent="0.35">
      <c r="A62" t="s">
        <v>382</v>
      </c>
      <c r="B62" t="s">
        <v>383</v>
      </c>
      <c r="C62" t="s">
        <v>384</v>
      </c>
      <c r="D62" t="s">
        <v>385</v>
      </c>
      <c r="E62" t="s">
        <v>386</v>
      </c>
      <c r="F62">
        <v>3</v>
      </c>
      <c r="G62" t="s">
        <v>68</v>
      </c>
      <c r="H62" t="s">
        <v>387</v>
      </c>
      <c r="I62">
        <v>0</v>
      </c>
      <c r="J62">
        <v>1</v>
      </c>
      <c r="K62">
        <v>0</v>
      </c>
      <c r="L62">
        <v>0</v>
      </c>
      <c r="M62">
        <v>0</v>
      </c>
      <c r="N62">
        <v>0</v>
      </c>
      <c r="O62">
        <v>1</v>
      </c>
      <c r="Q62" t="s">
        <v>96</v>
      </c>
    </row>
    <row r="63" spans="1:17" hidden="1" x14ac:dyDescent="0.35">
      <c r="A63" t="s">
        <v>388</v>
      </c>
      <c r="B63" t="s">
        <v>389</v>
      </c>
      <c r="C63" t="s">
        <v>390</v>
      </c>
      <c r="D63" t="s">
        <v>391</v>
      </c>
      <c r="E63" t="s">
        <v>392</v>
      </c>
      <c r="F63">
        <v>3</v>
      </c>
      <c r="G63" t="s">
        <v>68</v>
      </c>
      <c r="H63" t="s">
        <v>393</v>
      </c>
      <c r="I63">
        <v>0</v>
      </c>
      <c r="J63">
        <v>1</v>
      </c>
      <c r="K63">
        <v>0</v>
      </c>
      <c r="L63">
        <v>0</v>
      </c>
      <c r="M63">
        <v>0</v>
      </c>
      <c r="N63">
        <v>0</v>
      </c>
      <c r="O63">
        <v>1</v>
      </c>
      <c r="Q63" t="s">
        <v>253</v>
      </c>
    </row>
    <row r="64" spans="1:17" hidden="1" x14ac:dyDescent="0.35">
      <c r="A64" t="s">
        <v>394</v>
      </c>
      <c r="B64" t="s">
        <v>389</v>
      </c>
      <c r="C64" t="s">
        <v>390</v>
      </c>
      <c r="D64" t="s">
        <v>391</v>
      </c>
      <c r="E64" t="s">
        <v>392</v>
      </c>
      <c r="F64">
        <v>3</v>
      </c>
      <c r="G64" t="s">
        <v>68</v>
      </c>
      <c r="H64" t="s">
        <v>393</v>
      </c>
      <c r="I64">
        <v>0</v>
      </c>
      <c r="J64">
        <v>1</v>
      </c>
      <c r="K64">
        <v>0</v>
      </c>
      <c r="L64">
        <v>0</v>
      </c>
      <c r="M64">
        <v>0</v>
      </c>
      <c r="N64">
        <v>0</v>
      </c>
      <c r="O64">
        <v>1</v>
      </c>
      <c r="Q64" t="s">
        <v>253</v>
      </c>
    </row>
    <row r="65" spans="1:17" hidden="1" x14ac:dyDescent="0.35">
      <c r="A65" t="s">
        <v>395</v>
      </c>
      <c r="B65" t="s">
        <v>396</v>
      </c>
      <c r="C65" t="s">
        <v>397</v>
      </c>
      <c r="D65" t="s">
        <v>398</v>
      </c>
      <c r="E65" t="s">
        <v>241</v>
      </c>
      <c r="F65">
        <v>3</v>
      </c>
      <c r="G65" t="s">
        <v>68</v>
      </c>
      <c r="H65" t="s">
        <v>399</v>
      </c>
      <c r="I65">
        <v>0</v>
      </c>
      <c r="J65">
        <v>1</v>
      </c>
      <c r="K65">
        <v>0</v>
      </c>
      <c r="L65">
        <v>0</v>
      </c>
      <c r="M65">
        <v>0</v>
      </c>
      <c r="N65">
        <v>0</v>
      </c>
      <c r="O65">
        <v>1</v>
      </c>
      <c r="Q65" t="s">
        <v>253</v>
      </c>
    </row>
    <row r="66" spans="1:17" hidden="1" x14ac:dyDescent="0.35">
      <c r="A66" t="s">
        <v>400</v>
      </c>
      <c r="B66" t="s">
        <v>401</v>
      </c>
      <c r="C66" t="s">
        <v>402</v>
      </c>
      <c r="D66" t="s">
        <v>403</v>
      </c>
      <c r="E66" t="s">
        <v>404</v>
      </c>
      <c r="F66">
        <v>3</v>
      </c>
      <c r="G66" t="s">
        <v>68</v>
      </c>
      <c r="H66" t="s">
        <v>405</v>
      </c>
      <c r="I66">
        <v>0</v>
      </c>
      <c r="J66">
        <v>1</v>
      </c>
      <c r="K66">
        <v>0</v>
      </c>
      <c r="L66">
        <v>0</v>
      </c>
      <c r="M66">
        <v>0</v>
      </c>
      <c r="N66">
        <v>0</v>
      </c>
      <c r="O66">
        <v>1</v>
      </c>
      <c r="Q66" t="s">
        <v>253</v>
      </c>
    </row>
    <row r="67" spans="1:17" hidden="1" x14ac:dyDescent="0.35">
      <c r="A67" t="s">
        <v>406</v>
      </c>
      <c r="B67" t="s">
        <v>407</v>
      </c>
      <c r="C67" t="s">
        <v>408</v>
      </c>
      <c r="D67" t="s">
        <v>409</v>
      </c>
      <c r="E67" t="s">
        <v>410</v>
      </c>
      <c r="F67">
        <v>3</v>
      </c>
      <c r="G67" t="s">
        <v>68</v>
      </c>
      <c r="H67" t="s">
        <v>411</v>
      </c>
      <c r="I67">
        <v>0</v>
      </c>
      <c r="J67">
        <v>1</v>
      </c>
      <c r="K67">
        <v>0</v>
      </c>
      <c r="L67">
        <v>0</v>
      </c>
      <c r="M67">
        <v>0</v>
      </c>
      <c r="N67">
        <v>0</v>
      </c>
      <c r="O67">
        <v>1</v>
      </c>
      <c r="Q67" t="s">
        <v>253</v>
      </c>
    </row>
    <row r="68" spans="1:17" hidden="1" x14ac:dyDescent="0.35">
      <c r="A68" t="s">
        <v>412</v>
      </c>
      <c r="B68" t="s">
        <v>413</v>
      </c>
      <c r="C68" t="s">
        <v>414</v>
      </c>
      <c r="D68" t="s">
        <v>415</v>
      </c>
      <c r="E68" t="s">
        <v>101</v>
      </c>
      <c r="F68">
        <v>3</v>
      </c>
      <c r="G68" t="s">
        <v>68</v>
      </c>
      <c r="H68" t="s">
        <v>416</v>
      </c>
      <c r="I68">
        <v>0</v>
      </c>
      <c r="J68">
        <v>1</v>
      </c>
      <c r="K68">
        <v>0</v>
      </c>
      <c r="L68">
        <v>0</v>
      </c>
      <c r="M68">
        <v>0</v>
      </c>
      <c r="N68">
        <v>0</v>
      </c>
      <c r="O68">
        <v>1</v>
      </c>
      <c r="Q68" t="s">
        <v>96</v>
      </c>
    </row>
    <row r="69" spans="1:17" hidden="1" x14ac:dyDescent="0.35">
      <c r="A69" t="s">
        <v>417</v>
      </c>
      <c r="B69" t="s">
        <v>418</v>
      </c>
      <c r="C69" t="s">
        <v>419</v>
      </c>
      <c r="D69" t="s">
        <v>420</v>
      </c>
      <c r="E69" t="s">
        <v>101</v>
      </c>
      <c r="F69">
        <v>3</v>
      </c>
      <c r="G69" t="s">
        <v>68</v>
      </c>
      <c r="H69" t="s">
        <v>421</v>
      </c>
      <c r="I69">
        <v>0</v>
      </c>
      <c r="J69">
        <v>1</v>
      </c>
      <c r="K69">
        <v>0</v>
      </c>
      <c r="L69">
        <v>0</v>
      </c>
      <c r="M69">
        <v>0</v>
      </c>
      <c r="N69">
        <v>0</v>
      </c>
      <c r="O69">
        <v>1</v>
      </c>
      <c r="Q69" t="s">
        <v>77</v>
      </c>
    </row>
    <row r="70" spans="1:17" hidden="1" x14ac:dyDescent="0.35">
      <c r="A70" t="s">
        <v>422</v>
      </c>
      <c r="B70" t="s">
        <v>423</v>
      </c>
      <c r="C70" t="s">
        <v>424</v>
      </c>
      <c r="D70" t="s">
        <v>425</v>
      </c>
      <c r="E70" t="s">
        <v>101</v>
      </c>
      <c r="F70">
        <v>2</v>
      </c>
      <c r="G70" t="s">
        <v>68</v>
      </c>
      <c r="H70" t="s">
        <v>426</v>
      </c>
      <c r="I70">
        <v>0</v>
      </c>
      <c r="J70">
        <v>1</v>
      </c>
      <c r="K70">
        <v>0</v>
      </c>
      <c r="L70">
        <v>0</v>
      </c>
      <c r="M70">
        <v>0</v>
      </c>
      <c r="N70">
        <v>0</v>
      </c>
      <c r="O70">
        <v>1</v>
      </c>
      <c r="Q70" t="s">
        <v>77</v>
      </c>
    </row>
    <row r="71" spans="1:17" hidden="1" x14ac:dyDescent="0.35">
      <c r="A71" t="s">
        <v>427</v>
      </c>
      <c r="B71" t="s">
        <v>428</v>
      </c>
      <c r="C71" t="s">
        <v>429</v>
      </c>
      <c r="D71" t="s">
        <v>430</v>
      </c>
      <c r="E71" t="s">
        <v>179</v>
      </c>
      <c r="F71">
        <v>2</v>
      </c>
      <c r="G71" t="s">
        <v>68</v>
      </c>
      <c r="H71" t="s">
        <v>431</v>
      </c>
      <c r="I71">
        <v>0</v>
      </c>
      <c r="J71">
        <v>0</v>
      </c>
      <c r="K71">
        <v>0</v>
      </c>
      <c r="L71">
        <v>1</v>
      </c>
      <c r="M71">
        <v>0</v>
      </c>
      <c r="N71">
        <v>0</v>
      </c>
      <c r="O71">
        <v>1</v>
      </c>
      <c r="Q71" t="s">
        <v>70</v>
      </c>
    </row>
    <row r="72" spans="1:17" hidden="1" x14ac:dyDescent="0.35">
      <c r="A72" t="s">
        <v>432</v>
      </c>
      <c r="B72" t="s">
        <v>433</v>
      </c>
      <c r="C72" t="s">
        <v>434</v>
      </c>
      <c r="D72" t="s">
        <v>435</v>
      </c>
      <c r="E72" t="s">
        <v>436</v>
      </c>
      <c r="F72">
        <v>2</v>
      </c>
      <c r="G72" t="s">
        <v>68</v>
      </c>
      <c r="H72" t="s">
        <v>437</v>
      </c>
      <c r="I72">
        <v>0</v>
      </c>
      <c r="J72">
        <v>1</v>
      </c>
      <c r="K72">
        <v>0</v>
      </c>
      <c r="L72">
        <v>0</v>
      </c>
      <c r="M72">
        <v>0</v>
      </c>
      <c r="N72">
        <v>0</v>
      </c>
      <c r="O72">
        <v>1</v>
      </c>
      <c r="Q72" t="s">
        <v>103</v>
      </c>
    </row>
    <row r="73" spans="1:17" hidden="1" x14ac:dyDescent="0.35">
      <c r="A73" t="s">
        <v>438</v>
      </c>
      <c r="B73" t="s">
        <v>439</v>
      </c>
      <c r="C73" t="s">
        <v>440</v>
      </c>
      <c r="D73" t="s">
        <v>441</v>
      </c>
      <c r="E73" t="s">
        <v>315</v>
      </c>
      <c r="F73">
        <v>2</v>
      </c>
      <c r="G73" t="s">
        <v>68</v>
      </c>
      <c r="H73" t="s">
        <v>442</v>
      </c>
      <c r="I73">
        <v>0</v>
      </c>
      <c r="J73">
        <v>0</v>
      </c>
      <c r="K73">
        <v>0</v>
      </c>
      <c r="L73">
        <v>1</v>
      </c>
      <c r="M73">
        <v>1</v>
      </c>
      <c r="N73">
        <v>0</v>
      </c>
      <c r="O73">
        <v>1</v>
      </c>
      <c r="Q73" t="s">
        <v>253</v>
      </c>
    </row>
    <row r="74" spans="1:17" hidden="1" x14ac:dyDescent="0.35">
      <c r="A74" t="s">
        <v>443</v>
      </c>
      <c r="B74" t="s">
        <v>444</v>
      </c>
      <c r="C74" t="s">
        <v>445</v>
      </c>
      <c r="D74" t="s">
        <v>446</v>
      </c>
      <c r="E74" t="s">
        <v>447</v>
      </c>
      <c r="F74">
        <v>2</v>
      </c>
      <c r="G74" t="s">
        <v>68</v>
      </c>
      <c r="H74" t="s">
        <v>129</v>
      </c>
      <c r="I74">
        <v>1</v>
      </c>
      <c r="J74">
        <v>0</v>
      </c>
      <c r="K74">
        <v>0</v>
      </c>
      <c r="L74">
        <v>0</v>
      </c>
      <c r="M74">
        <v>0</v>
      </c>
      <c r="N74">
        <v>0</v>
      </c>
      <c r="O74">
        <v>1</v>
      </c>
      <c r="Q74" t="s">
        <v>448</v>
      </c>
    </row>
    <row r="75" spans="1:17" hidden="1" x14ac:dyDescent="0.35">
      <c r="A75" t="s">
        <v>449</v>
      </c>
      <c r="B75" t="s">
        <v>450</v>
      </c>
      <c r="C75" t="s">
        <v>451</v>
      </c>
      <c r="D75" t="s">
        <v>452</v>
      </c>
      <c r="E75" t="s">
        <v>369</v>
      </c>
      <c r="F75">
        <v>2</v>
      </c>
      <c r="G75" t="s">
        <v>68</v>
      </c>
      <c r="H75" t="s">
        <v>453</v>
      </c>
      <c r="I75">
        <v>0</v>
      </c>
      <c r="J75">
        <v>1</v>
      </c>
      <c r="K75">
        <v>0</v>
      </c>
      <c r="L75">
        <v>0</v>
      </c>
      <c r="M75">
        <v>0</v>
      </c>
      <c r="N75">
        <v>0</v>
      </c>
      <c r="O75">
        <v>1</v>
      </c>
      <c r="Q75" t="s">
        <v>253</v>
      </c>
    </row>
    <row r="76" spans="1:17" hidden="1" x14ac:dyDescent="0.35">
      <c r="A76" t="s">
        <v>454</v>
      </c>
      <c r="B76" t="s">
        <v>455</v>
      </c>
      <c r="C76" t="s">
        <v>456</v>
      </c>
      <c r="D76" t="s">
        <v>457</v>
      </c>
      <c r="E76" t="s">
        <v>101</v>
      </c>
      <c r="F76">
        <v>2</v>
      </c>
      <c r="G76" t="s">
        <v>68</v>
      </c>
      <c r="H76" t="s">
        <v>458</v>
      </c>
      <c r="I76">
        <v>0</v>
      </c>
      <c r="J76">
        <v>1</v>
      </c>
      <c r="K76">
        <v>0</v>
      </c>
      <c r="L76">
        <v>0</v>
      </c>
      <c r="M76">
        <v>0</v>
      </c>
      <c r="N76">
        <v>0</v>
      </c>
      <c r="O76">
        <v>1</v>
      </c>
      <c r="Q76" t="s">
        <v>459</v>
      </c>
    </row>
    <row r="77" spans="1:17" x14ac:dyDescent="0.35">
      <c r="A77" t="s">
        <v>460</v>
      </c>
      <c r="B77" t="s">
        <v>461</v>
      </c>
      <c r="C77" t="s">
        <v>462</v>
      </c>
      <c r="D77" t="s">
        <v>463</v>
      </c>
      <c r="E77" t="s">
        <v>464</v>
      </c>
      <c r="F77">
        <v>2</v>
      </c>
      <c r="G77" t="s">
        <v>68</v>
      </c>
      <c r="H77" t="s">
        <v>465</v>
      </c>
      <c r="I77">
        <v>0</v>
      </c>
      <c r="J77">
        <v>1</v>
      </c>
      <c r="K77">
        <v>0</v>
      </c>
      <c r="L77">
        <v>0</v>
      </c>
      <c r="M77">
        <v>0</v>
      </c>
      <c r="N77">
        <v>0</v>
      </c>
      <c r="O77">
        <v>1</v>
      </c>
      <c r="Q77" t="s">
        <v>214</v>
      </c>
    </row>
    <row r="78" spans="1:17" hidden="1" x14ac:dyDescent="0.35">
      <c r="A78" t="s">
        <v>466</v>
      </c>
      <c r="B78" t="s">
        <v>467</v>
      </c>
      <c r="C78" t="s">
        <v>468</v>
      </c>
      <c r="D78" t="s">
        <v>469</v>
      </c>
      <c r="E78" t="s">
        <v>470</v>
      </c>
      <c r="F78">
        <v>2</v>
      </c>
      <c r="G78" t="s">
        <v>68</v>
      </c>
      <c r="H78" t="s">
        <v>123</v>
      </c>
      <c r="I78">
        <v>0</v>
      </c>
      <c r="J78">
        <v>1</v>
      </c>
      <c r="K78">
        <v>0</v>
      </c>
      <c r="L78">
        <v>0</v>
      </c>
      <c r="M78">
        <v>0</v>
      </c>
      <c r="N78">
        <v>0</v>
      </c>
      <c r="O78">
        <v>1</v>
      </c>
      <c r="Q78" t="s">
        <v>471</v>
      </c>
    </row>
    <row r="79" spans="1:17" hidden="1" x14ac:dyDescent="0.35">
      <c r="A79" t="s">
        <v>472</v>
      </c>
      <c r="B79" t="s">
        <v>473</v>
      </c>
      <c r="C79" t="s">
        <v>474</v>
      </c>
      <c r="D79" t="s">
        <v>475</v>
      </c>
      <c r="E79" t="s">
        <v>179</v>
      </c>
      <c r="F79">
        <v>2</v>
      </c>
      <c r="G79" t="s">
        <v>68</v>
      </c>
      <c r="H79" t="s">
        <v>476</v>
      </c>
      <c r="I79">
        <v>0</v>
      </c>
      <c r="J79">
        <v>1</v>
      </c>
      <c r="K79">
        <v>0</v>
      </c>
      <c r="L79">
        <v>0</v>
      </c>
      <c r="M79">
        <v>0</v>
      </c>
      <c r="N79">
        <v>0</v>
      </c>
      <c r="O79">
        <v>1</v>
      </c>
      <c r="Q79" t="s">
        <v>96</v>
      </c>
    </row>
    <row r="80" spans="1:17" hidden="1" x14ac:dyDescent="0.35">
      <c r="A80" t="s">
        <v>477</v>
      </c>
      <c r="B80" t="s">
        <v>478</v>
      </c>
      <c r="C80" t="s">
        <v>479</v>
      </c>
      <c r="D80" t="s">
        <v>480</v>
      </c>
      <c r="E80" t="s">
        <v>229</v>
      </c>
      <c r="F80">
        <v>2</v>
      </c>
      <c r="G80" t="s">
        <v>68</v>
      </c>
      <c r="H80" t="s">
        <v>123</v>
      </c>
      <c r="I80">
        <v>0</v>
      </c>
      <c r="J80">
        <v>1</v>
      </c>
      <c r="K80">
        <v>0</v>
      </c>
      <c r="L80">
        <v>0</v>
      </c>
      <c r="M80">
        <v>0</v>
      </c>
      <c r="N80">
        <v>0</v>
      </c>
      <c r="O80">
        <v>1</v>
      </c>
      <c r="Q80" t="s">
        <v>70</v>
      </c>
    </row>
    <row r="81" spans="1:17" hidden="1" x14ac:dyDescent="0.35">
      <c r="A81" t="s">
        <v>481</v>
      </c>
      <c r="B81" t="s">
        <v>482</v>
      </c>
      <c r="C81" t="s">
        <v>483</v>
      </c>
      <c r="D81" t="s">
        <v>484</v>
      </c>
      <c r="E81" t="s">
        <v>369</v>
      </c>
      <c r="F81">
        <v>2</v>
      </c>
      <c r="G81" t="s">
        <v>68</v>
      </c>
      <c r="H81" t="s">
        <v>485</v>
      </c>
      <c r="I81">
        <v>0</v>
      </c>
      <c r="J81">
        <v>1</v>
      </c>
      <c r="K81">
        <v>0</v>
      </c>
      <c r="L81">
        <v>0</v>
      </c>
      <c r="M81">
        <v>0</v>
      </c>
      <c r="N81">
        <v>0</v>
      </c>
      <c r="O81">
        <v>1</v>
      </c>
      <c r="Q81" t="s">
        <v>70</v>
      </c>
    </row>
    <row r="82" spans="1:17" hidden="1" x14ac:dyDescent="0.35">
      <c r="A82" t="s">
        <v>486</v>
      </c>
      <c r="B82" t="s">
        <v>487</v>
      </c>
      <c r="C82" t="s">
        <v>488</v>
      </c>
      <c r="D82" t="s">
        <v>489</v>
      </c>
      <c r="E82" t="s">
        <v>380</v>
      </c>
      <c r="F82">
        <v>2</v>
      </c>
      <c r="G82" t="s">
        <v>68</v>
      </c>
      <c r="H82" t="s">
        <v>490</v>
      </c>
      <c r="I82">
        <v>0</v>
      </c>
      <c r="J82">
        <v>0</v>
      </c>
      <c r="K82">
        <v>0</v>
      </c>
      <c r="L82">
        <v>1</v>
      </c>
      <c r="M82">
        <v>0</v>
      </c>
      <c r="N82">
        <v>0</v>
      </c>
      <c r="O82">
        <v>1</v>
      </c>
      <c r="Q82" t="s">
        <v>96</v>
      </c>
    </row>
    <row r="83" spans="1:17" hidden="1" x14ac:dyDescent="0.35">
      <c r="A83" t="s">
        <v>491</v>
      </c>
      <c r="B83" t="s">
        <v>492</v>
      </c>
      <c r="C83" t="s">
        <v>493</v>
      </c>
      <c r="D83" t="s">
        <v>494</v>
      </c>
      <c r="E83" t="s">
        <v>495</v>
      </c>
      <c r="F83">
        <v>2</v>
      </c>
      <c r="G83" t="s">
        <v>68</v>
      </c>
      <c r="H83" t="s">
        <v>129</v>
      </c>
      <c r="I83">
        <v>1</v>
      </c>
      <c r="J83">
        <v>0</v>
      </c>
      <c r="K83">
        <v>0</v>
      </c>
      <c r="L83">
        <v>0</v>
      </c>
      <c r="M83">
        <v>0</v>
      </c>
      <c r="N83">
        <v>0</v>
      </c>
      <c r="O83">
        <v>1</v>
      </c>
      <c r="Q83" t="s">
        <v>70</v>
      </c>
    </row>
    <row r="84" spans="1:17" hidden="1" x14ac:dyDescent="0.35">
      <c r="A84" t="s">
        <v>496</v>
      </c>
      <c r="B84" t="s">
        <v>497</v>
      </c>
      <c r="C84" t="s">
        <v>498</v>
      </c>
      <c r="D84" t="s">
        <v>499</v>
      </c>
      <c r="E84" t="s">
        <v>464</v>
      </c>
      <c r="F84">
        <v>2</v>
      </c>
      <c r="G84" t="s">
        <v>68</v>
      </c>
      <c r="H84" t="s">
        <v>500</v>
      </c>
      <c r="I84">
        <v>0</v>
      </c>
      <c r="J84">
        <v>1</v>
      </c>
      <c r="K84">
        <v>0</v>
      </c>
      <c r="L84">
        <v>0</v>
      </c>
      <c r="M84">
        <v>0</v>
      </c>
      <c r="N84">
        <v>0</v>
      </c>
      <c r="O84">
        <v>1</v>
      </c>
      <c r="Q84" t="s">
        <v>96</v>
      </c>
    </row>
    <row r="85" spans="1:17" hidden="1" x14ac:dyDescent="0.35">
      <c r="A85" t="s">
        <v>501</v>
      </c>
      <c r="B85" t="s">
        <v>502</v>
      </c>
      <c r="C85" t="s">
        <v>503</v>
      </c>
      <c r="D85" t="s">
        <v>67</v>
      </c>
      <c r="E85" t="s">
        <v>67</v>
      </c>
      <c r="F85">
        <v>2</v>
      </c>
      <c r="G85" t="s">
        <v>68</v>
      </c>
      <c r="H85" t="s">
        <v>504</v>
      </c>
      <c r="I85">
        <v>0</v>
      </c>
      <c r="J85">
        <v>1</v>
      </c>
      <c r="K85">
        <v>0</v>
      </c>
      <c r="L85">
        <v>0</v>
      </c>
      <c r="M85">
        <v>0</v>
      </c>
      <c r="N85">
        <v>0</v>
      </c>
      <c r="O85">
        <v>1</v>
      </c>
      <c r="Q85" t="s">
        <v>505</v>
      </c>
    </row>
    <row r="86" spans="1:17" hidden="1" x14ac:dyDescent="0.35">
      <c r="A86" t="s">
        <v>506</v>
      </c>
      <c r="B86" t="s">
        <v>507</v>
      </c>
      <c r="C86" t="s">
        <v>508</v>
      </c>
      <c r="D86" t="s">
        <v>67</v>
      </c>
      <c r="E86" t="s">
        <v>67</v>
      </c>
      <c r="F86">
        <v>2</v>
      </c>
      <c r="G86" t="s">
        <v>68</v>
      </c>
      <c r="H86" t="s">
        <v>123</v>
      </c>
      <c r="I86">
        <v>0</v>
      </c>
      <c r="J86">
        <v>1</v>
      </c>
      <c r="K86">
        <v>0</v>
      </c>
      <c r="L86">
        <v>0</v>
      </c>
      <c r="M86">
        <v>0</v>
      </c>
      <c r="N86">
        <v>0</v>
      </c>
      <c r="O86">
        <v>1</v>
      </c>
      <c r="Q86" t="s">
        <v>70</v>
      </c>
    </row>
    <row r="87" spans="1:17" hidden="1" x14ac:dyDescent="0.35">
      <c r="A87" t="s">
        <v>509</v>
      </c>
      <c r="B87" t="s">
        <v>510</v>
      </c>
      <c r="C87" t="s">
        <v>511</v>
      </c>
      <c r="D87" t="s">
        <v>512</v>
      </c>
      <c r="E87" t="s">
        <v>179</v>
      </c>
      <c r="F87">
        <v>2</v>
      </c>
      <c r="G87" t="s">
        <v>68</v>
      </c>
      <c r="H87" t="s">
        <v>513</v>
      </c>
      <c r="I87">
        <v>0</v>
      </c>
      <c r="J87">
        <v>0</v>
      </c>
      <c r="K87">
        <v>0</v>
      </c>
      <c r="L87">
        <v>1</v>
      </c>
      <c r="M87">
        <v>0</v>
      </c>
      <c r="N87">
        <v>0</v>
      </c>
      <c r="O87">
        <v>1</v>
      </c>
      <c r="Q87" t="s">
        <v>77</v>
      </c>
    </row>
    <row r="88" spans="1:17" hidden="1" x14ac:dyDescent="0.35">
      <c r="A88" t="s">
        <v>514</v>
      </c>
      <c r="B88" t="s">
        <v>515</v>
      </c>
      <c r="C88" t="s">
        <v>516</v>
      </c>
      <c r="D88" t="s">
        <v>517</v>
      </c>
      <c r="E88" t="s">
        <v>179</v>
      </c>
      <c r="F88">
        <v>2</v>
      </c>
      <c r="G88" t="s">
        <v>68</v>
      </c>
      <c r="H88" t="s">
        <v>518</v>
      </c>
      <c r="I88">
        <v>0</v>
      </c>
      <c r="J88">
        <v>1</v>
      </c>
      <c r="K88">
        <v>0</v>
      </c>
      <c r="L88">
        <v>0</v>
      </c>
      <c r="M88">
        <v>0</v>
      </c>
      <c r="N88">
        <v>0</v>
      </c>
      <c r="O88">
        <v>1</v>
      </c>
      <c r="Q88" t="s">
        <v>77</v>
      </c>
    </row>
    <row r="89" spans="1:17" hidden="1" x14ac:dyDescent="0.35">
      <c r="A89" t="s">
        <v>519</v>
      </c>
      <c r="B89" t="s">
        <v>520</v>
      </c>
      <c r="C89" t="s">
        <v>521</v>
      </c>
      <c r="D89" t="s">
        <v>522</v>
      </c>
      <c r="E89" t="s">
        <v>179</v>
      </c>
      <c r="F89">
        <v>2</v>
      </c>
      <c r="G89" t="s">
        <v>68</v>
      </c>
      <c r="H89" t="s">
        <v>523</v>
      </c>
      <c r="I89">
        <v>0</v>
      </c>
      <c r="J89">
        <v>1</v>
      </c>
      <c r="K89">
        <v>0</v>
      </c>
      <c r="L89">
        <v>0</v>
      </c>
      <c r="M89">
        <v>0</v>
      </c>
      <c r="N89">
        <v>0</v>
      </c>
      <c r="O89">
        <v>1</v>
      </c>
      <c r="Q89" t="s">
        <v>96</v>
      </c>
    </row>
    <row r="90" spans="1:17" hidden="1" x14ac:dyDescent="0.35">
      <c r="A90" t="s">
        <v>524</v>
      </c>
      <c r="B90" t="s">
        <v>525</v>
      </c>
      <c r="C90" t="s">
        <v>526</v>
      </c>
      <c r="D90" t="s">
        <v>67</v>
      </c>
      <c r="E90" t="s">
        <v>67</v>
      </c>
      <c r="F90">
        <v>2</v>
      </c>
      <c r="G90" t="s">
        <v>68</v>
      </c>
      <c r="H90" t="s">
        <v>527</v>
      </c>
      <c r="I90">
        <v>0</v>
      </c>
      <c r="J90">
        <v>1</v>
      </c>
      <c r="K90">
        <v>0</v>
      </c>
      <c r="L90">
        <v>0</v>
      </c>
      <c r="M90">
        <v>0</v>
      </c>
      <c r="N90">
        <v>0</v>
      </c>
      <c r="O90">
        <v>1</v>
      </c>
      <c r="Q90" t="s">
        <v>70</v>
      </c>
    </row>
    <row r="91" spans="1:17" x14ac:dyDescent="0.35">
      <c r="A91" t="s">
        <v>528</v>
      </c>
      <c r="B91" t="s">
        <v>529</v>
      </c>
      <c r="C91" t="s">
        <v>530</v>
      </c>
      <c r="D91" t="s">
        <v>531</v>
      </c>
      <c r="E91" t="s">
        <v>179</v>
      </c>
      <c r="F91">
        <v>2</v>
      </c>
      <c r="G91" t="s">
        <v>68</v>
      </c>
      <c r="H91" t="s">
        <v>532</v>
      </c>
      <c r="I91">
        <v>0</v>
      </c>
      <c r="J91">
        <v>0</v>
      </c>
      <c r="K91">
        <v>0</v>
      </c>
      <c r="L91">
        <v>1</v>
      </c>
      <c r="M91">
        <v>0</v>
      </c>
      <c r="N91">
        <v>1</v>
      </c>
      <c r="O91">
        <v>1</v>
      </c>
      <c r="Q91" t="s">
        <v>214</v>
      </c>
    </row>
    <row r="92" spans="1:17" hidden="1" x14ac:dyDescent="0.35">
      <c r="A92" t="s">
        <v>533</v>
      </c>
      <c r="B92" t="s">
        <v>534</v>
      </c>
      <c r="C92" t="s">
        <v>535</v>
      </c>
      <c r="D92" t="s">
        <v>536</v>
      </c>
      <c r="E92" t="s">
        <v>537</v>
      </c>
      <c r="F92">
        <v>2</v>
      </c>
      <c r="G92" t="s">
        <v>68</v>
      </c>
      <c r="H92" t="s">
        <v>538</v>
      </c>
      <c r="I92">
        <v>1</v>
      </c>
      <c r="J92">
        <v>0</v>
      </c>
      <c r="K92">
        <v>0</v>
      </c>
      <c r="L92">
        <v>0</v>
      </c>
      <c r="M92">
        <v>0</v>
      </c>
      <c r="N92">
        <v>0</v>
      </c>
      <c r="O92">
        <v>1</v>
      </c>
      <c r="Q92" t="s">
        <v>96</v>
      </c>
    </row>
    <row r="93" spans="1:17" hidden="1" x14ac:dyDescent="0.35">
      <c r="A93" t="s">
        <v>539</v>
      </c>
      <c r="B93" t="s">
        <v>540</v>
      </c>
      <c r="C93" t="s">
        <v>541</v>
      </c>
      <c r="D93" t="s">
        <v>542</v>
      </c>
      <c r="E93" t="s">
        <v>88</v>
      </c>
      <c r="F93">
        <v>2</v>
      </c>
      <c r="G93" t="s">
        <v>68</v>
      </c>
      <c r="H93" t="s">
        <v>543</v>
      </c>
      <c r="I93">
        <v>0</v>
      </c>
      <c r="J93">
        <v>0</v>
      </c>
      <c r="K93">
        <v>0</v>
      </c>
      <c r="L93">
        <v>1</v>
      </c>
      <c r="M93">
        <v>0</v>
      </c>
      <c r="N93">
        <v>1</v>
      </c>
      <c r="O93">
        <v>1</v>
      </c>
      <c r="Q93" t="s">
        <v>253</v>
      </c>
    </row>
    <row r="94" spans="1:17" hidden="1" x14ac:dyDescent="0.35">
      <c r="A94" t="s">
        <v>544</v>
      </c>
      <c r="B94" t="s">
        <v>545</v>
      </c>
      <c r="C94" t="s">
        <v>546</v>
      </c>
      <c r="D94" t="s">
        <v>547</v>
      </c>
      <c r="E94" t="s">
        <v>548</v>
      </c>
      <c r="F94">
        <v>2</v>
      </c>
      <c r="G94" t="s">
        <v>68</v>
      </c>
      <c r="H94" t="s">
        <v>549</v>
      </c>
      <c r="I94">
        <v>0</v>
      </c>
      <c r="J94">
        <v>0</v>
      </c>
      <c r="K94">
        <v>0</v>
      </c>
      <c r="L94">
        <v>1</v>
      </c>
      <c r="M94">
        <v>0</v>
      </c>
      <c r="N94">
        <v>0</v>
      </c>
      <c r="O94">
        <v>1</v>
      </c>
      <c r="Q94" t="s">
        <v>77</v>
      </c>
    </row>
    <row r="95" spans="1:17" hidden="1" x14ac:dyDescent="0.35">
      <c r="A95" t="s">
        <v>550</v>
      </c>
      <c r="B95" t="s">
        <v>551</v>
      </c>
      <c r="C95" t="s">
        <v>552</v>
      </c>
      <c r="D95" t="s">
        <v>553</v>
      </c>
      <c r="E95" t="s">
        <v>554</v>
      </c>
      <c r="F95">
        <v>2</v>
      </c>
      <c r="G95" t="s">
        <v>68</v>
      </c>
      <c r="H95" t="s">
        <v>129</v>
      </c>
      <c r="I95">
        <v>1</v>
      </c>
      <c r="J95">
        <v>0</v>
      </c>
      <c r="K95">
        <v>0</v>
      </c>
      <c r="L95">
        <v>0</v>
      </c>
      <c r="M95">
        <v>0</v>
      </c>
      <c r="N95">
        <v>0</v>
      </c>
      <c r="O95">
        <v>1</v>
      </c>
      <c r="Q95" t="s">
        <v>77</v>
      </c>
    </row>
    <row r="96" spans="1:17" hidden="1" x14ac:dyDescent="0.35">
      <c r="A96" t="s">
        <v>555</v>
      </c>
      <c r="B96" t="s">
        <v>556</v>
      </c>
      <c r="C96" t="s">
        <v>557</v>
      </c>
      <c r="D96" t="s">
        <v>558</v>
      </c>
      <c r="E96" t="s">
        <v>559</v>
      </c>
      <c r="F96">
        <v>2</v>
      </c>
      <c r="G96" t="s">
        <v>68</v>
      </c>
      <c r="H96" t="s">
        <v>560</v>
      </c>
      <c r="I96">
        <v>0</v>
      </c>
      <c r="J96">
        <v>1</v>
      </c>
      <c r="K96">
        <v>0</v>
      </c>
      <c r="L96">
        <v>0</v>
      </c>
      <c r="M96">
        <v>0</v>
      </c>
      <c r="N96">
        <v>0</v>
      </c>
      <c r="O96">
        <v>1</v>
      </c>
      <c r="Q96" t="s">
        <v>96</v>
      </c>
    </row>
    <row r="97" spans="1:17" hidden="1" x14ac:dyDescent="0.35">
      <c r="A97" t="s">
        <v>561</v>
      </c>
      <c r="B97" t="s">
        <v>562</v>
      </c>
      <c r="C97" t="s">
        <v>563</v>
      </c>
      <c r="D97" t="s">
        <v>564</v>
      </c>
      <c r="E97" t="s">
        <v>565</v>
      </c>
      <c r="F97">
        <v>2</v>
      </c>
      <c r="G97" t="s">
        <v>68</v>
      </c>
      <c r="H97" t="s">
        <v>129</v>
      </c>
      <c r="I97">
        <v>1</v>
      </c>
      <c r="J97">
        <v>0</v>
      </c>
      <c r="K97">
        <v>0</v>
      </c>
      <c r="L97">
        <v>0</v>
      </c>
      <c r="M97">
        <v>0</v>
      </c>
      <c r="N97">
        <v>0</v>
      </c>
      <c r="O97">
        <v>1</v>
      </c>
      <c r="Q97" t="s">
        <v>566</v>
      </c>
    </row>
    <row r="98" spans="1:17" hidden="1" x14ac:dyDescent="0.35">
      <c r="A98" t="s">
        <v>567</v>
      </c>
      <c r="B98" t="s">
        <v>568</v>
      </c>
      <c r="C98" t="s">
        <v>569</v>
      </c>
      <c r="D98" t="s">
        <v>67</v>
      </c>
      <c r="E98" t="s">
        <v>67</v>
      </c>
      <c r="F98">
        <v>2</v>
      </c>
      <c r="G98" t="s">
        <v>68</v>
      </c>
      <c r="H98" t="s">
        <v>570</v>
      </c>
      <c r="I98">
        <v>0</v>
      </c>
      <c r="J98">
        <v>1</v>
      </c>
      <c r="K98">
        <v>0</v>
      </c>
      <c r="L98">
        <v>0</v>
      </c>
      <c r="M98">
        <v>0</v>
      </c>
      <c r="N98">
        <v>0</v>
      </c>
      <c r="O98">
        <v>1</v>
      </c>
      <c r="Q98" t="s">
        <v>70</v>
      </c>
    </row>
    <row r="99" spans="1:17" hidden="1" x14ac:dyDescent="0.35">
      <c r="A99" t="s">
        <v>571</v>
      </c>
      <c r="B99" t="s">
        <v>572</v>
      </c>
      <c r="C99" t="s">
        <v>573</v>
      </c>
      <c r="D99" t="s">
        <v>574</v>
      </c>
      <c r="E99" t="s">
        <v>101</v>
      </c>
      <c r="F99">
        <v>2</v>
      </c>
      <c r="G99" t="s">
        <v>68</v>
      </c>
      <c r="H99" t="s">
        <v>575</v>
      </c>
      <c r="I99">
        <v>0</v>
      </c>
      <c r="J99">
        <v>1</v>
      </c>
      <c r="K99">
        <v>0</v>
      </c>
      <c r="L99">
        <v>0</v>
      </c>
      <c r="M99">
        <v>0</v>
      </c>
      <c r="N99">
        <v>0</v>
      </c>
      <c r="O99">
        <v>1</v>
      </c>
      <c r="Q99" t="s">
        <v>70</v>
      </c>
    </row>
    <row r="100" spans="1:17" hidden="1" x14ac:dyDescent="0.35">
      <c r="A100" t="s">
        <v>576</v>
      </c>
      <c r="B100" t="s">
        <v>577</v>
      </c>
      <c r="C100" t="s">
        <v>578</v>
      </c>
      <c r="D100" t="s">
        <v>67</v>
      </c>
      <c r="E100" t="s">
        <v>67</v>
      </c>
      <c r="F100">
        <v>2</v>
      </c>
      <c r="G100" t="s">
        <v>68</v>
      </c>
      <c r="H100" t="s">
        <v>579</v>
      </c>
      <c r="I100">
        <v>0</v>
      </c>
      <c r="J100">
        <v>1</v>
      </c>
      <c r="K100">
        <v>0</v>
      </c>
      <c r="L100">
        <v>0</v>
      </c>
      <c r="M100">
        <v>0</v>
      </c>
      <c r="N100">
        <v>0</v>
      </c>
      <c r="O100">
        <v>1</v>
      </c>
      <c r="Q100" t="s">
        <v>70</v>
      </c>
    </row>
    <row r="101" spans="1:17" hidden="1" x14ac:dyDescent="0.35">
      <c r="A101" t="s">
        <v>580</v>
      </c>
      <c r="B101" t="s">
        <v>581</v>
      </c>
      <c r="C101" t="s">
        <v>582</v>
      </c>
      <c r="D101" t="s">
        <v>583</v>
      </c>
      <c r="E101" t="s">
        <v>584</v>
      </c>
      <c r="F101">
        <v>2</v>
      </c>
      <c r="G101" t="s">
        <v>68</v>
      </c>
      <c r="H101" t="s">
        <v>585</v>
      </c>
      <c r="I101">
        <v>0</v>
      </c>
      <c r="J101">
        <v>0</v>
      </c>
      <c r="K101">
        <v>0</v>
      </c>
      <c r="L101">
        <v>1</v>
      </c>
      <c r="M101">
        <v>0</v>
      </c>
      <c r="N101">
        <v>0</v>
      </c>
      <c r="O101">
        <v>1</v>
      </c>
      <c r="Q101" t="s">
        <v>459</v>
      </c>
    </row>
    <row r="102" spans="1:17" hidden="1" x14ac:dyDescent="0.35">
      <c r="A102" t="s">
        <v>586</v>
      </c>
      <c r="B102" t="s">
        <v>587</v>
      </c>
      <c r="C102" t="s">
        <v>588</v>
      </c>
      <c r="D102" t="s">
        <v>589</v>
      </c>
      <c r="E102" t="s">
        <v>158</v>
      </c>
      <c r="F102">
        <v>2</v>
      </c>
      <c r="G102" t="s">
        <v>68</v>
      </c>
      <c r="H102" t="s">
        <v>590</v>
      </c>
      <c r="I102">
        <v>0</v>
      </c>
      <c r="J102">
        <v>1</v>
      </c>
      <c r="K102">
        <v>0</v>
      </c>
      <c r="L102">
        <v>0</v>
      </c>
      <c r="M102">
        <v>0</v>
      </c>
      <c r="N102">
        <v>0</v>
      </c>
      <c r="O102">
        <v>1</v>
      </c>
      <c r="Q102" t="s">
        <v>70</v>
      </c>
    </row>
    <row r="103" spans="1:17" hidden="1" x14ac:dyDescent="0.35">
      <c r="A103" t="s">
        <v>591</v>
      </c>
      <c r="B103" t="s">
        <v>592</v>
      </c>
      <c r="C103" t="s">
        <v>593</v>
      </c>
      <c r="D103" t="s">
        <v>594</v>
      </c>
      <c r="E103" t="s">
        <v>158</v>
      </c>
      <c r="F103">
        <v>2</v>
      </c>
      <c r="G103" t="s">
        <v>68</v>
      </c>
      <c r="H103" t="s">
        <v>595</v>
      </c>
      <c r="I103">
        <v>0</v>
      </c>
      <c r="J103">
        <v>1</v>
      </c>
      <c r="K103">
        <v>0</v>
      </c>
      <c r="L103">
        <v>0</v>
      </c>
      <c r="M103">
        <v>0</v>
      </c>
      <c r="N103">
        <v>0</v>
      </c>
      <c r="O103">
        <v>1</v>
      </c>
      <c r="Q103" t="s">
        <v>96</v>
      </c>
    </row>
    <row r="104" spans="1:17" hidden="1" x14ac:dyDescent="0.35">
      <c r="A104" t="s">
        <v>596</v>
      </c>
      <c r="B104" t="s">
        <v>597</v>
      </c>
      <c r="C104" t="s">
        <v>598</v>
      </c>
      <c r="D104" t="s">
        <v>599</v>
      </c>
      <c r="E104" t="s">
        <v>600</v>
      </c>
      <c r="F104">
        <v>2</v>
      </c>
      <c r="G104" t="s">
        <v>68</v>
      </c>
      <c r="H104" t="s">
        <v>129</v>
      </c>
      <c r="I104">
        <v>1</v>
      </c>
      <c r="J104">
        <v>0</v>
      </c>
      <c r="K104">
        <v>0</v>
      </c>
      <c r="L104">
        <v>0</v>
      </c>
      <c r="M104">
        <v>0</v>
      </c>
      <c r="N104">
        <v>0</v>
      </c>
      <c r="O104">
        <v>1</v>
      </c>
      <c r="Q104" t="s">
        <v>96</v>
      </c>
    </row>
    <row r="105" spans="1:17" hidden="1" x14ac:dyDescent="0.35">
      <c r="A105" t="s">
        <v>601</v>
      </c>
      <c r="B105" t="s">
        <v>602</v>
      </c>
      <c r="C105" t="s">
        <v>603</v>
      </c>
      <c r="D105" t="s">
        <v>604</v>
      </c>
      <c r="E105" t="s">
        <v>101</v>
      </c>
      <c r="F105">
        <v>2</v>
      </c>
      <c r="G105" t="s">
        <v>68</v>
      </c>
      <c r="H105" t="s">
        <v>605</v>
      </c>
      <c r="I105">
        <v>0</v>
      </c>
      <c r="J105">
        <v>1</v>
      </c>
      <c r="K105">
        <v>0</v>
      </c>
      <c r="L105">
        <v>0</v>
      </c>
      <c r="M105">
        <v>0</v>
      </c>
      <c r="N105">
        <v>0</v>
      </c>
      <c r="O105">
        <v>1</v>
      </c>
      <c r="Q105" t="s">
        <v>606</v>
      </c>
    </row>
    <row r="106" spans="1:17" hidden="1" x14ac:dyDescent="0.35">
      <c r="A106" t="s">
        <v>607</v>
      </c>
      <c r="B106" t="s">
        <v>608</v>
      </c>
      <c r="C106" t="s">
        <v>609</v>
      </c>
      <c r="D106" t="s">
        <v>610</v>
      </c>
      <c r="E106" t="s">
        <v>229</v>
      </c>
      <c r="F106">
        <v>2</v>
      </c>
      <c r="G106" t="s">
        <v>68</v>
      </c>
      <c r="H106" t="s">
        <v>611</v>
      </c>
      <c r="I106">
        <v>0</v>
      </c>
      <c r="J106">
        <v>1</v>
      </c>
      <c r="K106">
        <v>0</v>
      </c>
      <c r="L106">
        <v>0</v>
      </c>
      <c r="M106">
        <v>0</v>
      </c>
      <c r="N106">
        <v>0</v>
      </c>
      <c r="O106">
        <v>1</v>
      </c>
      <c r="Q106" t="s">
        <v>606</v>
      </c>
    </row>
    <row r="107" spans="1:17" hidden="1" x14ac:dyDescent="0.35">
      <c r="A107" t="s">
        <v>612</v>
      </c>
      <c r="B107" t="s">
        <v>613</v>
      </c>
      <c r="C107" t="s">
        <v>614</v>
      </c>
      <c r="D107" t="s">
        <v>615</v>
      </c>
      <c r="E107" t="s">
        <v>101</v>
      </c>
      <c r="F107">
        <v>2</v>
      </c>
      <c r="G107" t="s">
        <v>68</v>
      </c>
      <c r="H107" t="s">
        <v>616</v>
      </c>
      <c r="I107">
        <v>0</v>
      </c>
      <c r="J107">
        <v>1</v>
      </c>
      <c r="K107">
        <v>0</v>
      </c>
      <c r="L107">
        <v>0</v>
      </c>
      <c r="M107">
        <v>0</v>
      </c>
      <c r="N107">
        <v>0</v>
      </c>
      <c r="O107">
        <v>1</v>
      </c>
      <c r="Q107" t="s">
        <v>606</v>
      </c>
    </row>
    <row r="108" spans="1:17" hidden="1" x14ac:dyDescent="0.35">
      <c r="A108" t="s">
        <v>617</v>
      </c>
      <c r="B108" t="s">
        <v>618</v>
      </c>
      <c r="C108" t="s">
        <v>619</v>
      </c>
      <c r="D108" t="s">
        <v>620</v>
      </c>
      <c r="E108" t="s">
        <v>621</v>
      </c>
      <c r="F108">
        <v>2</v>
      </c>
      <c r="G108" t="s">
        <v>68</v>
      </c>
      <c r="H108" t="s">
        <v>622</v>
      </c>
      <c r="I108">
        <v>0</v>
      </c>
      <c r="J108">
        <v>1</v>
      </c>
      <c r="K108">
        <v>0</v>
      </c>
      <c r="L108">
        <v>0</v>
      </c>
      <c r="M108">
        <v>0</v>
      </c>
      <c r="N108">
        <v>0</v>
      </c>
      <c r="O108">
        <v>1</v>
      </c>
      <c r="Q108" t="s">
        <v>103</v>
      </c>
    </row>
    <row r="109" spans="1:17" hidden="1" x14ac:dyDescent="0.35">
      <c r="A109" t="s">
        <v>623</v>
      </c>
      <c r="B109" t="s">
        <v>624</v>
      </c>
      <c r="C109" t="s">
        <v>625</v>
      </c>
      <c r="D109" t="s">
        <v>626</v>
      </c>
      <c r="E109" t="s">
        <v>212</v>
      </c>
      <c r="F109">
        <v>2</v>
      </c>
      <c r="G109" t="s">
        <v>68</v>
      </c>
      <c r="H109" t="s">
        <v>627</v>
      </c>
      <c r="I109">
        <v>0</v>
      </c>
      <c r="J109">
        <v>0</v>
      </c>
      <c r="K109">
        <v>1</v>
      </c>
      <c r="L109">
        <v>0</v>
      </c>
      <c r="M109">
        <v>1</v>
      </c>
      <c r="N109">
        <v>0</v>
      </c>
      <c r="O109">
        <v>1</v>
      </c>
      <c r="Q109" t="s">
        <v>70</v>
      </c>
    </row>
    <row r="110" spans="1:17" hidden="1" x14ac:dyDescent="0.35">
      <c r="A110" t="s">
        <v>628</v>
      </c>
      <c r="B110" t="s">
        <v>629</v>
      </c>
      <c r="C110" t="s">
        <v>630</v>
      </c>
      <c r="D110" t="s">
        <v>631</v>
      </c>
      <c r="E110" t="s">
        <v>101</v>
      </c>
      <c r="F110">
        <v>2</v>
      </c>
      <c r="G110" t="s">
        <v>68</v>
      </c>
      <c r="H110" t="s">
        <v>632</v>
      </c>
      <c r="I110">
        <v>0</v>
      </c>
      <c r="J110">
        <v>1</v>
      </c>
      <c r="K110">
        <v>0</v>
      </c>
      <c r="L110">
        <v>0</v>
      </c>
      <c r="M110">
        <v>0</v>
      </c>
      <c r="N110">
        <v>0</v>
      </c>
      <c r="O110">
        <v>1</v>
      </c>
      <c r="Q110" t="s">
        <v>253</v>
      </c>
    </row>
    <row r="111" spans="1:17" hidden="1" x14ac:dyDescent="0.35">
      <c r="A111" t="s">
        <v>633</v>
      </c>
      <c r="B111" t="s">
        <v>634</v>
      </c>
      <c r="C111" t="s">
        <v>635</v>
      </c>
      <c r="D111" t="s">
        <v>636</v>
      </c>
      <c r="E111" t="s">
        <v>101</v>
      </c>
      <c r="F111">
        <v>2</v>
      </c>
      <c r="G111" t="s">
        <v>68</v>
      </c>
      <c r="H111" t="s">
        <v>637</v>
      </c>
      <c r="I111">
        <v>0</v>
      </c>
      <c r="J111">
        <v>1</v>
      </c>
      <c r="K111">
        <v>0</v>
      </c>
      <c r="L111">
        <v>0</v>
      </c>
      <c r="M111">
        <v>0</v>
      </c>
      <c r="N111">
        <v>0</v>
      </c>
      <c r="O111">
        <v>1</v>
      </c>
      <c r="Q111" t="s">
        <v>70</v>
      </c>
    </row>
    <row r="112" spans="1:17" hidden="1" x14ac:dyDescent="0.35">
      <c r="A112" t="s">
        <v>638</v>
      </c>
      <c r="B112" t="s">
        <v>639</v>
      </c>
      <c r="C112" t="s">
        <v>640</v>
      </c>
      <c r="D112" t="s">
        <v>641</v>
      </c>
      <c r="E112" t="s">
        <v>101</v>
      </c>
      <c r="F112">
        <v>2</v>
      </c>
      <c r="G112" t="s">
        <v>68</v>
      </c>
      <c r="H112" t="s">
        <v>642</v>
      </c>
      <c r="I112">
        <v>0</v>
      </c>
      <c r="J112">
        <v>1</v>
      </c>
      <c r="K112">
        <v>0</v>
      </c>
      <c r="L112">
        <v>0</v>
      </c>
      <c r="M112">
        <v>0</v>
      </c>
      <c r="N112">
        <v>0</v>
      </c>
      <c r="O112">
        <v>1</v>
      </c>
      <c r="Q112" t="s">
        <v>70</v>
      </c>
    </row>
    <row r="113" spans="1:17" hidden="1" x14ac:dyDescent="0.35">
      <c r="A113" t="s">
        <v>643</v>
      </c>
      <c r="B113" t="s">
        <v>644</v>
      </c>
      <c r="C113" t="s">
        <v>645</v>
      </c>
      <c r="D113" t="s">
        <v>646</v>
      </c>
      <c r="E113" t="s">
        <v>128</v>
      </c>
      <c r="F113">
        <v>2</v>
      </c>
      <c r="G113" t="s">
        <v>68</v>
      </c>
      <c r="H113" t="s">
        <v>123</v>
      </c>
      <c r="I113">
        <v>0</v>
      </c>
      <c r="J113">
        <v>1</v>
      </c>
      <c r="K113">
        <v>0</v>
      </c>
      <c r="L113">
        <v>0</v>
      </c>
      <c r="M113">
        <v>0</v>
      </c>
      <c r="N113">
        <v>0</v>
      </c>
      <c r="O113">
        <v>1</v>
      </c>
      <c r="Q113" t="s">
        <v>96</v>
      </c>
    </row>
    <row r="114" spans="1:17" hidden="1" x14ac:dyDescent="0.35">
      <c r="A114" t="s">
        <v>647</v>
      </c>
      <c r="B114" t="s">
        <v>648</v>
      </c>
      <c r="C114" t="s">
        <v>649</v>
      </c>
      <c r="D114" t="s">
        <v>650</v>
      </c>
      <c r="E114" t="s">
        <v>94</v>
      </c>
      <c r="F114">
        <v>2</v>
      </c>
      <c r="G114" t="s">
        <v>68</v>
      </c>
      <c r="H114" t="s">
        <v>651</v>
      </c>
      <c r="I114">
        <v>0</v>
      </c>
      <c r="J114">
        <v>1</v>
      </c>
      <c r="K114">
        <v>0</v>
      </c>
      <c r="L114">
        <v>0</v>
      </c>
      <c r="M114">
        <v>0</v>
      </c>
      <c r="N114">
        <v>0</v>
      </c>
      <c r="O114">
        <v>1</v>
      </c>
      <c r="Q114" t="s">
        <v>96</v>
      </c>
    </row>
    <row r="115" spans="1:17" hidden="1" x14ac:dyDescent="0.35">
      <c r="A115" t="s">
        <v>652</v>
      </c>
      <c r="B115" t="s">
        <v>653</v>
      </c>
      <c r="C115" t="s">
        <v>654</v>
      </c>
      <c r="D115" t="s">
        <v>655</v>
      </c>
      <c r="E115" t="s">
        <v>656</v>
      </c>
      <c r="F115">
        <v>2</v>
      </c>
      <c r="G115" t="s">
        <v>68</v>
      </c>
      <c r="H115" t="s">
        <v>657</v>
      </c>
      <c r="I115">
        <v>0</v>
      </c>
      <c r="J115">
        <v>0</v>
      </c>
      <c r="K115">
        <v>0</v>
      </c>
      <c r="L115">
        <v>1</v>
      </c>
      <c r="M115">
        <v>1</v>
      </c>
      <c r="N115">
        <v>0</v>
      </c>
      <c r="O115">
        <v>1</v>
      </c>
      <c r="Q115" t="s">
        <v>70</v>
      </c>
    </row>
    <row r="116" spans="1:17" hidden="1" x14ac:dyDescent="0.35">
      <c r="A116" t="s">
        <v>658</v>
      </c>
      <c r="B116" t="s">
        <v>659</v>
      </c>
      <c r="C116" t="s">
        <v>660</v>
      </c>
      <c r="D116" t="s">
        <v>661</v>
      </c>
      <c r="E116" t="s">
        <v>662</v>
      </c>
      <c r="F116">
        <v>2</v>
      </c>
      <c r="G116" t="s">
        <v>68</v>
      </c>
      <c r="H116" t="s">
        <v>663</v>
      </c>
      <c r="I116">
        <v>0</v>
      </c>
      <c r="J116">
        <v>0</v>
      </c>
      <c r="K116">
        <v>0</v>
      </c>
      <c r="L116">
        <v>0</v>
      </c>
      <c r="M116">
        <v>0</v>
      </c>
      <c r="N116">
        <v>0</v>
      </c>
      <c r="O116">
        <v>1</v>
      </c>
      <c r="Q116" t="s">
        <v>96</v>
      </c>
    </row>
    <row r="117" spans="1:17" hidden="1" x14ac:dyDescent="0.35">
      <c r="A117" t="s">
        <v>664</v>
      </c>
      <c r="B117" t="s">
        <v>665</v>
      </c>
      <c r="C117" t="s">
        <v>666</v>
      </c>
      <c r="D117" t="s">
        <v>667</v>
      </c>
      <c r="E117" t="s">
        <v>668</v>
      </c>
      <c r="F117">
        <v>2</v>
      </c>
      <c r="G117" t="s">
        <v>68</v>
      </c>
      <c r="H117" t="s">
        <v>669</v>
      </c>
      <c r="I117">
        <v>1</v>
      </c>
      <c r="J117">
        <v>0</v>
      </c>
      <c r="K117">
        <v>0</v>
      </c>
      <c r="L117">
        <v>0</v>
      </c>
      <c r="M117">
        <v>0</v>
      </c>
      <c r="N117">
        <v>0</v>
      </c>
      <c r="O117">
        <v>1</v>
      </c>
      <c r="Q117" t="s">
        <v>70</v>
      </c>
    </row>
    <row r="118" spans="1:17" hidden="1" x14ac:dyDescent="0.35">
      <c r="A118" t="s">
        <v>670</v>
      </c>
      <c r="B118" t="s">
        <v>671</v>
      </c>
      <c r="C118" t="s">
        <v>672</v>
      </c>
      <c r="D118" t="s">
        <v>673</v>
      </c>
      <c r="E118" t="s">
        <v>674</v>
      </c>
      <c r="F118">
        <v>2</v>
      </c>
      <c r="G118" t="s">
        <v>68</v>
      </c>
      <c r="H118" t="s">
        <v>675</v>
      </c>
      <c r="I118">
        <v>0</v>
      </c>
      <c r="J118">
        <v>0</v>
      </c>
      <c r="K118">
        <v>0</v>
      </c>
      <c r="L118">
        <v>1</v>
      </c>
      <c r="M118">
        <v>0</v>
      </c>
      <c r="N118">
        <v>0</v>
      </c>
      <c r="O118">
        <v>1</v>
      </c>
      <c r="Q118" t="s">
        <v>96</v>
      </c>
    </row>
    <row r="119" spans="1:17" hidden="1" x14ac:dyDescent="0.35">
      <c r="A119" t="s">
        <v>676</v>
      </c>
      <c r="B119" t="s">
        <v>677</v>
      </c>
      <c r="C119" t="s">
        <v>678</v>
      </c>
      <c r="D119" t="s">
        <v>679</v>
      </c>
      <c r="E119" t="s">
        <v>75</v>
      </c>
      <c r="F119">
        <v>2</v>
      </c>
      <c r="G119" t="s">
        <v>68</v>
      </c>
      <c r="H119" t="s">
        <v>680</v>
      </c>
      <c r="I119">
        <v>0</v>
      </c>
      <c r="J119">
        <v>0</v>
      </c>
      <c r="K119">
        <v>0</v>
      </c>
      <c r="L119">
        <v>1</v>
      </c>
      <c r="M119">
        <v>1</v>
      </c>
      <c r="N119">
        <v>0</v>
      </c>
      <c r="O119">
        <v>1</v>
      </c>
      <c r="Q119" t="s">
        <v>70</v>
      </c>
    </row>
    <row r="120" spans="1:17" hidden="1" x14ac:dyDescent="0.35">
      <c r="A120" t="s">
        <v>681</v>
      </c>
      <c r="B120" t="s">
        <v>682</v>
      </c>
      <c r="C120" t="s">
        <v>683</v>
      </c>
      <c r="D120" t="s">
        <v>684</v>
      </c>
      <c r="E120" t="s">
        <v>212</v>
      </c>
      <c r="F120">
        <v>2</v>
      </c>
      <c r="G120" t="s">
        <v>68</v>
      </c>
      <c r="H120" t="s">
        <v>685</v>
      </c>
      <c r="I120">
        <v>0</v>
      </c>
      <c r="J120">
        <v>0</v>
      </c>
      <c r="K120">
        <v>0</v>
      </c>
      <c r="L120">
        <v>1</v>
      </c>
      <c r="M120">
        <v>1</v>
      </c>
      <c r="N120">
        <v>0</v>
      </c>
      <c r="O120">
        <v>1</v>
      </c>
      <c r="Q120" t="s">
        <v>96</v>
      </c>
    </row>
    <row r="121" spans="1:17" hidden="1" x14ac:dyDescent="0.35">
      <c r="A121" t="s">
        <v>686</v>
      </c>
      <c r="B121" t="s">
        <v>687</v>
      </c>
      <c r="C121" t="s">
        <v>688</v>
      </c>
      <c r="D121" t="s">
        <v>689</v>
      </c>
      <c r="E121" t="s">
        <v>600</v>
      </c>
      <c r="F121">
        <v>2</v>
      </c>
      <c r="G121" t="s">
        <v>68</v>
      </c>
      <c r="H121" t="s">
        <v>129</v>
      </c>
      <c r="I121">
        <v>1</v>
      </c>
      <c r="J121">
        <v>0</v>
      </c>
      <c r="K121">
        <v>0</v>
      </c>
      <c r="L121">
        <v>0</v>
      </c>
      <c r="M121">
        <v>0</v>
      </c>
      <c r="N121">
        <v>0</v>
      </c>
      <c r="O121">
        <v>1</v>
      </c>
      <c r="Q121" t="s">
        <v>96</v>
      </c>
    </row>
    <row r="122" spans="1:17" hidden="1" x14ac:dyDescent="0.35">
      <c r="A122" t="s">
        <v>690</v>
      </c>
      <c r="B122" t="s">
        <v>691</v>
      </c>
      <c r="C122" t="s">
        <v>692</v>
      </c>
      <c r="D122" t="s">
        <v>693</v>
      </c>
      <c r="E122" t="s">
        <v>179</v>
      </c>
      <c r="F122">
        <v>2</v>
      </c>
      <c r="G122" t="s">
        <v>68</v>
      </c>
      <c r="H122" t="s">
        <v>694</v>
      </c>
      <c r="I122">
        <v>0</v>
      </c>
      <c r="J122">
        <v>0</v>
      </c>
      <c r="K122">
        <v>0</v>
      </c>
      <c r="L122">
        <v>0</v>
      </c>
      <c r="M122">
        <v>0</v>
      </c>
      <c r="N122">
        <v>0</v>
      </c>
      <c r="O122">
        <v>1</v>
      </c>
      <c r="Q122" t="s">
        <v>70</v>
      </c>
    </row>
    <row r="123" spans="1:17" hidden="1" x14ac:dyDescent="0.35">
      <c r="A123" t="s">
        <v>695</v>
      </c>
      <c r="B123" t="s">
        <v>696</v>
      </c>
      <c r="C123" t="s">
        <v>697</v>
      </c>
      <c r="D123" t="s">
        <v>698</v>
      </c>
      <c r="E123" t="s">
        <v>600</v>
      </c>
      <c r="F123">
        <v>2</v>
      </c>
      <c r="G123" t="s">
        <v>68</v>
      </c>
      <c r="H123" t="s">
        <v>129</v>
      </c>
      <c r="I123">
        <v>1</v>
      </c>
      <c r="J123">
        <v>0</v>
      </c>
      <c r="K123">
        <v>0</v>
      </c>
      <c r="L123">
        <v>0</v>
      </c>
      <c r="M123">
        <v>0</v>
      </c>
      <c r="N123">
        <v>0</v>
      </c>
      <c r="O123">
        <v>1</v>
      </c>
      <c r="Q123" t="s">
        <v>70</v>
      </c>
    </row>
    <row r="124" spans="1:17" hidden="1" x14ac:dyDescent="0.35">
      <c r="A124" t="s">
        <v>699</v>
      </c>
      <c r="B124" t="s">
        <v>700</v>
      </c>
      <c r="C124" t="s">
        <v>701</v>
      </c>
      <c r="D124" t="s">
        <v>702</v>
      </c>
      <c r="E124" t="s">
        <v>212</v>
      </c>
      <c r="F124">
        <v>2</v>
      </c>
      <c r="G124" t="s">
        <v>68</v>
      </c>
      <c r="H124" t="s">
        <v>703</v>
      </c>
      <c r="I124">
        <v>0</v>
      </c>
      <c r="J124">
        <v>1</v>
      </c>
      <c r="K124">
        <v>0</v>
      </c>
      <c r="L124">
        <v>0</v>
      </c>
      <c r="M124">
        <v>0</v>
      </c>
      <c r="N124">
        <v>0</v>
      </c>
      <c r="O124">
        <v>1</v>
      </c>
      <c r="Q124" t="s">
        <v>70</v>
      </c>
    </row>
    <row r="125" spans="1:17" hidden="1" x14ac:dyDescent="0.35">
      <c r="A125" t="s">
        <v>704</v>
      </c>
      <c r="B125" t="s">
        <v>705</v>
      </c>
      <c r="C125" t="s">
        <v>706</v>
      </c>
      <c r="D125" t="s">
        <v>707</v>
      </c>
      <c r="E125" t="s">
        <v>179</v>
      </c>
      <c r="F125">
        <v>2</v>
      </c>
      <c r="G125" t="s">
        <v>68</v>
      </c>
      <c r="H125" t="s">
        <v>708</v>
      </c>
      <c r="I125">
        <v>0</v>
      </c>
      <c r="J125">
        <v>1</v>
      </c>
      <c r="K125">
        <v>0</v>
      </c>
      <c r="L125">
        <v>0</v>
      </c>
      <c r="M125">
        <v>0</v>
      </c>
      <c r="N125">
        <v>0</v>
      </c>
      <c r="O125">
        <v>1</v>
      </c>
      <c r="Q125" t="s">
        <v>70</v>
      </c>
    </row>
    <row r="126" spans="1:17" hidden="1" x14ac:dyDescent="0.35">
      <c r="A126" t="s">
        <v>709</v>
      </c>
      <c r="B126" t="s">
        <v>710</v>
      </c>
      <c r="C126" t="s">
        <v>711</v>
      </c>
      <c r="D126" t="s">
        <v>712</v>
      </c>
      <c r="E126" t="s">
        <v>713</v>
      </c>
      <c r="F126">
        <v>2</v>
      </c>
      <c r="G126" t="s">
        <v>68</v>
      </c>
      <c r="H126" t="s">
        <v>714</v>
      </c>
      <c r="I126">
        <v>0</v>
      </c>
      <c r="J126">
        <v>1</v>
      </c>
      <c r="K126">
        <v>0</v>
      </c>
      <c r="L126">
        <v>0</v>
      </c>
      <c r="M126">
        <v>0</v>
      </c>
      <c r="N126">
        <v>0</v>
      </c>
      <c r="O126">
        <v>1</v>
      </c>
      <c r="Q126" t="s">
        <v>96</v>
      </c>
    </row>
    <row r="127" spans="1:17" hidden="1" x14ac:dyDescent="0.35">
      <c r="A127" t="s">
        <v>715</v>
      </c>
      <c r="B127" t="s">
        <v>716</v>
      </c>
      <c r="C127" t="s">
        <v>717</v>
      </c>
      <c r="D127" t="s">
        <v>718</v>
      </c>
      <c r="E127" t="s">
        <v>229</v>
      </c>
      <c r="F127">
        <v>2</v>
      </c>
      <c r="G127" t="s">
        <v>68</v>
      </c>
      <c r="H127" t="s">
        <v>719</v>
      </c>
      <c r="I127">
        <v>0</v>
      </c>
      <c r="J127">
        <v>1</v>
      </c>
      <c r="K127">
        <v>0</v>
      </c>
      <c r="L127">
        <v>0</v>
      </c>
      <c r="M127">
        <v>0</v>
      </c>
      <c r="N127">
        <v>0</v>
      </c>
      <c r="O127">
        <v>1</v>
      </c>
      <c r="Q127" t="s">
        <v>70</v>
      </c>
    </row>
    <row r="128" spans="1:17" hidden="1" x14ac:dyDescent="0.35">
      <c r="A128" t="s">
        <v>720</v>
      </c>
      <c r="B128" t="s">
        <v>721</v>
      </c>
      <c r="C128" t="s">
        <v>722</v>
      </c>
      <c r="D128" t="s">
        <v>723</v>
      </c>
      <c r="E128" t="s">
        <v>229</v>
      </c>
      <c r="F128">
        <v>2</v>
      </c>
      <c r="G128" t="s">
        <v>68</v>
      </c>
      <c r="H128" t="s">
        <v>123</v>
      </c>
      <c r="I128">
        <v>0</v>
      </c>
      <c r="J128">
        <v>1</v>
      </c>
      <c r="K128">
        <v>0</v>
      </c>
      <c r="L128">
        <v>0</v>
      </c>
      <c r="M128">
        <v>0</v>
      </c>
      <c r="N128">
        <v>0</v>
      </c>
      <c r="O128">
        <v>1</v>
      </c>
      <c r="Q128" t="s">
        <v>70</v>
      </c>
    </row>
    <row r="129" spans="1:17" hidden="1" x14ac:dyDescent="0.35">
      <c r="A129" t="s">
        <v>724</v>
      </c>
      <c r="B129" t="s">
        <v>725</v>
      </c>
      <c r="C129" t="s">
        <v>726</v>
      </c>
      <c r="D129" t="s">
        <v>727</v>
      </c>
      <c r="E129" t="s">
        <v>179</v>
      </c>
      <c r="F129">
        <v>2</v>
      </c>
      <c r="G129" t="s">
        <v>68</v>
      </c>
      <c r="H129" t="s">
        <v>728</v>
      </c>
      <c r="I129">
        <v>0</v>
      </c>
      <c r="J129">
        <v>1</v>
      </c>
      <c r="K129">
        <v>0</v>
      </c>
      <c r="L129">
        <v>0</v>
      </c>
      <c r="M129">
        <v>0</v>
      </c>
      <c r="N129">
        <v>0</v>
      </c>
      <c r="O129">
        <v>1</v>
      </c>
      <c r="Q129" t="s">
        <v>96</v>
      </c>
    </row>
    <row r="130" spans="1:17" hidden="1" x14ac:dyDescent="0.35">
      <c r="A130" t="s">
        <v>729</v>
      </c>
      <c r="B130" t="s">
        <v>730</v>
      </c>
      <c r="C130" t="s">
        <v>731</v>
      </c>
      <c r="D130" t="s">
        <v>732</v>
      </c>
      <c r="E130" t="s">
        <v>179</v>
      </c>
      <c r="F130">
        <v>2</v>
      </c>
      <c r="G130" t="s">
        <v>68</v>
      </c>
      <c r="H130" t="s">
        <v>733</v>
      </c>
      <c r="I130">
        <v>0</v>
      </c>
      <c r="J130">
        <v>0</v>
      </c>
      <c r="K130">
        <v>0</v>
      </c>
      <c r="L130">
        <v>1</v>
      </c>
      <c r="M130">
        <v>0</v>
      </c>
      <c r="N130">
        <v>0</v>
      </c>
      <c r="O130">
        <v>1</v>
      </c>
      <c r="Q130" t="s">
        <v>96</v>
      </c>
    </row>
    <row r="131" spans="1:17" hidden="1" x14ac:dyDescent="0.35">
      <c r="A131" t="s">
        <v>734</v>
      </c>
      <c r="B131" t="s">
        <v>735</v>
      </c>
      <c r="C131" t="s">
        <v>736</v>
      </c>
      <c r="D131" t="s">
        <v>737</v>
      </c>
      <c r="E131" t="s">
        <v>738</v>
      </c>
      <c r="F131">
        <v>2</v>
      </c>
      <c r="G131" t="s">
        <v>68</v>
      </c>
      <c r="H131" t="s">
        <v>739</v>
      </c>
      <c r="I131">
        <v>0</v>
      </c>
      <c r="J131">
        <v>1</v>
      </c>
      <c r="K131">
        <v>0</v>
      </c>
      <c r="L131">
        <v>0</v>
      </c>
      <c r="M131">
        <v>0</v>
      </c>
      <c r="N131">
        <v>0</v>
      </c>
      <c r="O131">
        <v>1</v>
      </c>
      <c r="Q131" t="s">
        <v>96</v>
      </c>
    </row>
    <row r="132" spans="1:17" hidden="1" x14ac:dyDescent="0.35">
      <c r="A132" t="s">
        <v>740</v>
      </c>
      <c r="B132" t="s">
        <v>741</v>
      </c>
      <c r="C132" t="s">
        <v>742</v>
      </c>
      <c r="D132" t="s">
        <v>743</v>
      </c>
      <c r="E132" t="s">
        <v>744</v>
      </c>
      <c r="F132">
        <v>2</v>
      </c>
      <c r="G132" t="s">
        <v>68</v>
      </c>
      <c r="H132" t="s">
        <v>745</v>
      </c>
      <c r="I132">
        <v>0</v>
      </c>
      <c r="J132">
        <v>0</v>
      </c>
      <c r="K132">
        <v>0</v>
      </c>
      <c r="L132">
        <v>1</v>
      </c>
      <c r="M132">
        <v>0</v>
      </c>
      <c r="N132">
        <v>0</v>
      </c>
      <c r="O132">
        <v>1</v>
      </c>
      <c r="Q132" t="s">
        <v>96</v>
      </c>
    </row>
    <row r="133" spans="1:17" hidden="1" x14ac:dyDescent="0.35">
      <c r="A133" t="s">
        <v>746</v>
      </c>
      <c r="B133" t="s">
        <v>747</v>
      </c>
      <c r="C133" t="s">
        <v>748</v>
      </c>
      <c r="D133" t="s">
        <v>749</v>
      </c>
      <c r="E133" t="s">
        <v>750</v>
      </c>
      <c r="F133">
        <v>2</v>
      </c>
      <c r="G133" t="s">
        <v>68</v>
      </c>
      <c r="H133" t="s">
        <v>751</v>
      </c>
      <c r="I133">
        <v>1</v>
      </c>
      <c r="J133">
        <v>0</v>
      </c>
      <c r="K133">
        <v>0</v>
      </c>
      <c r="L133">
        <v>0</v>
      </c>
      <c r="M133">
        <v>0</v>
      </c>
      <c r="N133">
        <v>0</v>
      </c>
      <c r="O133">
        <v>1</v>
      </c>
      <c r="Q133" t="s">
        <v>606</v>
      </c>
    </row>
    <row r="134" spans="1:17" hidden="1" x14ac:dyDescent="0.35">
      <c r="A134" t="s">
        <v>752</v>
      </c>
      <c r="B134" t="s">
        <v>753</v>
      </c>
      <c r="C134" t="s">
        <v>754</v>
      </c>
      <c r="D134" t="s">
        <v>755</v>
      </c>
      <c r="E134" t="s">
        <v>101</v>
      </c>
      <c r="F134">
        <v>2</v>
      </c>
      <c r="G134" t="s">
        <v>68</v>
      </c>
      <c r="H134" t="s">
        <v>756</v>
      </c>
      <c r="I134">
        <v>0</v>
      </c>
      <c r="J134">
        <v>1</v>
      </c>
      <c r="K134">
        <v>0</v>
      </c>
      <c r="L134">
        <v>0</v>
      </c>
      <c r="M134">
        <v>0</v>
      </c>
      <c r="N134">
        <v>0</v>
      </c>
      <c r="O134">
        <v>1</v>
      </c>
      <c r="Q134" t="s">
        <v>70</v>
      </c>
    </row>
    <row r="135" spans="1:17" hidden="1" x14ac:dyDescent="0.35">
      <c r="A135" t="s">
        <v>757</v>
      </c>
      <c r="B135" t="s">
        <v>758</v>
      </c>
      <c r="C135" t="s">
        <v>759</v>
      </c>
      <c r="D135" t="s">
        <v>760</v>
      </c>
      <c r="E135" t="s">
        <v>744</v>
      </c>
      <c r="F135">
        <v>2</v>
      </c>
      <c r="G135" t="s">
        <v>68</v>
      </c>
      <c r="H135" t="s">
        <v>761</v>
      </c>
      <c r="I135">
        <v>0</v>
      </c>
      <c r="J135">
        <v>0</v>
      </c>
      <c r="K135">
        <v>0</v>
      </c>
      <c r="L135">
        <v>1</v>
      </c>
      <c r="M135">
        <v>1</v>
      </c>
      <c r="N135">
        <v>0</v>
      </c>
      <c r="O135">
        <v>1</v>
      </c>
      <c r="Q135" t="s">
        <v>96</v>
      </c>
    </row>
    <row r="136" spans="1:17" hidden="1" x14ac:dyDescent="0.35">
      <c r="A136" t="s">
        <v>762</v>
      </c>
      <c r="B136" t="s">
        <v>763</v>
      </c>
      <c r="C136" t="s">
        <v>764</v>
      </c>
      <c r="D136" t="s">
        <v>765</v>
      </c>
      <c r="E136" t="s">
        <v>766</v>
      </c>
      <c r="F136">
        <v>2</v>
      </c>
      <c r="G136" t="s">
        <v>68</v>
      </c>
      <c r="H136" t="s">
        <v>129</v>
      </c>
      <c r="I136">
        <v>1</v>
      </c>
      <c r="J136">
        <v>0</v>
      </c>
      <c r="K136">
        <v>0</v>
      </c>
      <c r="L136">
        <v>0</v>
      </c>
      <c r="M136">
        <v>0</v>
      </c>
      <c r="N136">
        <v>0</v>
      </c>
      <c r="O136">
        <v>1</v>
      </c>
      <c r="Q136" t="s">
        <v>96</v>
      </c>
    </row>
    <row r="137" spans="1:17" hidden="1" x14ac:dyDescent="0.35">
      <c r="A137" t="s">
        <v>767</v>
      </c>
      <c r="B137" t="s">
        <v>768</v>
      </c>
      <c r="C137" t="s">
        <v>769</v>
      </c>
      <c r="D137" t="s">
        <v>770</v>
      </c>
      <c r="E137" t="s">
        <v>212</v>
      </c>
      <c r="F137">
        <v>2</v>
      </c>
      <c r="G137" t="s">
        <v>68</v>
      </c>
      <c r="H137" t="s">
        <v>771</v>
      </c>
      <c r="I137">
        <v>0</v>
      </c>
      <c r="J137">
        <v>0</v>
      </c>
      <c r="K137">
        <v>1</v>
      </c>
      <c r="L137">
        <v>0</v>
      </c>
      <c r="M137">
        <v>1</v>
      </c>
      <c r="N137">
        <v>0</v>
      </c>
      <c r="O137">
        <v>1</v>
      </c>
      <c r="Q137" t="s">
        <v>96</v>
      </c>
    </row>
    <row r="138" spans="1:17" hidden="1" x14ac:dyDescent="0.35">
      <c r="A138" t="s">
        <v>772</v>
      </c>
      <c r="B138" t="s">
        <v>773</v>
      </c>
      <c r="C138" t="s">
        <v>774</v>
      </c>
      <c r="D138" t="s">
        <v>775</v>
      </c>
      <c r="E138" t="s">
        <v>380</v>
      </c>
      <c r="F138">
        <v>2</v>
      </c>
      <c r="G138" t="s">
        <v>68</v>
      </c>
      <c r="H138" t="s">
        <v>129</v>
      </c>
      <c r="I138">
        <v>1</v>
      </c>
      <c r="J138">
        <v>0</v>
      </c>
      <c r="K138">
        <v>0</v>
      </c>
      <c r="L138">
        <v>0</v>
      </c>
      <c r="M138">
        <v>0</v>
      </c>
      <c r="N138">
        <v>0</v>
      </c>
      <c r="O138">
        <v>1</v>
      </c>
      <c r="Q138" t="s">
        <v>776</v>
      </c>
    </row>
    <row r="139" spans="1:17" hidden="1" x14ac:dyDescent="0.35">
      <c r="A139" t="s">
        <v>777</v>
      </c>
      <c r="B139" t="s">
        <v>778</v>
      </c>
      <c r="C139" t="s">
        <v>779</v>
      </c>
      <c r="D139" t="s">
        <v>780</v>
      </c>
      <c r="E139" t="s">
        <v>674</v>
      </c>
      <c r="F139">
        <v>2</v>
      </c>
      <c r="G139" t="s">
        <v>68</v>
      </c>
      <c r="H139" t="s">
        <v>123</v>
      </c>
      <c r="I139">
        <v>0</v>
      </c>
      <c r="J139">
        <v>1</v>
      </c>
      <c r="K139">
        <v>0</v>
      </c>
      <c r="L139">
        <v>0</v>
      </c>
      <c r="M139">
        <v>0</v>
      </c>
      <c r="N139">
        <v>0</v>
      </c>
      <c r="O139">
        <v>1</v>
      </c>
      <c r="Q139" t="s">
        <v>70</v>
      </c>
    </row>
    <row r="140" spans="1:17" hidden="1" x14ac:dyDescent="0.35">
      <c r="A140" t="s">
        <v>781</v>
      </c>
      <c r="B140" t="s">
        <v>782</v>
      </c>
      <c r="C140" t="s">
        <v>783</v>
      </c>
      <c r="D140" t="s">
        <v>784</v>
      </c>
      <c r="E140" t="s">
        <v>179</v>
      </c>
      <c r="F140">
        <v>2</v>
      </c>
      <c r="G140" t="s">
        <v>68</v>
      </c>
      <c r="H140" t="s">
        <v>785</v>
      </c>
      <c r="I140">
        <v>0</v>
      </c>
      <c r="J140">
        <v>0</v>
      </c>
      <c r="K140">
        <v>0</v>
      </c>
      <c r="L140">
        <v>1</v>
      </c>
      <c r="M140">
        <v>0</v>
      </c>
      <c r="N140">
        <v>0</v>
      </c>
      <c r="O140">
        <v>1</v>
      </c>
      <c r="Q140" t="s">
        <v>96</v>
      </c>
    </row>
    <row r="141" spans="1:17" hidden="1" x14ac:dyDescent="0.35">
      <c r="A141" t="s">
        <v>786</v>
      </c>
      <c r="B141" t="s">
        <v>787</v>
      </c>
      <c r="C141" t="s">
        <v>788</v>
      </c>
      <c r="D141" t="s">
        <v>789</v>
      </c>
      <c r="E141" t="s">
        <v>179</v>
      </c>
      <c r="F141">
        <v>2</v>
      </c>
      <c r="G141" t="s">
        <v>68</v>
      </c>
      <c r="H141" t="s">
        <v>790</v>
      </c>
      <c r="I141">
        <v>1</v>
      </c>
      <c r="J141">
        <v>0</v>
      </c>
      <c r="K141">
        <v>0</v>
      </c>
      <c r="L141">
        <v>0</v>
      </c>
      <c r="M141">
        <v>0</v>
      </c>
      <c r="N141">
        <v>0</v>
      </c>
      <c r="O141">
        <v>1</v>
      </c>
      <c r="Q141" t="s">
        <v>791</v>
      </c>
    </row>
    <row r="142" spans="1:17" hidden="1" x14ac:dyDescent="0.35">
      <c r="A142" t="s">
        <v>792</v>
      </c>
      <c r="B142" t="s">
        <v>793</v>
      </c>
      <c r="C142" t="s">
        <v>794</v>
      </c>
      <c r="D142" t="s">
        <v>795</v>
      </c>
      <c r="E142" t="s">
        <v>796</v>
      </c>
      <c r="F142">
        <v>2</v>
      </c>
      <c r="G142" t="s">
        <v>68</v>
      </c>
      <c r="H142" t="s">
        <v>797</v>
      </c>
      <c r="I142">
        <v>0</v>
      </c>
      <c r="J142">
        <v>0</v>
      </c>
      <c r="K142">
        <v>0</v>
      </c>
      <c r="L142">
        <v>0</v>
      </c>
      <c r="M142">
        <v>1</v>
      </c>
      <c r="N142">
        <v>0</v>
      </c>
      <c r="O142">
        <v>1</v>
      </c>
      <c r="Q142" t="s">
        <v>77</v>
      </c>
    </row>
    <row r="143" spans="1:17" hidden="1" x14ac:dyDescent="0.35">
      <c r="A143" t="s">
        <v>798</v>
      </c>
      <c r="B143" t="s">
        <v>799</v>
      </c>
      <c r="C143" t="s">
        <v>800</v>
      </c>
      <c r="D143" t="s">
        <v>801</v>
      </c>
      <c r="E143" t="s">
        <v>212</v>
      </c>
      <c r="F143">
        <v>2</v>
      </c>
      <c r="G143" t="s">
        <v>68</v>
      </c>
      <c r="H143" t="s">
        <v>802</v>
      </c>
      <c r="I143">
        <v>0</v>
      </c>
      <c r="J143">
        <v>1</v>
      </c>
      <c r="K143">
        <v>0</v>
      </c>
      <c r="L143">
        <v>0</v>
      </c>
      <c r="M143">
        <v>0</v>
      </c>
      <c r="N143">
        <v>0</v>
      </c>
      <c r="O143">
        <v>1</v>
      </c>
      <c r="Q143" t="s">
        <v>77</v>
      </c>
    </row>
    <row r="144" spans="1:17" hidden="1" x14ac:dyDescent="0.35">
      <c r="A144" t="s">
        <v>803</v>
      </c>
      <c r="B144" t="s">
        <v>804</v>
      </c>
      <c r="C144" t="s">
        <v>805</v>
      </c>
      <c r="D144" t="s">
        <v>806</v>
      </c>
      <c r="E144" t="s">
        <v>101</v>
      </c>
      <c r="F144">
        <v>2</v>
      </c>
      <c r="G144" t="s">
        <v>68</v>
      </c>
      <c r="H144" t="s">
        <v>123</v>
      </c>
      <c r="I144">
        <v>0</v>
      </c>
      <c r="J144">
        <v>1</v>
      </c>
      <c r="K144">
        <v>0</v>
      </c>
      <c r="L144">
        <v>0</v>
      </c>
      <c r="M144">
        <v>0</v>
      </c>
      <c r="N144">
        <v>0</v>
      </c>
      <c r="O144">
        <v>1</v>
      </c>
      <c r="Q144" t="s">
        <v>96</v>
      </c>
    </row>
    <row r="145" spans="1:17" hidden="1" x14ac:dyDescent="0.35">
      <c r="A145" t="s">
        <v>807</v>
      </c>
      <c r="B145" t="s">
        <v>808</v>
      </c>
      <c r="C145" t="s">
        <v>809</v>
      </c>
      <c r="D145" t="s">
        <v>810</v>
      </c>
      <c r="E145" t="s">
        <v>179</v>
      </c>
      <c r="F145">
        <v>2</v>
      </c>
      <c r="G145" t="s">
        <v>68</v>
      </c>
      <c r="H145" t="s">
        <v>811</v>
      </c>
      <c r="I145">
        <v>0</v>
      </c>
      <c r="J145">
        <v>1</v>
      </c>
      <c r="K145">
        <v>0</v>
      </c>
      <c r="L145">
        <v>0</v>
      </c>
      <c r="M145">
        <v>0</v>
      </c>
      <c r="N145">
        <v>0</v>
      </c>
      <c r="O145">
        <v>1</v>
      </c>
      <c r="Q145" t="s">
        <v>96</v>
      </c>
    </row>
    <row r="146" spans="1:17" hidden="1" x14ac:dyDescent="0.35">
      <c r="A146" t="s">
        <v>812</v>
      </c>
      <c r="B146" t="s">
        <v>813</v>
      </c>
      <c r="C146" t="s">
        <v>814</v>
      </c>
      <c r="D146" t="s">
        <v>815</v>
      </c>
      <c r="E146" t="s">
        <v>82</v>
      </c>
      <c r="F146">
        <v>2</v>
      </c>
      <c r="G146" t="s">
        <v>68</v>
      </c>
      <c r="H146" t="s">
        <v>816</v>
      </c>
      <c r="I146">
        <v>0</v>
      </c>
      <c r="J146">
        <v>0</v>
      </c>
      <c r="K146">
        <v>0</v>
      </c>
      <c r="L146">
        <v>1</v>
      </c>
      <c r="M146">
        <v>1</v>
      </c>
      <c r="N146">
        <v>0</v>
      </c>
      <c r="O146">
        <v>1</v>
      </c>
      <c r="Q146" t="s">
        <v>70</v>
      </c>
    </row>
    <row r="147" spans="1:17" hidden="1" x14ac:dyDescent="0.35">
      <c r="A147" t="s">
        <v>817</v>
      </c>
      <c r="B147" t="s">
        <v>818</v>
      </c>
      <c r="C147" t="s">
        <v>819</v>
      </c>
      <c r="D147" t="s">
        <v>820</v>
      </c>
      <c r="E147" t="s">
        <v>94</v>
      </c>
      <c r="F147">
        <v>2</v>
      </c>
      <c r="G147" t="s">
        <v>68</v>
      </c>
      <c r="H147" t="s">
        <v>821</v>
      </c>
      <c r="I147">
        <v>0</v>
      </c>
      <c r="J147">
        <v>1</v>
      </c>
      <c r="K147">
        <v>0</v>
      </c>
      <c r="L147">
        <v>0</v>
      </c>
      <c r="M147">
        <v>0</v>
      </c>
      <c r="N147">
        <v>0</v>
      </c>
      <c r="O147">
        <v>1</v>
      </c>
      <c r="Q147" t="s">
        <v>70</v>
      </c>
    </row>
    <row r="148" spans="1:17" hidden="1" x14ac:dyDescent="0.35">
      <c r="A148" t="s">
        <v>822</v>
      </c>
      <c r="B148" t="s">
        <v>823</v>
      </c>
      <c r="C148" t="s">
        <v>824</v>
      </c>
      <c r="D148" t="s">
        <v>825</v>
      </c>
      <c r="E148" t="s">
        <v>179</v>
      </c>
      <c r="F148">
        <v>2</v>
      </c>
      <c r="G148" t="s">
        <v>68</v>
      </c>
      <c r="H148" t="s">
        <v>826</v>
      </c>
      <c r="I148">
        <v>0</v>
      </c>
      <c r="J148">
        <v>1</v>
      </c>
      <c r="K148">
        <v>0</v>
      </c>
      <c r="L148">
        <v>0</v>
      </c>
      <c r="M148">
        <v>0</v>
      </c>
      <c r="N148">
        <v>0</v>
      </c>
      <c r="O148">
        <v>1</v>
      </c>
      <c r="Q148" t="s">
        <v>70</v>
      </c>
    </row>
    <row r="149" spans="1:17" hidden="1" x14ac:dyDescent="0.35">
      <c r="A149" t="s">
        <v>827</v>
      </c>
      <c r="B149" t="s">
        <v>828</v>
      </c>
      <c r="C149" t="s">
        <v>829</v>
      </c>
      <c r="D149" t="s">
        <v>830</v>
      </c>
      <c r="E149" t="s">
        <v>464</v>
      </c>
      <c r="F149">
        <v>2</v>
      </c>
      <c r="G149" t="s">
        <v>68</v>
      </c>
      <c r="H149" t="s">
        <v>831</v>
      </c>
      <c r="I149">
        <v>0</v>
      </c>
      <c r="J149">
        <v>0</v>
      </c>
      <c r="K149">
        <v>0</v>
      </c>
      <c r="L149">
        <v>1</v>
      </c>
      <c r="M149">
        <v>1</v>
      </c>
      <c r="N149">
        <v>0</v>
      </c>
      <c r="O149">
        <v>1</v>
      </c>
      <c r="Q149" t="s">
        <v>70</v>
      </c>
    </row>
    <row r="150" spans="1:17" hidden="1" x14ac:dyDescent="0.35">
      <c r="A150" t="s">
        <v>832</v>
      </c>
      <c r="B150" t="s">
        <v>833</v>
      </c>
      <c r="C150" t="s">
        <v>834</v>
      </c>
      <c r="D150" t="s">
        <v>835</v>
      </c>
      <c r="E150" t="s">
        <v>179</v>
      </c>
      <c r="F150">
        <v>2</v>
      </c>
      <c r="G150" t="s">
        <v>68</v>
      </c>
      <c r="H150" t="s">
        <v>836</v>
      </c>
      <c r="I150">
        <v>0</v>
      </c>
      <c r="J150">
        <v>1</v>
      </c>
      <c r="K150">
        <v>0</v>
      </c>
      <c r="L150">
        <v>0</v>
      </c>
      <c r="M150">
        <v>0</v>
      </c>
      <c r="N150">
        <v>0</v>
      </c>
      <c r="O150">
        <v>1</v>
      </c>
      <c r="Q150" t="s">
        <v>96</v>
      </c>
    </row>
    <row r="151" spans="1:17" hidden="1" x14ac:dyDescent="0.35">
      <c r="A151" t="s">
        <v>837</v>
      </c>
      <c r="B151" t="s">
        <v>838</v>
      </c>
      <c r="C151" t="s">
        <v>839</v>
      </c>
      <c r="D151" t="s">
        <v>840</v>
      </c>
      <c r="E151" t="s">
        <v>386</v>
      </c>
      <c r="F151">
        <v>2</v>
      </c>
      <c r="G151" t="s">
        <v>68</v>
      </c>
      <c r="H151" t="s">
        <v>841</v>
      </c>
      <c r="I151">
        <v>0</v>
      </c>
      <c r="J151">
        <v>0</v>
      </c>
      <c r="K151">
        <v>0</v>
      </c>
      <c r="L151">
        <v>1</v>
      </c>
      <c r="M151">
        <v>0</v>
      </c>
      <c r="N151">
        <v>0</v>
      </c>
      <c r="O151">
        <v>1</v>
      </c>
      <c r="Q151" t="s">
        <v>70</v>
      </c>
    </row>
    <row r="152" spans="1:17" hidden="1" x14ac:dyDescent="0.35">
      <c r="A152" t="s">
        <v>842</v>
      </c>
      <c r="B152" t="s">
        <v>843</v>
      </c>
      <c r="C152" t="s">
        <v>844</v>
      </c>
      <c r="D152" t="s">
        <v>845</v>
      </c>
      <c r="E152" t="s">
        <v>846</v>
      </c>
      <c r="F152">
        <v>2</v>
      </c>
      <c r="G152" t="s">
        <v>68</v>
      </c>
      <c r="H152" t="s">
        <v>847</v>
      </c>
      <c r="I152">
        <v>0</v>
      </c>
      <c r="J152">
        <v>0</v>
      </c>
      <c r="K152">
        <v>0</v>
      </c>
      <c r="L152">
        <v>1</v>
      </c>
      <c r="M152">
        <v>0</v>
      </c>
      <c r="N152">
        <v>0</v>
      </c>
      <c r="O152">
        <v>1</v>
      </c>
      <c r="Q152" t="s">
        <v>253</v>
      </c>
    </row>
    <row r="153" spans="1:17" hidden="1" x14ac:dyDescent="0.35">
      <c r="A153" t="s">
        <v>848</v>
      </c>
      <c r="B153" t="s">
        <v>849</v>
      </c>
      <c r="C153" t="s">
        <v>850</v>
      </c>
      <c r="D153" t="s">
        <v>851</v>
      </c>
      <c r="E153" t="s">
        <v>201</v>
      </c>
      <c r="F153">
        <v>2</v>
      </c>
      <c r="G153" t="s">
        <v>68</v>
      </c>
      <c r="H153" t="s">
        <v>129</v>
      </c>
      <c r="I153">
        <v>1</v>
      </c>
      <c r="J153">
        <v>0</v>
      </c>
      <c r="K153">
        <v>0</v>
      </c>
      <c r="L153">
        <v>0</v>
      </c>
      <c r="M153">
        <v>0</v>
      </c>
      <c r="N153">
        <v>0</v>
      </c>
      <c r="O153">
        <v>1</v>
      </c>
      <c r="Q153" t="s">
        <v>96</v>
      </c>
    </row>
    <row r="154" spans="1:17" hidden="1" x14ac:dyDescent="0.35">
      <c r="A154" t="s">
        <v>852</v>
      </c>
      <c r="B154" t="s">
        <v>853</v>
      </c>
      <c r="C154" t="s">
        <v>854</v>
      </c>
      <c r="D154" t="s">
        <v>855</v>
      </c>
      <c r="E154" t="s">
        <v>101</v>
      </c>
      <c r="F154">
        <v>2</v>
      </c>
      <c r="G154" t="s">
        <v>68</v>
      </c>
      <c r="H154" t="s">
        <v>856</v>
      </c>
      <c r="I154">
        <v>0</v>
      </c>
      <c r="J154">
        <v>1</v>
      </c>
      <c r="K154">
        <v>0</v>
      </c>
      <c r="L154">
        <v>0</v>
      </c>
      <c r="M154">
        <v>0</v>
      </c>
      <c r="N154">
        <v>0</v>
      </c>
      <c r="O154">
        <v>1</v>
      </c>
      <c r="Q154" t="s">
        <v>253</v>
      </c>
    </row>
    <row r="155" spans="1:17" x14ac:dyDescent="0.35">
      <c r="A155" t="s">
        <v>857</v>
      </c>
      <c r="B155" t="s">
        <v>858</v>
      </c>
      <c r="C155" t="s">
        <v>859</v>
      </c>
      <c r="D155" t="s">
        <v>860</v>
      </c>
      <c r="E155" t="s">
        <v>861</v>
      </c>
      <c r="F155">
        <v>2</v>
      </c>
      <c r="G155" t="s">
        <v>68</v>
      </c>
      <c r="H155" t="s">
        <v>862</v>
      </c>
      <c r="I155">
        <v>1</v>
      </c>
      <c r="J155">
        <v>0</v>
      </c>
      <c r="K155">
        <v>0</v>
      </c>
      <c r="L155">
        <v>0</v>
      </c>
      <c r="M155">
        <v>0</v>
      </c>
      <c r="N155">
        <v>0</v>
      </c>
      <c r="O155">
        <v>1</v>
      </c>
      <c r="Q155" t="s">
        <v>214</v>
      </c>
    </row>
    <row r="156" spans="1:17" hidden="1" x14ac:dyDescent="0.35">
      <c r="A156" t="s">
        <v>863</v>
      </c>
      <c r="B156" t="s">
        <v>864</v>
      </c>
      <c r="C156" t="s">
        <v>865</v>
      </c>
      <c r="D156" t="s">
        <v>866</v>
      </c>
      <c r="E156" t="s">
        <v>179</v>
      </c>
      <c r="F156">
        <v>2</v>
      </c>
      <c r="G156" t="s">
        <v>68</v>
      </c>
      <c r="H156" t="s">
        <v>867</v>
      </c>
      <c r="I156">
        <v>0</v>
      </c>
      <c r="J156">
        <v>0</v>
      </c>
      <c r="K156">
        <v>0</v>
      </c>
      <c r="L156">
        <v>1</v>
      </c>
      <c r="M156">
        <v>0</v>
      </c>
      <c r="N156">
        <v>0</v>
      </c>
      <c r="O156">
        <v>1</v>
      </c>
      <c r="Q156" t="s">
        <v>868</v>
      </c>
    </row>
    <row r="157" spans="1:17" hidden="1" x14ac:dyDescent="0.35">
      <c r="A157" t="s">
        <v>869</v>
      </c>
      <c r="B157" t="s">
        <v>870</v>
      </c>
      <c r="C157" t="s">
        <v>871</v>
      </c>
      <c r="D157" t="s">
        <v>872</v>
      </c>
      <c r="E157" t="s">
        <v>873</v>
      </c>
      <c r="F157">
        <v>2</v>
      </c>
      <c r="G157" t="s">
        <v>68</v>
      </c>
      <c r="H157" t="s">
        <v>129</v>
      </c>
      <c r="I157">
        <v>1</v>
      </c>
      <c r="J157">
        <v>0</v>
      </c>
      <c r="K157">
        <v>0</v>
      </c>
      <c r="L157">
        <v>0</v>
      </c>
      <c r="M157">
        <v>0</v>
      </c>
      <c r="N157">
        <v>0</v>
      </c>
      <c r="O157">
        <v>1</v>
      </c>
      <c r="Q157" t="s">
        <v>253</v>
      </c>
    </row>
    <row r="158" spans="1:17" hidden="1" x14ac:dyDescent="0.35">
      <c r="A158" t="s">
        <v>874</v>
      </c>
      <c r="B158" t="s">
        <v>875</v>
      </c>
      <c r="C158" t="s">
        <v>876</v>
      </c>
      <c r="D158" t="s">
        <v>877</v>
      </c>
      <c r="E158" t="s">
        <v>179</v>
      </c>
      <c r="F158">
        <v>2</v>
      </c>
      <c r="G158" t="s">
        <v>68</v>
      </c>
      <c r="H158" t="s">
        <v>129</v>
      </c>
      <c r="I158">
        <v>1</v>
      </c>
      <c r="J158">
        <v>0</v>
      </c>
      <c r="K158">
        <v>0</v>
      </c>
      <c r="L158">
        <v>0</v>
      </c>
      <c r="M158">
        <v>0</v>
      </c>
      <c r="N158">
        <v>0</v>
      </c>
      <c r="O158">
        <v>1</v>
      </c>
      <c r="Q158" t="s">
        <v>253</v>
      </c>
    </row>
    <row r="159" spans="1:17" hidden="1" x14ac:dyDescent="0.35">
      <c r="A159" t="s">
        <v>878</v>
      </c>
      <c r="B159" t="s">
        <v>879</v>
      </c>
      <c r="C159" t="s">
        <v>880</v>
      </c>
      <c r="D159" t="s">
        <v>881</v>
      </c>
      <c r="E159" t="s">
        <v>179</v>
      </c>
      <c r="F159">
        <v>2</v>
      </c>
      <c r="G159" t="s">
        <v>68</v>
      </c>
      <c r="H159" t="s">
        <v>882</v>
      </c>
      <c r="I159">
        <v>0</v>
      </c>
      <c r="J159">
        <v>0</v>
      </c>
      <c r="K159">
        <v>0</v>
      </c>
      <c r="L159">
        <v>1</v>
      </c>
      <c r="M159">
        <v>0</v>
      </c>
      <c r="N159">
        <v>0</v>
      </c>
      <c r="O159">
        <v>1</v>
      </c>
      <c r="Q159" t="s">
        <v>253</v>
      </c>
    </row>
    <row r="160" spans="1:17" x14ac:dyDescent="0.35">
      <c r="A160" t="s">
        <v>883</v>
      </c>
      <c r="B160" t="s">
        <v>884</v>
      </c>
      <c r="C160" t="s">
        <v>885</v>
      </c>
      <c r="D160" t="s">
        <v>886</v>
      </c>
      <c r="E160" t="s">
        <v>662</v>
      </c>
      <c r="F160">
        <v>2</v>
      </c>
      <c r="G160" t="s">
        <v>68</v>
      </c>
      <c r="H160" t="s">
        <v>887</v>
      </c>
      <c r="I160">
        <v>0</v>
      </c>
      <c r="J160">
        <v>1</v>
      </c>
      <c r="K160">
        <v>0</v>
      </c>
      <c r="L160">
        <v>0</v>
      </c>
      <c r="M160">
        <v>0</v>
      </c>
      <c r="N160">
        <v>0</v>
      </c>
      <c r="O160">
        <v>1</v>
      </c>
      <c r="Q160" t="s">
        <v>214</v>
      </c>
    </row>
    <row r="161" spans="1:17" x14ac:dyDescent="0.35">
      <c r="A161" t="s">
        <v>888</v>
      </c>
      <c r="B161" t="s">
        <v>889</v>
      </c>
      <c r="C161" t="s">
        <v>890</v>
      </c>
      <c r="D161" t="s">
        <v>891</v>
      </c>
      <c r="E161" t="s">
        <v>404</v>
      </c>
      <c r="F161">
        <v>2</v>
      </c>
      <c r="G161" t="s">
        <v>68</v>
      </c>
      <c r="H161" t="s">
        <v>892</v>
      </c>
      <c r="I161">
        <v>0</v>
      </c>
      <c r="J161">
        <v>1</v>
      </c>
      <c r="K161">
        <v>0</v>
      </c>
      <c r="L161">
        <v>0</v>
      </c>
      <c r="M161">
        <v>0</v>
      </c>
      <c r="N161">
        <v>0</v>
      </c>
      <c r="O161">
        <v>1</v>
      </c>
      <c r="Q161" t="s">
        <v>214</v>
      </c>
    </row>
    <row r="162" spans="1:17" hidden="1" x14ac:dyDescent="0.35">
      <c r="A162" t="s">
        <v>893</v>
      </c>
      <c r="B162" t="s">
        <v>894</v>
      </c>
      <c r="C162" t="s">
        <v>895</v>
      </c>
      <c r="D162" t="s">
        <v>896</v>
      </c>
      <c r="E162" t="s">
        <v>88</v>
      </c>
      <c r="F162">
        <v>2</v>
      </c>
      <c r="G162" t="s">
        <v>68</v>
      </c>
      <c r="H162" t="s">
        <v>897</v>
      </c>
      <c r="I162">
        <v>0</v>
      </c>
      <c r="J162">
        <v>1</v>
      </c>
      <c r="K162">
        <v>0</v>
      </c>
      <c r="L162">
        <v>0</v>
      </c>
      <c r="M162">
        <v>0</v>
      </c>
      <c r="N162">
        <v>0</v>
      </c>
      <c r="O162">
        <v>1</v>
      </c>
      <c r="Q162" t="s">
        <v>253</v>
      </c>
    </row>
    <row r="163" spans="1:17" hidden="1" x14ac:dyDescent="0.35">
      <c r="A163" t="s">
        <v>898</v>
      </c>
      <c r="B163" t="s">
        <v>899</v>
      </c>
      <c r="C163" t="s">
        <v>900</v>
      </c>
      <c r="D163" t="s">
        <v>901</v>
      </c>
      <c r="E163" t="s">
        <v>902</v>
      </c>
      <c r="F163">
        <v>2</v>
      </c>
      <c r="G163" t="s">
        <v>68</v>
      </c>
      <c r="H163" t="s">
        <v>903</v>
      </c>
      <c r="I163">
        <v>0</v>
      </c>
      <c r="J163">
        <v>1</v>
      </c>
      <c r="K163">
        <v>0</v>
      </c>
      <c r="L163">
        <v>0</v>
      </c>
      <c r="M163">
        <v>0</v>
      </c>
      <c r="N163">
        <v>0</v>
      </c>
      <c r="O163">
        <v>1</v>
      </c>
      <c r="Q163" t="s">
        <v>253</v>
      </c>
    </row>
    <row r="164" spans="1:17" x14ac:dyDescent="0.35">
      <c r="A164" t="s">
        <v>904</v>
      </c>
      <c r="B164" t="s">
        <v>905</v>
      </c>
      <c r="C164" t="s">
        <v>906</v>
      </c>
      <c r="D164" t="s">
        <v>907</v>
      </c>
      <c r="E164" t="s">
        <v>674</v>
      </c>
      <c r="F164">
        <v>2</v>
      </c>
      <c r="G164" t="s">
        <v>68</v>
      </c>
      <c r="H164" t="s">
        <v>908</v>
      </c>
      <c r="I164">
        <v>0</v>
      </c>
      <c r="J164">
        <v>1</v>
      </c>
      <c r="K164">
        <v>0</v>
      </c>
      <c r="L164">
        <v>0</v>
      </c>
      <c r="M164">
        <v>0</v>
      </c>
      <c r="N164">
        <v>0</v>
      </c>
      <c r="O164">
        <v>1</v>
      </c>
      <c r="Q164" t="s">
        <v>214</v>
      </c>
    </row>
    <row r="165" spans="1:17" hidden="1" x14ac:dyDescent="0.35">
      <c r="A165" t="s">
        <v>909</v>
      </c>
      <c r="B165" t="s">
        <v>910</v>
      </c>
      <c r="C165" t="s">
        <v>911</v>
      </c>
      <c r="D165" t="s">
        <v>912</v>
      </c>
      <c r="E165" t="s">
        <v>101</v>
      </c>
      <c r="F165">
        <v>2</v>
      </c>
      <c r="G165" t="s">
        <v>68</v>
      </c>
      <c r="H165" t="s">
        <v>913</v>
      </c>
      <c r="I165">
        <v>0</v>
      </c>
      <c r="J165">
        <v>1</v>
      </c>
      <c r="K165">
        <v>0</v>
      </c>
      <c r="L165">
        <v>0</v>
      </c>
      <c r="M165">
        <v>0</v>
      </c>
      <c r="N165">
        <v>0</v>
      </c>
      <c r="O165">
        <v>1</v>
      </c>
      <c r="Q165" t="s">
        <v>253</v>
      </c>
    </row>
    <row r="166" spans="1:17" x14ac:dyDescent="0.35">
      <c r="A166" t="s">
        <v>914</v>
      </c>
      <c r="B166" t="s">
        <v>915</v>
      </c>
      <c r="C166" t="s">
        <v>916</v>
      </c>
      <c r="D166" t="s">
        <v>917</v>
      </c>
      <c r="E166" t="s">
        <v>861</v>
      </c>
      <c r="F166">
        <v>2</v>
      </c>
      <c r="G166" t="s">
        <v>68</v>
      </c>
      <c r="H166" t="s">
        <v>918</v>
      </c>
      <c r="I166">
        <v>0</v>
      </c>
      <c r="J166">
        <v>1</v>
      </c>
      <c r="K166">
        <v>0</v>
      </c>
      <c r="L166">
        <v>0</v>
      </c>
      <c r="M166">
        <v>0</v>
      </c>
      <c r="N166">
        <v>0</v>
      </c>
      <c r="O166">
        <v>1</v>
      </c>
      <c r="Q166" t="s">
        <v>214</v>
      </c>
    </row>
    <row r="167" spans="1:17" hidden="1" x14ac:dyDescent="0.35">
      <c r="A167" t="s">
        <v>919</v>
      </c>
      <c r="B167" t="s">
        <v>920</v>
      </c>
      <c r="C167" t="s">
        <v>921</v>
      </c>
      <c r="D167" t="s">
        <v>922</v>
      </c>
      <c r="E167" t="s">
        <v>179</v>
      </c>
      <c r="F167">
        <v>2</v>
      </c>
      <c r="G167" t="s">
        <v>68</v>
      </c>
      <c r="H167" t="s">
        <v>923</v>
      </c>
      <c r="I167">
        <v>0</v>
      </c>
      <c r="J167">
        <v>1</v>
      </c>
      <c r="K167">
        <v>0</v>
      </c>
      <c r="L167">
        <v>0</v>
      </c>
      <c r="M167">
        <v>0</v>
      </c>
      <c r="N167">
        <v>0</v>
      </c>
      <c r="O167">
        <v>1</v>
      </c>
      <c r="Q167" t="s">
        <v>96</v>
      </c>
    </row>
    <row r="168" spans="1:17" hidden="1" x14ac:dyDescent="0.35">
      <c r="A168" t="s">
        <v>924</v>
      </c>
      <c r="B168" t="s">
        <v>925</v>
      </c>
      <c r="C168" t="s">
        <v>926</v>
      </c>
      <c r="D168" t="s">
        <v>927</v>
      </c>
      <c r="E168" t="s">
        <v>212</v>
      </c>
      <c r="F168">
        <v>2</v>
      </c>
      <c r="G168" t="s">
        <v>68</v>
      </c>
      <c r="H168" t="s">
        <v>928</v>
      </c>
      <c r="I168">
        <v>0</v>
      </c>
      <c r="J168">
        <v>1</v>
      </c>
      <c r="K168">
        <v>0</v>
      </c>
      <c r="L168">
        <v>0</v>
      </c>
      <c r="M168">
        <v>0</v>
      </c>
      <c r="N168">
        <v>0</v>
      </c>
      <c r="O168">
        <v>1</v>
      </c>
      <c r="Q168" t="s">
        <v>96</v>
      </c>
    </row>
    <row r="169" spans="1:17" x14ac:dyDescent="0.35">
      <c r="A169" t="s">
        <v>929</v>
      </c>
      <c r="B169" t="s">
        <v>930</v>
      </c>
      <c r="C169" t="s">
        <v>931</v>
      </c>
      <c r="D169" t="s">
        <v>932</v>
      </c>
      <c r="E169" t="s">
        <v>303</v>
      </c>
      <c r="F169">
        <v>2</v>
      </c>
      <c r="G169" t="s">
        <v>68</v>
      </c>
      <c r="H169" t="s">
        <v>933</v>
      </c>
      <c r="I169">
        <v>0</v>
      </c>
      <c r="J169">
        <v>1</v>
      </c>
      <c r="K169">
        <v>0</v>
      </c>
      <c r="L169">
        <v>0</v>
      </c>
      <c r="M169">
        <v>0</v>
      </c>
      <c r="N169">
        <v>0</v>
      </c>
      <c r="O169">
        <v>1</v>
      </c>
      <c r="Q169" t="s">
        <v>214</v>
      </c>
    </row>
    <row r="170" spans="1:17" hidden="1" x14ac:dyDescent="0.35">
      <c r="A170" t="s">
        <v>934</v>
      </c>
      <c r="B170" t="s">
        <v>935</v>
      </c>
      <c r="C170" t="s">
        <v>936</v>
      </c>
      <c r="D170" t="s">
        <v>937</v>
      </c>
      <c r="E170" t="s">
        <v>207</v>
      </c>
      <c r="F170">
        <v>2</v>
      </c>
      <c r="G170" t="s">
        <v>68</v>
      </c>
      <c r="H170" t="s">
        <v>938</v>
      </c>
      <c r="I170">
        <v>0</v>
      </c>
      <c r="J170">
        <v>0</v>
      </c>
      <c r="K170">
        <v>1</v>
      </c>
      <c r="L170">
        <v>0</v>
      </c>
      <c r="M170">
        <v>0</v>
      </c>
      <c r="N170">
        <v>0</v>
      </c>
      <c r="O170">
        <v>1</v>
      </c>
      <c r="Q170" t="s">
        <v>253</v>
      </c>
    </row>
    <row r="171" spans="1:17" hidden="1" x14ac:dyDescent="0.35">
      <c r="A171" t="s">
        <v>939</v>
      </c>
      <c r="B171" t="s">
        <v>940</v>
      </c>
      <c r="C171" t="s">
        <v>941</v>
      </c>
      <c r="D171" t="s">
        <v>942</v>
      </c>
      <c r="E171" t="s">
        <v>229</v>
      </c>
      <c r="F171">
        <v>2</v>
      </c>
      <c r="G171" t="s">
        <v>68</v>
      </c>
      <c r="H171" t="s">
        <v>123</v>
      </c>
      <c r="I171">
        <v>0</v>
      </c>
      <c r="J171">
        <v>1</v>
      </c>
      <c r="K171">
        <v>0</v>
      </c>
      <c r="L171">
        <v>0</v>
      </c>
      <c r="M171">
        <v>0</v>
      </c>
      <c r="N171">
        <v>0</v>
      </c>
      <c r="O171">
        <v>1</v>
      </c>
      <c r="Q171" t="s">
        <v>70</v>
      </c>
    </row>
    <row r="172" spans="1:17" hidden="1" x14ac:dyDescent="0.35">
      <c r="A172" t="s">
        <v>943</v>
      </c>
      <c r="B172" t="s">
        <v>944</v>
      </c>
      <c r="C172" t="s">
        <v>945</v>
      </c>
      <c r="D172" t="s">
        <v>946</v>
      </c>
      <c r="E172" t="s">
        <v>621</v>
      </c>
      <c r="F172">
        <v>2</v>
      </c>
      <c r="G172" t="s">
        <v>68</v>
      </c>
      <c r="H172" t="s">
        <v>947</v>
      </c>
      <c r="I172">
        <v>0</v>
      </c>
      <c r="J172">
        <v>1</v>
      </c>
      <c r="K172">
        <v>0</v>
      </c>
      <c r="L172">
        <v>0</v>
      </c>
      <c r="M172">
        <v>0</v>
      </c>
      <c r="N172">
        <v>0</v>
      </c>
      <c r="O172">
        <v>1</v>
      </c>
      <c r="Q172" t="s">
        <v>70</v>
      </c>
    </row>
    <row r="173" spans="1:17" hidden="1" x14ac:dyDescent="0.35">
      <c r="A173" t="s">
        <v>948</v>
      </c>
      <c r="B173" t="s">
        <v>949</v>
      </c>
      <c r="C173" t="s">
        <v>950</v>
      </c>
      <c r="D173" t="s">
        <v>951</v>
      </c>
      <c r="E173" t="s">
        <v>297</v>
      </c>
      <c r="F173">
        <v>2</v>
      </c>
      <c r="G173" t="s">
        <v>68</v>
      </c>
      <c r="H173" t="s">
        <v>952</v>
      </c>
      <c r="I173">
        <v>0</v>
      </c>
      <c r="J173">
        <v>1</v>
      </c>
      <c r="K173">
        <v>0</v>
      </c>
      <c r="L173">
        <v>0</v>
      </c>
      <c r="M173">
        <v>0</v>
      </c>
      <c r="N173">
        <v>0</v>
      </c>
      <c r="O173">
        <v>1</v>
      </c>
      <c r="Q173" t="s">
        <v>70</v>
      </c>
    </row>
    <row r="174" spans="1:17" hidden="1" x14ac:dyDescent="0.35">
      <c r="A174" t="s">
        <v>953</v>
      </c>
      <c r="B174" t="s">
        <v>954</v>
      </c>
      <c r="C174" t="s">
        <v>955</v>
      </c>
      <c r="D174" t="s">
        <v>956</v>
      </c>
      <c r="E174" t="s">
        <v>229</v>
      </c>
      <c r="F174">
        <v>2</v>
      </c>
      <c r="G174" t="s">
        <v>68</v>
      </c>
      <c r="H174" t="s">
        <v>957</v>
      </c>
      <c r="I174">
        <v>0</v>
      </c>
      <c r="J174">
        <v>1</v>
      </c>
      <c r="K174">
        <v>0</v>
      </c>
      <c r="L174">
        <v>0</v>
      </c>
      <c r="M174">
        <v>0</v>
      </c>
      <c r="N174">
        <v>0</v>
      </c>
      <c r="O174">
        <v>1</v>
      </c>
      <c r="Q174" t="s">
        <v>606</v>
      </c>
    </row>
    <row r="175" spans="1:17" hidden="1" x14ac:dyDescent="0.35">
      <c r="A175" t="s">
        <v>958</v>
      </c>
      <c r="B175" t="s">
        <v>959</v>
      </c>
      <c r="C175" t="s">
        <v>960</v>
      </c>
      <c r="D175" t="s">
        <v>961</v>
      </c>
      <c r="E175" t="s">
        <v>67</v>
      </c>
      <c r="F175">
        <v>2</v>
      </c>
      <c r="G175" t="s">
        <v>68</v>
      </c>
      <c r="H175" t="s">
        <v>962</v>
      </c>
      <c r="I175">
        <v>0</v>
      </c>
      <c r="J175">
        <v>1</v>
      </c>
      <c r="K175">
        <v>0</v>
      </c>
      <c r="L175">
        <v>0</v>
      </c>
      <c r="M175">
        <v>0</v>
      </c>
      <c r="N175">
        <v>0</v>
      </c>
      <c r="O175">
        <v>1</v>
      </c>
      <c r="Q175" t="s">
        <v>96</v>
      </c>
    </row>
    <row r="176" spans="1:17" hidden="1" x14ac:dyDescent="0.35">
      <c r="A176" t="s">
        <v>963</v>
      </c>
      <c r="B176" t="s">
        <v>964</v>
      </c>
      <c r="C176" t="s">
        <v>965</v>
      </c>
      <c r="D176" t="s">
        <v>966</v>
      </c>
      <c r="E176" t="s">
        <v>967</v>
      </c>
      <c r="F176">
        <v>2</v>
      </c>
      <c r="G176" t="s">
        <v>68</v>
      </c>
      <c r="H176" t="s">
        <v>968</v>
      </c>
      <c r="I176">
        <v>0</v>
      </c>
      <c r="J176">
        <v>1</v>
      </c>
      <c r="K176">
        <v>0</v>
      </c>
      <c r="L176">
        <v>0</v>
      </c>
      <c r="M176">
        <v>0</v>
      </c>
      <c r="N176">
        <v>0</v>
      </c>
      <c r="O176">
        <v>1</v>
      </c>
      <c r="Q176" t="s">
        <v>253</v>
      </c>
    </row>
    <row r="177" spans="1:17" hidden="1" x14ac:dyDescent="0.35">
      <c r="A177" t="s">
        <v>969</v>
      </c>
      <c r="B177" t="s">
        <v>970</v>
      </c>
      <c r="C177" t="s">
        <v>971</v>
      </c>
      <c r="D177" t="s">
        <v>972</v>
      </c>
      <c r="E177" t="s">
        <v>600</v>
      </c>
      <c r="F177">
        <v>2</v>
      </c>
      <c r="G177" t="s">
        <v>68</v>
      </c>
      <c r="H177" t="s">
        <v>129</v>
      </c>
      <c r="I177">
        <v>1</v>
      </c>
      <c r="J177">
        <v>0</v>
      </c>
      <c r="K177">
        <v>0</v>
      </c>
      <c r="L177">
        <v>0</v>
      </c>
      <c r="M177">
        <v>0</v>
      </c>
      <c r="N177">
        <v>0</v>
      </c>
      <c r="O177">
        <v>1</v>
      </c>
      <c r="Q177" t="s">
        <v>973</v>
      </c>
    </row>
    <row r="178" spans="1:17" hidden="1" x14ac:dyDescent="0.35">
      <c r="A178" t="s">
        <v>974</v>
      </c>
      <c r="B178" t="s">
        <v>975</v>
      </c>
      <c r="C178" t="s">
        <v>976</v>
      </c>
      <c r="D178" t="s">
        <v>977</v>
      </c>
      <c r="E178" t="s">
        <v>101</v>
      </c>
      <c r="F178">
        <v>2</v>
      </c>
      <c r="G178" t="s">
        <v>68</v>
      </c>
      <c r="H178" t="s">
        <v>978</v>
      </c>
      <c r="I178">
        <v>0</v>
      </c>
      <c r="J178">
        <v>1</v>
      </c>
      <c r="K178">
        <v>0</v>
      </c>
      <c r="L178">
        <v>0</v>
      </c>
      <c r="M178">
        <v>0</v>
      </c>
      <c r="N178">
        <v>0</v>
      </c>
      <c r="O178">
        <v>1</v>
      </c>
      <c r="Q178" t="s">
        <v>868</v>
      </c>
    </row>
    <row r="179" spans="1:17" hidden="1" x14ac:dyDescent="0.35">
      <c r="A179" t="s">
        <v>979</v>
      </c>
      <c r="B179" t="s">
        <v>980</v>
      </c>
      <c r="C179" t="s">
        <v>981</v>
      </c>
      <c r="D179" t="s">
        <v>982</v>
      </c>
      <c r="E179" t="s">
        <v>983</v>
      </c>
      <c r="F179">
        <v>2</v>
      </c>
      <c r="G179" t="s">
        <v>68</v>
      </c>
      <c r="I179">
        <v>0</v>
      </c>
      <c r="J179">
        <v>1</v>
      </c>
      <c r="K179">
        <v>0</v>
      </c>
      <c r="L179">
        <v>0</v>
      </c>
      <c r="M179">
        <v>0</v>
      </c>
      <c r="N179">
        <v>0</v>
      </c>
      <c r="O179">
        <v>1</v>
      </c>
      <c r="Q179" t="s">
        <v>103</v>
      </c>
    </row>
    <row r="180" spans="1:17" hidden="1" x14ac:dyDescent="0.35">
      <c r="A180" t="s">
        <v>984</v>
      </c>
      <c r="B180" t="s">
        <v>985</v>
      </c>
      <c r="C180" t="s">
        <v>986</v>
      </c>
      <c r="D180" t="s">
        <v>987</v>
      </c>
      <c r="E180" t="s">
        <v>404</v>
      </c>
      <c r="F180">
        <v>2</v>
      </c>
      <c r="G180" t="s">
        <v>68</v>
      </c>
      <c r="H180" t="s">
        <v>988</v>
      </c>
      <c r="I180">
        <v>0</v>
      </c>
      <c r="J180">
        <v>0</v>
      </c>
      <c r="K180">
        <v>0</v>
      </c>
      <c r="L180">
        <v>1</v>
      </c>
      <c r="M180">
        <v>0</v>
      </c>
      <c r="N180">
        <v>0</v>
      </c>
      <c r="O180">
        <v>1</v>
      </c>
      <c r="Q180" t="s">
        <v>868</v>
      </c>
    </row>
    <row r="181" spans="1:17" hidden="1" x14ac:dyDescent="0.35">
      <c r="A181" t="s">
        <v>989</v>
      </c>
      <c r="B181" t="s">
        <v>990</v>
      </c>
      <c r="C181" t="s">
        <v>991</v>
      </c>
      <c r="D181" t="s">
        <v>992</v>
      </c>
      <c r="E181" t="s">
        <v>101</v>
      </c>
      <c r="F181">
        <v>2</v>
      </c>
      <c r="G181" t="s">
        <v>68</v>
      </c>
      <c r="H181" t="s">
        <v>993</v>
      </c>
      <c r="I181">
        <v>0</v>
      </c>
      <c r="J181">
        <v>1</v>
      </c>
      <c r="K181">
        <v>0</v>
      </c>
      <c r="L181">
        <v>0</v>
      </c>
      <c r="M181">
        <v>0</v>
      </c>
      <c r="N181">
        <v>0</v>
      </c>
      <c r="O181">
        <v>1</v>
      </c>
      <c r="Q181" t="s">
        <v>103</v>
      </c>
    </row>
    <row r="182" spans="1:17" hidden="1" x14ac:dyDescent="0.35">
      <c r="A182" t="s">
        <v>994</v>
      </c>
      <c r="B182" t="s">
        <v>995</v>
      </c>
      <c r="C182" t="s">
        <v>996</v>
      </c>
      <c r="D182" t="s">
        <v>997</v>
      </c>
      <c r="E182" t="s">
        <v>998</v>
      </c>
      <c r="F182">
        <v>2</v>
      </c>
      <c r="G182" t="s">
        <v>68</v>
      </c>
      <c r="H182" t="s">
        <v>129</v>
      </c>
      <c r="I182">
        <v>1</v>
      </c>
      <c r="J182">
        <v>0</v>
      </c>
      <c r="K182">
        <v>0</v>
      </c>
      <c r="L182">
        <v>0</v>
      </c>
      <c r="M182">
        <v>0</v>
      </c>
      <c r="N182">
        <v>0</v>
      </c>
      <c r="O182">
        <v>1</v>
      </c>
      <c r="Q182" t="s">
        <v>77</v>
      </c>
    </row>
    <row r="183" spans="1:17" hidden="1" x14ac:dyDescent="0.35">
      <c r="A183" t="s">
        <v>999</v>
      </c>
      <c r="B183" t="s">
        <v>1000</v>
      </c>
      <c r="C183" t="s">
        <v>1001</v>
      </c>
      <c r="D183" t="s">
        <v>1002</v>
      </c>
      <c r="E183" t="s">
        <v>1003</v>
      </c>
      <c r="F183">
        <v>2</v>
      </c>
      <c r="G183" t="s">
        <v>68</v>
      </c>
      <c r="H183" t="s">
        <v>1004</v>
      </c>
      <c r="I183">
        <v>0</v>
      </c>
      <c r="J183">
        <v>1</v>
      </c>
      <c r="K183">
        <v>0</v>
      </c>
      <c r="L183">
        <v>0</v>
      </c>
      <c r="M183">
        <v>0</v>
      </c>
      <c r="N183">
        <v>0</v>
      </c>
      <c r="O183">
        <v>1</v>
      </c>
      <c r="Q183" t="s">
        <v>70</v>
      </c>
    </row>
    <row r="184" spans="1:17" hidden="1" x14ac:dyDescent="0.35">
      <c r="A184" t="s">
        <v>1005</v>
      </c>
      <c r="B184" t="s">
        <v>1006</v>
      </c>
      <c r="C184" t="s">
        <v>1007</v>
      </c>
      <c r="D184" t="s">
        <v>1008</v>
      </c>
      <c r="E184" t="s">
        <v>1009</v>
      </c>
      <c r="F184">
        <v>2</v>
      </c>
      <c r="G184" t="s">
        <v>68</v>
      </c>
      <c r="H184" t="s">
        <v>1010</v>
      </c>
      <c r="I184">
        <v>0</v>
      </c>
      <c r="J184">
        <v>0</v>
      </c>
      <c r="K184">
        <v>1</v>
      </c>
      <c r="L184">
        <v>0</v>
      </c>
      <c r="M184">
        <v>0</v>
      </c>
      <c r="N184">
        <v>0</v>
      </c>
      <c r="O184">
        <v>1</v>
      </c>
      <c r="Q184" t="s">
        <v>606</v>
      </c>
    </row>
    <row r="185" spans="1:17" hidden="1" x14ac:dyDescent="0.35">
      <c r="A185" t="s">
        <v>1011</v>
      </c>
      <c r="B185" t="s">
        <v>1012</v>
      </c>
      <c r="C185" t="s">
        <v>1013</v>
      </c>
      <c r="D185" t="s">
        <v>1014</v>
      </c>
      <c r="E185" t="s">
        <v>158</v>
      </c>
      <c r="F185">
        <v>2</v>
      </c>
      <c r="G185" t="s">
        <v>68</v>
      </c>
      <c r="H185" t="s">
        <v>1015</v>
      </c>
      <c r="I185">
        <v>0</v>
      </c>
      <c r="J185">
        <v>1</v>
      </c>
      <c r="K185">
        <v>0</v>
      </c>
      <c r="L185">
        <v>0</v>
      </c>
      <c r="M185">
        <v>0</v>
      </c>
      <c r="N185">
        <v>0</v>
      </c>
      <c r="O185">
        <v>1</v>
      </c>
      <c r="Q185" t="s">
        <v>103</v>
      </c>
    </row>
    <row r="186" spans="1:17" hidden="1" x14ac:dyDescent="0.35">
      <c r="A186" t="s">
        <v>1016</v>
      </c>
      <c r="B186" t="s">
        <v>1017</v>
      </c>
      <c r="C186" t="s">
        <v>1018</v>
      </c>
      <c r="D186" t="s">
        <v>1019</v>
      </c>
      <c r="E186" t="s">
        <v>101</v>
      </c>
      <c r="F186">
        <v>2</v>
      </c>
      <c r="G186" t="s">
        <v>68</v>
      </c>
      <c r="H186" t="s">
        <v>123</v>
      </c>
      <c r="I186">
        <v>0</v>
      </c>
      <c r="J186">
        <v>1</v>
      </c>
      <c r="K186">
        <v>0</v>
      </c>
      <c r="L186">
        <v>0</v>
      </c>
      <c r="M186">
        <v>0</v>
      </c>
      <c r="N186">
        <v>0</v>
      </c>
      <c r="O186">
        <v>1</v>
      </c>
      <c r="Q186" t="s">
        <v>70</v>
      </c>
    </row>
    <row r="187" spans="1:17" hidden="1" x14ac:dyDescent="0.35">
      <c r="A187" t="s">
        <v>1020</v>
      </c>
      <c r="B187" t="s">
        <v>1021</v>
      </c>
      <c r="C187" t="s">
        <v>1022</v>
      </c>
      <c r="D187" t="s">
        <v>1023</v>
      </c>
      <c r="E187" t="s">
        <v>1024</v>
      </c>
      <c r="F187">
        <v>2</v>
      </c>
      <c r="G187" t="s">
        <v>68</v>
      </c>
      <c r="H187" t="s">
        <v>129</v>
      </c>
      <c r="I187">
        <v>1</v>
      </c>
      <c r="J187">
        <v>0</v>
      </c>
      <c r="K187">
        <v>0</v>
      </c>
      <c r="L187">
        <v>0</v>
      </c>
      <c r="M187">
        <v>0</v>
      </c>
      <c r="N187">
        <v>0</v>
      </c>
      <c r="O187">
        <v>1</v>
      </c>
      <c r="Q187" t="s">
        <v>1025</v>
      </c>
    </row>
    <row r="188" spans="1:17" hidden="1" x14ac:dyDescent="0.35">
      <c r="A188" t="s">
        <v>1026</v>
      </c>
      <c r="B188" t="s">
        <v>1027</v>
      </c>
      <c r="C188" t="s">
        <v>1028</v>
      </c>
      <c r="D188" t="s">
        <v>1029</v>
      </c>
      <c r="E188" t="s">
        <v>179</v>
      </c>
      <c r="F188">
        <v>2</v>
      </c>
      <c r="G188" t="s">
        <v>68</v>
      </c>
      <c r="H188" t="s">
        <v>1030</v>
      </c>
      <c r="I188">
        <v>0</v>
      </c>
      <c r="J188">
        <v>1</v>
      </c>
      <c r="K188">
        <v>0</v>
      </c>
      <c r="L188">
        <v>0</v>
      </c>
      <c r="M188">
        <v>0</v>
      </c>
      <c r="N188">
        <v>0</v>
      </c>
      <c r="O188">
        <v>1</v>
      </c>
      <c r="Q188" t="s">
        <v>253</v>
      </c>
    </row>
    <row r="189" spans="1:17" hidden="1" x14ac:dyDescent="0.35">
      <c r="A189" t="s">
        <v>1031</v>
      </c>
      <c r="B189" t="s">
        <v>1032</v>
      </c>
      <c r="C189" t="s">
        <v>1033</v>
      </c>
      <c r="D189" t="s">
        <v>1034</v>
      </c>
      <c r="E189" t="s">
        <v>380</v>
      </c>
      <c r="F189">
        <v>2</v>
      </c>
      <c r="G189" t="s">
        <v>68</v>
      </c>
      <c r="H189" t="s">
        <v>1035</v>
      </c>
      <c r="I189">
        <v>0</v>
      </c>
      <c r="J189">
        <v>1</v>
      </c>
      <c r="K189">
        <v>0</v>
      </c>
      <c r="L189">
        <v>0</v>
      </c>
      <c r="M189">
        <v>0</v>
      </c>
      <c r="N189">
        <v>0</v>
      </c>
      <c r="O189">
        <v>1</v>
      </c>
      <c r="Q189" t="s">
        <v>253</v>
      </c>
    </row>
    <row r="190" spans="1:17" hidden="1" x14ac:dyDescent="0.35">
      <c r="A190" t="s">
        <v>1036</v>
      </c>
      <c r="B190" t="s">
        <v>1037</v>
      </c>
      <c r="C190" t="s">
        <v>1038</v>
      </c>
      <c r="D190" t="s">
        <v>1039</v>
      </c>
      <c r="E190" t="s">
        <v>998</v>
      </c>
      <c r="F190">
        <v>2</v>
      </c>
      <c r="G190" t="s">
        <v>68</v>
      </c>
      <c r="H190" t="s">
        <v>129</v>
      </c>
      <c r="I190">
        <v>1</v>
      </c>
      <c r="J190">
        <v>0</v>
      </c>
      <c r="K190">
        <v>0</v>
      </c>
      <c r="L190">
        <v>0</v>
      </c>
      <c r="M190">
        <v>0</v>
      </c>
      <c r="N190">
        <v>0</v>
      </c>
      <c r="O190">
        <v>1</v>
      </c>
      <c r="Q190" t="s">
        <v>103</v>
      </c>
    </row>
    <row r="191" spans="1:17" hidden="1" x14ac:dyDescent="0.35">
      <c r="A191" t="s">
        <v>1040</v>
      </c>
      <c r="B191" t="s">
        <v>1041</v>
      </c>
      <c r="C191" t="s">
        <v>1042</v>
      </c>
      <c r="D191" t="s">
        <v>1043</v>
      </c>
      <c r="E191" t="s">
        <v>179</v>
      </c>
      <c r="F191">
        <v>2</v>
      </c>
      <c r="G191" t="s">
        <v>68</v>
      </c>
      <c r="H191" t="s">
        <v>1044</v>
      </c>
      <c r="I191">
        <v>0</v>
      </c>
      <c r="J191">
        <v>1</v>
      </c>
      <c r="K191">
        <v>0</v>
      </c>
      <c r="L191">
        <v>0</v>
      </c>
      <c r="M191">
        <v>0</v>
      </c>
      <c r="N191">
        <v>0</v>
      </c>
      <c r="O191">
        <v>1</v>
      </c>
      <c r="Q191" t="s">
        <v>96</v>
      </c>
    </row>
    <row r="192" spans="1:17" hidden="1" x14ac:dyDescent="0.35">
      <c r="A192" t="s">
        <v>1045</v>
      </c>
      <c r="B192" t="s">
        <v>1046</v>
      </c>
      <c r="C192" t="s">
        <v>1047</v>
      </c>
      <c r="D192" t="s">
        <v>1048</v>
      </c>
      <c r="E192" t="s">
        <v>1049</v>
      </c>
      <c r="F192">
        <v>2</v>
      </c>
      <c r="G192" t="s">
        <v>68</v>
      </c>
      <c r="H192" t="s">
        <v>129</v>
      </c>
      <c r="I192">
        <v>1</v>
      </c>
      <c r="J192">
        <v>0</v>
      </c>
      <c r="K192">
        <v>0</v>
      </c>
      <c r="L192">
        <v>0</v>
      </c>
      <c r="M192">
        <v>0</v>
      </c>
      <c r="N192">
        <v>0</v>
      </c>
      <c r="O192">
        <v>1</v>
      </c>
      <c r="Q192" t="s">
        <v>96</v>
      </c>
    </row>
    <row r="193" spans="1:17" hidden="1" x14ac:dyDescent="0.35">
      <c r="A193" t="s">
        <v>1050</v>
      </c>
      <c r="B193" t="s">
        <v>1051</v>
      </c>
      <c r="C193" t="s">
        <v>1052</v>
      </c>
      <c r="D193" t="s">
        <v>1053</v>
      </c>
      <c r="E193" t="s">
        <v>101</v>
      </c>
      <c r="F193">
        <v>2</v>
      </c>
      <c r="G193" t="s">
        <v>68</v>
      </c>
      <c r="H193" t="s">
        <v>123</v>
      </c>
      <c r="I193">
        <v>0</v>
      </c>
      <c r="J193">
        <v>1</v>
      </c>
      <c r="K193">
        <v>0</v>
      </c>
      <c r="L193">
        <v>0</v>
      </c>
      <c r="M193">
        <v>0</v>
      </c>
      <c r="N193">
        <v>0</v>
      </c>
      <c r="O193">
        <v>1</v>
      </c>
      <c r="Q193" t="s">
        <v>70</v>
      </c>
    </row>
    <row r="194" spans="1:17" hidden="1" x14ac:dyDescent="0.35">
      <c r="A194" t="s">
        <v>1054</v>
      </c>
      <c r="B194" t="s">
        <v>1055</v>
      </c>
      <c r="C194" t="s">
        <v>1056</v>
      </c>
      <c r="D194" t="s">
        <v>1057</v>
      </c>
      <c r="E194" t="s">
        <v>179</v>
      </c>
      <c r="F194">
        <v>2</v>
      </c>
      <c r="G194" t="s">
        <v>68</v>
      </c>
      <c r="H194" t="s">
        <v>123</v>
      </c>
      <c r="I194">
        <v>0</v>
      </c>
      <c r="J194">
        <v>1</v>
      </c>
      <c r="K194">
        <v>0</v>
      </c>
      <c r="L194">
        <v>0</v>
      </c>
      <c r="M194">
        <v>0</v>
      </c>
      <c r="N194">
        <v>0</v>
      </c>
      <c r="O194">
        <v>1</v>
      </c>
      <c r="Q194" t="s">
        <v>77</v>
      </c>
    </row>
    <row r="195" spans="1:17" hidden="1" x14ac:dyDescent="0.35">
      <c r="A195" t="s">
        <v>1058</v>
      </c>
      <c r="B195" t="s">
        <v>1059</v>
      </c>
      <c r="C195" t="s">
        <v>1060</v>
      </c>
      <c r="D195" t="s">
        <v>1061</v>
      </c>
      <c r="E195" t="s">
        <v>179</v>
      </c>
      <c r="F195">
        <v>1</v>
      </c>
      <c r="G195" t="s">
        <v>68</v>
      </c>
      <c r="H195" t="s">
        <v>1062</v>
      </c>
      <c r="I195">
        <v>0</v>
      </c>
      <c r="J195">
        <v>0</v>
      </c>
      <c r="K195">
        <v>1</v>
      </c>
      <c r="L195">
        <v>1</v>
      </c>
      <c r="M195">
        <v>0</v>
      </c>
      <c r="N195">
        <v>0</v>
      </c>
      <c r="O195">
        <v>1</v>
      </c>
      <c r="Q195" t="s">
        <v>70</v>
      </c>
    </row>
    <row r="196" spans="1:17" hidden="1" x14ac:dyDescent="0.35">
      <c r="A196" t="s">
        <v>1063</v>
      </c>
      <c r="B196" t="s">
        <v>1064</v>
      </c>
      <c r="C196" t="s">
        <v>1065</v>
      </c>
      <c r="D196" t="s">
        <v>1066</v>
      </c>
      <c r="E196" t="s">
        <v>179</v>
      </c>
      <c r="F196">
        <v>1</v>
      </c>
      <c r="G196" t="s">
        <v>68</v>
      </c>
      <c r="H196" t="s">
        <v>1067</v>
      </c>
      <c r="I196">
        <v>0</v>
      </c>
      <c r="J196">
        <v>0</v>
      </c>
      <c r="K196">
        <v>0</v>
      </c>
      <c r="L196">
        <v>1</v>
      </c>
      <c r="M196">
        <v>0</v>
      </c>
      <c r="N196">
        <v>0</v>
      </c>
      <c r="O196">
        <v>1</v>
      </c>
      <c r="Q196" t="s">
        <v>253</v>
      </c>
    </row>
    <row r="197" spans="1:17" hidden="1" x14ac:dyDescent="0.35">
      <c r="A197" t="s">
        <v>1068</v>
      </c>
      <c r="B197" t="s">
        <v>1069</v>
      </c>
      <c r="C197" t="s">
        <v>1070</v>
      </c>
      <c r="D197" t="s">
        <v>1071</v>
      </c>
      <c r="E197" t="s">
        <v>998</v>
      </c>
      <c r="F197">
        <v>1</v>
      </c>
      <c r="G197" t="s">
        <v>68</v>
      </c>
      <c r="H197" t="s">
        <v>129</v>
      </c>
      <c r="I197">
        <v>1</v>
      </c>
      <c r="J197">
        <v>0</v>
      </c>
      <c r="K197">
        <v>0</v>
      </c>
      <c r="L197">
        <v>0</v>
      </c>
      <c r="M197">
        <v>0</v>
      </c>
      <c r="N197">
        <v>0</v>
      </c>
      <c r="O197">
        <v>1</v>
      </c>
      <c r="Q197" t="s">
        <v>96</v>
      </c>
    </row>
    <row r="198" spans="1:17" hidden="1" x14ac:dyDescent="0.35">
      <c r="A198" t="s">
        <v>1072</v>
      </c>
      <c r="B198" t="s">
        <v>1073</v>
      </c>
      <c r="C198" t="s">
        <v>1074</v>
      </c>
      <c r="D198" t="s">
        <v>1075</v>
      </c>
      <c r="E198" t="s">
        <v>179</v>
      </c>
      <c r="F198">
        <v>1</v>
      </c>
      <c r="G198" t="s">
        <v>68</v>
      </c>
      <c r="H198" t="s">
        <v>129</v>
      </c>
      <c r="I198">
        <v>1</v>
      </c>
      <c r="J198">
        <v>0</v>
      </c>
      <c r="K198">
        <v>0</v>
      </c>
      <c r="L198">
        <v>0</v>
      </c>
      <c r="M198">
        <v>0</v>
      </c>
      <c r="N198">
        <v>0</v>
      </c>
      <c r="O198">
        <v>1</v>
      </c>
      <c r="Q198" t="s">
        <v>96</v>
      </c>
    </row>
    <row r="199" spans="1:17" hidden="1" x14ac:dyDescent="0.35">
      <c r="A199" t="s">
        <v>1076</v>
      </c>
      <c r="B199" t="s">
        <v>1077</v>
      </c>
      <c r="C199" t="s">
        <v>1078</v>
      </c>
      <c r="D199" t="s">
        <v>1079</v>
      </c>
      <c r="E199" t="s">
        <v>179</v>
      </c>
      <c r="F199">
        <v>1</v>
      </c>
      <c r="G199" t="s">
        <v>68</v>
      </c>
      <c r="H199" t="s">
        <v>1080</v>
      </c>
      <c r="I199">
        <v>0</v>
      </c>
      <c r="J199">
        <v>1</v>
      </c>
      <c r="K199">
        <v>0</v>
      </c>
      <c r="L199">
        <v>0</v>
      </c>
      <c r="M199">
        <v>0</v>
      </c>
      <c r="N199">
        <v>0</v>
      </c>
      <c r="O199">
        <v>1</v>
      </c>
      <c r="Q199" t="s">
        <v>253</v>
      </c>
    </row>
    <row r="200" spans="1:17" hidden="1" x14ac:dyDescent="0.35">
      <c r="A200" t="s">
        <v>1081</v>
      </c>
      <c r="B200" t="s">
        <v>1082</v>
      </c>
      <c r="C200" t="s">
        <v>1083</v>
      </c>
      <c r="D200" t="s">
        <v>1084</v>
      </c>
      <c r="E200" t="s">
        <v>179</v>
      </c>
      <c r="F200">
        <v>1</v>
      </c>
      <c r="G200" t="s">
        <v>68</v>
      </c>
      <c r="H200" t="s">
        <v>1085</v>
      </c>
      <c r="I200">
        <v>0</v>
      </c>
      <c r="J200">
        <v>1</v>
      </c>
      <c r="K200">
        <v>0</v>
      </c>
      <c r="L200">
        <v>0</v>
      </c>
      <c r="M200">
        <v>0</v>
      </c>
      <c r="N200">
        <v>0</v>
      </c>
      <c r="O200">
        <v>1</v>
      </c>
      <c r="Q200" t="s">
        <v>77</v>
      </c>
    </row>
    <row r="201" spans="1:17" hidden="1" x14ac:dyDescent="0.35">
      <c r="A201" t="s">
        <v>1086</v>
      </c>
      <c r="B201" t="s">
        <v>1087</v>
      </c>
      <c r="C201" t="s">
        <v>1088</v>
      </c>
      <c r="D201" t="s">
        <v>1089</v>
      </c>
      <c r="E201" t="s">
        <v>75</v>
      </c>
      <c r="F201">
        <v>1</v>
      </c>
      <c r="G201" t="s">
        <v>68</v>
      </c>
      <c r="H201" t="s">
        <v>1090</v>
      </c>
      <c r="I201">
        <v>0</v>
      </c>
      <c r="J201">
        <v>1</v>
      </c>
      <c r="K201">
        <v>0</v>
      </c>
      <c r="L201">
        <v>0</v>
      </c>
      <c r="M201">
        <v>0</v>
      </c>
      <c r="N201">
        <v>0</v>
      </c>
      <c r="O201">
        <v>1</v>
      </c>
      <c r="Q201" t="s">
        <v>96</v>
      </c>
    </row>
    <row r="202" spans="1:17" hidden="1" x14ac:dyDescent="0.35">
      <c r="A202" t="s">
        <v>1091</v>
      </c>
      <c r="B202" t="s">
        <v>1092</v>
      </c>
      <c r="C202" t="s">
        <v>1093</v>
      </c>
      <c r="D202" t="s">
        <v>1094</v>
      </c>
      <c r="E202" t="s">
        <v>179</v>
      </c>
      <c r="F202">
        <v>1</v>
      </c>
      <c r="G202" t="s">
        <v>68</v>
      </c>
      <c r="H202" t="s">
        <v>1095</v>
      </c>
      <c r="I202">
        <v>0</v>
      </c>
      <c r="J202">
        <v>0</v>
      </c>
      <c r="K202">
        <v>0</v>
      </c>
      <c r="L202">
        <v>0</v>
      </c>
      <c r="M202">
        <v>0</v>
      </c>
      <c r="N202">
        <v>0</v>
      </c>
      <c r="O202">
        <v>1</v>
      </c>
      <c r="Q202" t="s">
        <v>70</v>
      </c>
    </row>
    <row r="203" spans="1:17" hidden="1" x14ac:dyDescent="0.35">
      <c r="A203" t="s">
        <v>1096</v>
      </c>
      <c r="B203" t="s">
        <v>1097</v>
      </c>
      <c r="C203" t="s">
        <v>1098</v>
      </c>
      <c r="D203" t="s">
        <v>1099</v>
      </c>
      <c r="E203" t="s">
        <v>1100</v>
      </c>
      <c r="F203">
        <v>1</v>
      </c>
      <c r="G203" t="s">
        <v>68</v>
      </c>
      <c r="H203" t="s">
        <v>129</v>
      </c>
      <c r="I203">
        <v>1</v>
      </c>
      <c r="J203">
        <v>0</v>
      </c>
      <c r="K203">
        <v>0</v>
      </c>
      <c r="L203">
        <v>0</v>
      </c>
      <c r="M203">
        <v>0</v>
      </c>
      <c r="N203">
        <v>0</v>
      </c>
      <c r="O203">
        <v>1</v>
      </c>
      <c r="Q203" t="s">
        <v>77</v>
      </c>
    </row>
    <row r="204" spans="1:17" hidden="1" x14ac:dyDescent="0.35">
      <c r="A204" t="s">
        <v>1101</v>
      </c>
      <c r="B204" t="s">
        <v>1102</v>
      </c>
      <c r="C204" t="s">
        <v>1103</v>
      </c>
      <c r="D204" t="s">
        <v>1104</v>
      </c>
      <c r="E204" t="s">
        <v>404</v>
      </c>
      <c r="F204">
        <v>1</v>
      </c>
      <c r="G204" t="s">
        <v>68</v>
      </c>
      <c r="H204" t="s">
        <v>129</v>
      </c>
      <c r="I204">
        <v>1</v>
      </c>
      <c r="J204">
        <v>0</v>
      </c>
      <c r="K204">
        <v>0</v>
      </c>
      <c r="L204">
        <v>0</v>
      </c>
      <c r="M204">
        <v>0</v>
      </c>
      <c r="N204">
        <v>0</v>
      </c>
      <c r="O204">
        <v>1</v>
      </c>
      <c r="Q204" t="s">
        <v>70</v>
      </c>
    </row>
    <row r="205" spans="1:17" hidden="1" x14ac:dyDescent="0.35">
      <c r="A205" t="s">
        <v>1105</v>
      </c>
      <c r="B205" t="s">
        <v>1106</v>
      </c>
      <c r="C205" t="s">
        <v>1107</v>
      </c>
      <c r="D205" t="s">
        <v>1108</v>
      </c>
      <c r="E205" t="s">
        <v>179</v>
      </c>
      <c r="F205">
        <v>1</v>
      </c>
      <c r="G205" t="s">
        <v>68</v>
      </c>
      <c r="H205" t="s">
        <v>1109</v>
      </c>
      <c r="I205">
        <v>0</v>
      </c>
      <c r="J205">
        <v>1</v>
      </c>
      <c r="K205">
        <v>0</v>
      </c>
      <c r="L205">
        <v>0</v>
      </c>
      <c r="M205">
        <v>0</v>
      </c>
      <c r="N205">
        <v>0</v>
      </c>
      <c r="O205">
        <v>1</v>
      </c>
      <c r="Q205" t="s">
        <v>70</v>
      </c>
    </row>
    <row r="206" spans="1:17" x14ac:dyDescent="0.35">
      <c r="A206" t="s">
        <v>1110</v>
      </c>
      <c r="B206" t="s">
        <v>1111</v>
      </c>
      <c r="C206" t="s">
        <v>1112</v>
      </c>
      <c r="D206" t="s">
        <v>1113</v>
      </c>
      <c r="E206" t="s">
        <v>713</v>
      </c>
      <c r="F206">
        <v>1</v>
      </c>
      <c r="G206" t="s">
        <v>68</v>
      </c>
      <c r="H206" t="s">
        <v>1114</v>
      </c>
      <c r="I206">
        <v>0</v>
      </c>
      <c r="J206">
        <v>1</v>
      </c>
      <c r="K206">
        <v>0</v>
      </c>
      <c r="L206">
        <v>0</v>
      </c>
      <c r="M206">
        <v>0</v>
      </c>
      <c r="N206">
        <v>0</v>
      </c>
      <c r="O206">
        <v>1</v>
      </c>
      <c r="Q206" t="s">
        <v>214</v>
      </c>
    </row>
    <row r="207" spans="1:17" x14ac:dyDescent="0.35">
      <c r="A207" t="s">
        <v>1115</v>
      </c>
      <c r="B207" t="s">
        <v>1116</v>
      </c>
      <c r="C207" t="s">
        <v>1117</v>
      </c>
      <c r="D207" t="s">
        <v>1118</v>
      </c>
      <c r="E207" t="s">
        <v>1119</v>
      </c>
      <c r="F207">
        <v>1</v>
      </c>
      <c r="G207" t="s">
        <v>68</v>
      </c>
      <c r="H207" t="s">
        <v>1120</v>
      </c>
      <c r="I207">
        <v>0</v>
      </c>
      <c r="J207">
        <v>1</v>
      </c>
      <c r="K207">
        <v>0</v>
      </c>
      <c r="L207">
        <v>0</v>
      </c>
      <c r="M207">
        <v>0</v>
      </c>
      <c r="N207">
        <v>0</v>
      </c>
      <c r="O207">
        <v>1</v>
      </c>
      <c r="Q207" t="s">
        <v>214</v>
      </c>
    </row>
    <row r="208" spans="1:17" x14ac:dyDescent="0.35">
      <c r="A208" t="s">
        <v>1121</v>
      </c>
      <c r="B208" t="s">
        <v>1122</v>
      </c>
      <c r="C208" t="s">
        <v>1123</v>
      </c>
      <c r="D208" t="s">
        <v>1124</v>
      </c>
      <c r="E208" t="s">
        <v>1125</v>
      </c>
      <c r="F208">
        <v>1</v>
      </c>
      <c r="G208" t="s">
        <v>68</v>
      </c>
      <c r="H208" t="s">
        <v>1126</v>
      </c>
      <c r="I208">
        <v>0</v>
      </c>
      <c r="J208">
        <v>1</v>
      </c>
      <c r="K208">
        <v>0</v>
      </c>
      <c r="L208">
        <v>0</v>
      </c>
      <c r="M208">
        <v>0</v>
      </c>
      <c r="N208">
        <v>0</v>
      </c>
      <c r="O208">
        <v>1</v>
      </c>
      <c r="Q208" t="s">
        <v>214</v>
      </c>
    </row>
    <row r="209" spans="1:17" x14ac:dyDescent="0.35">
      <c r="A209" t="s">
        <v>1127</v>
      </c>
      <c r="B209" t="s">
        <v>1128</v>
      </c>
      <c r="C209" t="s">
        <v>1129</v>
      </c>
      <c r="D209" t="s">
        <v>1130</v>
      </c>
      <c r="E209" t="s">
        <v>315</v>
      </c>
      <c r="F209">
        <v>1</v>
      </c>
      <c r="G209" t="s">
        <v>68</v>
      </c>
      <c r="H209" t="s">
        <v>1131</v>
      </c>
      <c r="I209">
        <v>0</v>
      </c>
      <c r="J209">
        <v>0</v>
      </c>
      <c r="K209">
        <v>0</v>
      </c>
      <c r="L209">
        <v>1</v>
      </c>
      <c r="M209">
        <v>0</v>
      </c>
      <c r="N209">
        <v>0</v>
      </c>
      <c r="O209">
        <v>1</v>
      </c>
      <c r="Q209" t="s">
        <v>214</v>
      </c>
    </row>
    <row r="210" spans="1:17" hidden="1" x14ac:dyDescent="0.35">
      <c r="A210" t="s">
        <v>1132</v>
      </c>
      <c r="B210" t="s">
        <v>1133</v>
      </c>
      <c r="C210" t="s">
        <v>1134</v>
      </c>
      <c r="D210" t="s">
        <v>1135</v>
      </c>
      <c r="E210" t="s">
        <v>1136</v>
      </c>
      <c r="F210">
        <v>1</v>
      </c>
      <c r="G210" t="s">
        <v>68</v>
      </c>
      <c r="H210" t="s">
        <v>1137</v>
      </c>
      <c r="I210">
        <v>0</v>
      </c>
      <c r="J210">
        <v>0</v>
      </c>
      <c r="K210">
        <v>0</v>
      </c>
      <c r="L210">
        <v>1</v>
      </c>
      <c r="M210">
        <v>0</v>
      </c>
      <c r="N210">
        <v>0</v>
      </c>
      <c r="O210">
        <v>1</v>
      </c>
      <c r="Q210" t="s">
        <v>253</v>
      </c>
    </row>
    <row r="211" spans="1:17" hidden="1" x14ac:dyDescent="0.35">
      <c r="A211" t="s">
        <v>1138</v>
      </c>
      <c r="B211" t="s">
        <v>1139</v>
      </c>
      <c r="C211" t="s">
        <v>1140</v>
      </c>
      <c r="D211" t="s">
        <v>1141</v>
      </c>
      <c r="E211" t="s">
        <v>464</v>
      </c>
      <c r="F211">
        <v>1</v>
      </c>
      <c r="G211" t="s">
        <v>68</v>
      </c>
      <c r="H211" t="s">
        <v>1142</v>
      </c>
      <c r="I211">
        <v>0</v>
      </c>
      <c r="J211">
        <v>1</v>
      </c>
      <c r="K211">
        <v>0</v>
      </c>
      <c r="L211">
        <v>0</v>
      </c>
      <c r="M211">
        <v>0</v>
      </c>
      <c r="N211">
        <v>0</v>
      </c>
      <c r="O211">
        <v>1</v>
      </c>
      <c r="Q211" t="s">
        <v>253</v>
      </c>
    </row>
    <row r="212" spans="1:17" hidden="1" x14ac:dyDescent="0.35">
      <c r="A212" t="s">
        <v>1143</v>
      </c>
      <c r="B212" t="s">
        <v>1144</v>
      </c>
      <c r="C212" t="s">
        <v>1145</v>
      </c>
      <c r="D212" t="s">
        <v>1146</v>
      </c>
      <c r="E212" t="s">
        <v>179</v>
      </c>
      <c r="F212">
        <v>1</v>
      </c>
      <c r="G212" t="s">
        <v>68</v>
      </c>
      <c r="H212" t="s">
        <v>1147</v>
      </c>
      <c r="I212">
        <v>0</v>
      </c>
      <c r="J212">
        <v>1</v>
      </c>
      <c r="K212">
        <v>0</v>
      </c>
      <c r="L212">
        <v>0</v>
      </c>
      <c r="M212">
        <v>0</v>
      </c>
      <c r="N212">
        <v>0</v>
      </c>
      <c r="O212">
        <v>1</v>
      </c>
      <c r="Q212" t="s">
        <v>253</v>
      </c>
    </row>
    <row r="213" spans="1:17" x14ac:dyDescent="0.35">
      <c r="A213" t="s">
        <v>1148</v>
      </c>
      <c r="B213" t="s">
        <v>1149</v>
      </c>
      <c r="C213" t="s">
        <v>1150</v>
      </c>
      <c r="D213" t="s">
        <v>1151</v>
      </c>
      <c r="E213" t="s">
        <v>212</v>
      </c>
      <c r="F213">
        <v>1</v>
      </c>
      <c r="G213" t="s">
        <v>68</v>
      </c>
      <c r="H213" t="s">
        <v>1152</v>
      </c>
      <c r="I213">
        <v>0</v>
      </c>
      <c r="J213">
        <v>1</v>
      </c>
      <c r="K213">
        <v>0</v>
      </c>
      <c r="L213">
        <v>0</v>
      </c>
      <c r="M213">
        <v>0</v>
      </c>
      <c r="N213">
        <v>0</v>
      </c>
      <c r="O213">
        <v>1</v>
      </c>
      <c r="Q213" t="s">
        <v>214</v>
      </c>
    </row>
    <row r="214" spans="1:17" hidden="1" x14ac:dyDescent="0.35">
      <c r="A214" t="s">
        <v>1153</v>
      </c>
      <c r="B214" t="s">
        <v>1154</v>
      </c>
      <c r="C214" t="s">
        <v>1155</v>
      </c>
      <c r="D214" t="s">
        <v>1156</v>
      </c>
      <c r="E214" t="s">
        <v>1157</v>
      </c>
      <c r="F214">
        <v>1</v>
      </c>
      <c r="G214" t="s">
        <v>68</v>
      </c>
      <c r="H214" t="s">
        <v>1158</v>
      </c>
      <c r="I214">
        <v>0</v>
      </c>
      <c r="J214">
        <v>1</v>
      </c>
      <c r="K214">
        <v>0</v>
      </c>
      <c r="L214">
        <v>0</v>
      </c>
      <c r="M214">
        <v>0</v>
      </c>
      <c r="N214">
        <v>0</v>
      </c>
      <c r="O214">
        <v>1</v>
      </c>
      <c r="Q214" t="s">
        <v>791</v>
      </c>
    </row>
    <row r="215" spans="1:17" hidden="1" x14ac:dyDescent="0.35">
      <c r="A215" t="s">
        <v>1159</v>
      </c>
      <c r="B215" t="s">
        <v>1160</v>
      </c>
      <c r="C215" t="s">
        <v>1161</v>
      </c>
      <c r="D215" t="s">
        <v>1162</v>
      </c>
      <c r="E215" t="s">
        <v>179</v>
      </c>
      <c r="F215">
        <v>1</v>
      </c>
      <c r="G215" t="s">
        <v>68</v>
      </c>
      <c r="H215" t="s">
        <v>1163</v>
      </c>
      <c r="I215">
        <v>0</v>
      </c>
      <c r="J215">
        <v>1</v>
      </c>
      <c r="K215">
        <v>0</v>
      </c>
      <c r="L215">
        <v>0</v>
      </c>
      <c r="M215">
        <v>0</v>
      </c>
      <c r="N215">
        <v>0</v>
      </c>
      <c r="O215">
        <v>1</v>
      </c>
      <c r="Q215" t="s">
        <v>253</v>
      </c>
    </row>
    <row r="216" spans="1:17" x14ac:dyDescent="0.35">
      <c r="A216" t="s">
        <v>1164</v>
      </c>
      <c r="B216" t="s">
        <v>1165</v>
      </c>
      <c r="C216" t="s">
        <v>1166</v>
      </c>
      <c r="D216" t="s">
        <v>1167</v>
      </c>
      <c r="E216" t="s">
        <v>1168</v>
      </c>
      <c r="F216">
        <v>1</v>
      </c>
      <c r="G216" t="s">
        <v>68</v>
      </c>
      <c r="H216" t="s">
        <v>1169</v>
      </c>
      <c r="I216">
        <v>0</v>
      </c>
      <c r="J216">
        <v>1</v>
      </c>
      <c r="K216">
        <v>0</v>
      </c>
      <c r="L216">
        <v>0</v>
      </c>
      <c r="M216">
        <v>0</v>
      </c>
      <c r="N216">
        <v>0</v>
      </c>
      <c r="O216">
        <v>1</v>
      </c>
      <c r="Q216" t="s">
        <v>214</v>
      </c>
    </row>
    <row r="217" spans="1:17" hidden="1" x14ac:dyDescent="0.35">
      <c r="A217" t="s">
        <v>1170</v>
      </c>
      <c r="B217" t="s">
        <v>1171</v>
      </c>
      <c r="C217" t="s">
        <v>1172</v>
      </c>
      <c r="D217" t="s">
        <v>1173</v>
      </c>
      <c r="E217" t="s">
        <v>1168</v>
      </c>
      <c r="F217">
        <v>1</v>
      </c>
      <c r="G217" t="s">
        <v>68</v>
      </c>
      <c r="H217" t="s">
        <v>1174</v>
      </c>
      <c r="I217">
        <v>0</v>
      </c>
      <c r="J217">
        <v>1</v>
      </c>
      <c r="K217">
        <v>0</v>
      </c>
      <c r="L217">
        <v>0</v>
      </c>
      <c r="M217">
        <v>0</v>
      </c>
      <c r="N217">
        <v>0</v>
      </c>
      <c r="O217">
        <v>1</v>
      </c>
      <c r="Q217" t="s">
        <v>253</v>
      </c>
    </row>
    <row r="218" spans="1:17" hidden="1" x14ac:dyDescent="0.35">
      <c r="A218" t="s">
        <v>1175</v>
      </c>
      <c r="B218" t="s">
        <v>677</v>
      </c>
      <c r="C218" t="s">
        <v>678</v>
      </c>
      <c r="D218" t="s">
        <v>679</v>
      </c>
      <c r="E218" t="s">
        <v>75</v>
      </c>
      <c r="F218">
        <v>1</v>
      </c>
      <c r="G218" t="s">
        <v>68</v>
      </c>
      <c r="H218" t="s">
        <v>680</v>
      </c>
      <c r="I218">
        <v>0</v>
      </c>
      <c r="J218">
        <v>0</v>
      </c>
      <c r="K218">
        <v>0</v>
      </c>
      <c r="L218">
        <v>1</v>
      </c>
      <c r="M218">
        <v>1</v>
      </c>
      <c r="N218">
        <v>0</v>
      </c>
      <c r="O218">
        <v>1</v>
      </c>
      <c r="Q218" t="s">
        <v>606</v>
      </c>
    </row>
    <row r="219" spans="1:17" hidden="1" x14ac:dyDescent="0.35">
      <c r="A219" t="s">
        <v>1176</v>
      </c>
      <c r="B219" t="s">
        <v>1177</v>
      </c>
      <c r="C219" t="s">
        <v>1178</v>
      </c>
      <c r="D219" t="s">
        <v>1179</v>
      </c>
      <c r="E219" t="s">
        <v>158</v>
      </c>
      <c r="F219">
        <v>1</v>
      </c>
      <c r="G219" t="s">
        <v>68</v>
      </c>
      <c r="H219" t="s">
        <v>1180</v>
      </c>
      <c r="I219">
        <v>0</v>
      </c>
      <c r="J219">
        <v>1</v>
      </c>
      <c r="K219">
        <v>0</v>
      </c>
      <c r="L219">
        <v>0</v>
      </c>
      <c r="M219">
        <v>0</v>
      </c>
      <c r="N219">
        <v>0</v>
      </c>
      <c r="O219">
        <v>1</v>
      </c>
      <c r="Q219" t="s">
        <v>96</v>
      </c>
    </row>
    <row r="220" spans="1:17" hidden="1" x14ac:dyDescent="0.35">
      <c r="A220" t="s">
        <v>1181</v>
      </c>
      <c r="B220" t="s">
        <v>1182</v>
      </c>
      <c r="C220" t="s">
        <v>1183</v>
      </c>
      <c r="D220" t="s">
        <v>1184</v>
      </c>
      <c r="E220" t="s">
        <v>315</v>
      </c>
      <c r="F220">
        <v>1</v>
      </c>
      <c r="G220" t="s">
        <v>68</v>
      </c>
      <c r="H220" t="s">
        <v>1185</v>
      </c>
      <c r="I220">
        <v>0</v>
      </c>
      <c r="J220">
        <v>0</v>
      </c>
      <c r="K220">
        <v>0</v>
      </c>
      <c r="L220">
        <v>0</v>
      </c>
      <c r="M220">
        <v>1</v>
      </c>
      <c r="N220">
        <v>0</v>
      </c>
      <c r="O220">
        <v>1</v>
      </c>
      <c r="Q220" t="s">
        <v>77</v>
      </c>
    </row>
    <row r="221" spans="1:17" hidden="1" x14ac:dyDescent="0.35">
      <c r="A221" t="s">
        <v>1186</v>
      </c>
      <c r="B221" t="s">
        <v>1187</v>
      </c>
      <c r="C221" t="s">
        <v>1188</v>
      </c>
      <c r="D221" t="s">
        <v>1189</v>
      </c>
      <c r="E221" t="s">
        <v>1190</v>
      </c>
      <c r="F221">
        <v>1</v>
      </c>
      <c r="G221" t="s">
        <v>68</v>
      </c>
      <c r="H221" t="s">
        <v>1191</v>
      </c>
      <c r="I221">
        <v>0</v>
      </c>
      <c r="J221">
        <v>0</v>
      </c>
      <c r="K221">
        <v>0</v>
      </c>
      <c r="L221">
        <v>0</v>
      </c>
      <c r="M221">
        <v>1</v>
      </c>
      <c r="N221">
        <v>0</v>
      </c>
      <c r="O221">
        <v>1</v>
      </c>
      <c r="Q221" t="s">
        <v>253</v>
      </c>
    </row>
    <row r="222" spans="1:17" hidden="1" x14ac:dyDescent="0.35">
      <c r="A222" t="s">
        <v>1192</v>
      </c>
      <c r="B222" t="s">
        <v>1193</v>
      </c>
      <c r="C222" t="s">
        <v>1194</v>
      </c>
      <c r="D222" t="s">
        <v>1195</v>
      </c>
      <c r="E222" t="s">
        <v>380</v>
      </c>
      <c r="F222">
        <v>1</v>
      </c>
      <c r="G222" t="s">
        <v>68</v>
      </c>
      <c r="H222" t="s">
        <v>1196</v>
      </c>
      <c r="I222">
        <v>0</v>
      </c>
      <c r="J222">
        <v>1</v>
      </c>
      <c r="K222">
        <v>0</v>
      </c>
      <c r="L222">
        <v>0</v>
      </c>
      <c r="M222">
        <v>0</v>
      </c>
      <c r="N222">
        <v>0</v>
      </c>
      <c r="O222">
        <v>1</v>
      </c>
      <c r="Q222" t="s">
        <v>505</v>
      </c>
    </row>
    <row r="223" spans="1:17" hidden="1" x14ac:dyDescent="0.35">
      <c r="A223" t="s">
        <v>1197</v>
      </c>
      <c r="B223" t="s">
        <v>1198</v>
      </c>
      <c r="C223" t="s">
        <v>1199</v>
      </c>
      <c r="D223" t="s">
        <v>1200</v>
      </c>
      <c r="E223" t="s">
        <v>1201</v>
      </c>
      <c r="F223">
        <v>1</v>
      </c>
      <c r="G223" t="s">
        <v>68</v>
      </c>
      <c r="H223" t="s">
        <v>1202</v>
      </c>
      <c r="I223">
        <v>0</v>
      </c>
      <c r="J223">
        <v>1</v>
      </c>
      <c r="K223">
        <v>0</v>
      </c>
      <c r="L223">
        <v>0</v>
      </c>
      <c r="M223">
        <v>0</v>
      </c>
      <c r="N223">
        <v>0</v>
      </c>
      <c r="O223">
        <v>1</v>
      </c>
      <c r="Q223" t="s">
        <v>505</v>
      </c>
    </row>
    <row r="224" spans="1:17" x14ac:dyDescent="0.35">
      <c r="A224" t="s">
        <v>1203</v>
      </c>
      <c r="B224" t="s">
        <v>1204</v>
      </c>
      <c r="C224" t="s">
        <v>1205</v>
      </c>
      <c r="D224" t="s">
        <v>1206</v>
      </c>
      <c r="E224" t="s">
        <v>380</v>
      </c>
      <c r="F224">
        <v>1</v>
      </c>
      <c r="G224" t="s">
        <v>68</v>
      </c>
      <c r="H224" t="s">
        <v>1207</v>
      </c>
      <c r="I224">
        <v>0</v>
      </c>
      <c r="J224">
        <v>0</v>
      </c>
      <c r="K224">
        <v>0</v>
      </c>
      <c r="L224">
        <v>1</v>
      </c>
      <c r="M224">
        <v>0</v>
      </c>
      <c r="N224">
        <v>0</v>
      </c>
      <c r="O224">
        <v>1</v>
      </c>
      <c r="Q224" t="s">
        <v>214</v>
      </c>
    </row>
    <row r="225" spans="1:17" hidden="1" x14ac:dyDescent="0.35">
      <c r="A225" t="s">
        <v>1208</v>
      </c>
      <c r="B225" t="s">
        <v>1059</v>
      </c>
      <c r="C225" t="s">
        <v>1060</v>
      </c>
      <c r="D225" t="s">
        <v>1061</v>
      </c>
      <c r="E225" t="s">
        <v>179</v>
      </c>
      <c r="F225">
        <v>1</v>
      </c>
      <c r="G225" t="s">
        <v>68</v>
      </c>
      <c r="H225" t="s">
        <v>1062</v>
      </c>
      <c r="I225">
        <v>0</v>
      </c>
      <c r="J225">
        <v>0</v>
      </c>
      <c r="K225">
        <v>0</v>
      </c>
      <c r="L225">
        <v>0</v>
      </c>
      <c r="M225">
        <v>1</v>
      </c>
      <c r="N225">
        <v>0</v>
      </c>
      <c r="O225">
        <v>1</v>
      </c>
      <c r="Q225" t="s">
        <v>70</v>
      </c>
    </row>
    <row r="226" spans="1:17" hidden="1" x14ac:dyDescent="0.35">
      <c r="A226" t="s">
        <v>1209</v>
      </c>
      <c r="B226" t="s">
        <v>1210</v>
      </c>
      <c r="C226" t="s">
        <v>1211</v>
      </c>
      <c r="D226" t="s">
        <v>1212</v>
      </c>
      <c r="E226" t="s">
        <v>179</v>
      </c>
      <c r="F226">
        <v>1</v>
      </c>
      <c r="G226" t="s">
        <v>68</v>
      </c>
      <c r="H226" t="s">
        <v>1213</v>
      </c>
      <c r="I226">
        <v>0</v>
      </c>
      <c r="J226">
        <v>1</v>
      </c>
      <c r="K226">
        <v>0</v>
      </c>
      <c r="L226">
        <v>0</v>
      </c>
      <c r="M226">
        <v>0</v>
      </c>
      <c r="N226">
        <v>0</v>
      </c>
      <c r="O226">
        <v>1</v>
      </c>
      <c r="Q226" t="s">
        <v>253</v>
      </c>
    </row>
    <row r="227" spans="1:17" hidden="1" x14ac:dyDescent="0.35">
      <c r="A227" t="s">
        <v>1214</v>
      </c>
      <c r="B227" t="s">
        <v>1215</v>
      </c>
      <c r="C227" t="s">
        <v>1216</v>
      </c>
      <c r="D227" t="s">
        <v>1217</v>
      </c>
      <c r="E227" t="s">
        <v>1218</v>
      </c>
      <c r="F227">
        <v>1</v>
      </c>
      <c r="G227" t="s">
        <v>68</v>
      </c>
      <c r="H227" t="s">
        <v>1219</v>
      </c>
      <c r="I227">
        <v>0</v>
      </c>
      <c r="J227">
        <v>1</v>
      </c>
      <c r="K227">
        <v>0</v>
      </c>
      <c r="L227">
        <v>0</v>
      </c>
      <c r="M227">
        <v>0</v>
      </c>
      <c r="N227">
        <v>0</v>
      </c>
      <c r="O227">
        <v>1</v>
      </c>
      <c r="Q227" t="s">
        <v>96</v>
      </c>
    </row>
    <row r="228" spans="1:17" hidden="1" x14ac:dyDescent="0.35">
      <c r="A228" t="s">
        <v>1220</v>
      </c>
      <c r="B228" t="s">
        <v>1221</v>
      </c>
      <c r="C228" t="s">
        <v>1222</v>
      </c>
      <c r="D228" t="s">
        <v>1223</v>
      </c>
      <c r="E228" t="s">
        <v>369</v>
      </c>
      <c r="F228">
        <v>1</v>
      </c>
      <c r="G228" t="s">
        <v>68</v>
      </c>
      <c r="H228" t="s">
        <v>123</v>
      </c>
      <c r="I228">
        <v>0</v>
      </c>
      <c r="J228">
        <v>1</v>
      </c>
      <c r="K228">
        <v>0</v>
      </c>
      <c r="L228">
        <v>0</v>
      </c>
      <c r="M228">
        <v>0</v>
      </c>
      <c r="N228">
        <v>0</v>
      </c>
      <c r="O228">
        <v>1</v>
      </c>
      <c r="Q228" t="s">
        <v>253</v>
      </c>
    </row>
    <row r="229" spans="1:17" hidden="1" x14ac:dyDescent="0.35">
      <c r="A229" t="s">
        <v>1224</v>
      </c>
      <c r="B229" t="s">
        <v>1225</v>
      </c>
      <c r="C229" t="s">
        <v>1226</v>
      </c>
      <c r="D229" t="s">
        <v>1227</v>
      </c>
      <c r="E229" t="s">
        <v>1136</v>
      </c>
      <c r="F229">
        <v>1</v>
      </c>
      <c r="G229" t="s">
        <v>68</v>
      </c>
      <c r="H229" t="s">
        <v>1228</v>
      </c>
      <c r="I229">
        <v>0</v>
      </c>
      <c r="J229">
        <v>1</v>
      </c>
      <c r="K229">
        <v>0</v>
      </c>
      <c r="L229">
        <v>0</v>
      </c>
      <c r="M229">
        <v>0</v>
      </c>
      <c r="N229">
        <v>0</v>
      </c>
      <c r="O229">
        <v>1</v>
      </c>
      <c r="Q229" t="s">
        <v>70</v>
      </c>
    </row>
    <row r="230" spans="1:17" hidden="1" x14ac:dyDescent="0.35">
      <c r="A230" t="s">
        <v>1229</v>
      </c>
      <c r="B230" t="s">
        <v>1230</v>
      </c>
      <c r="C230" t="s">
        <v>1231</v>
      </c>
      <c r="D230" t="s">
        <v>1232</v>
      </c>
      <c r="E230" t="s">
        <v>179</v>
      </c>
      <c r="F230">
        <v>1</v>
      </c>
      <c r="G230" t="s">
        <v>68</v>
      </c>
      <c r="H230" t="s">
        <v>129</v>
      </c>
      <c r="I230">
        <v>1</v>
      </c>
      <c r="J230">
        <v>1</v>
      </c>
      <c r="K230">
        <v>0</v>
      </c>
      <c r="L230">
        <v>0</v>
      </c>
      <c r="M230">
        <v>0</v>
      </c>
      <c r="N230">
        <v>0</v>
      </c>
      <c r="O230">
        <v>1</v>
      </c>
      <c r="Q230" t="s">
        <v>471</v>
      </c>
    </row>
    <row r="231" spans="1:17" hidden="1" x14ac:dyDescent="0.35">
      <c r="A231" t="s">
        <v>1233</v>
      </c>
      <c r="B231" t="s">
        <v>1234</v>
      </c>
      <c r="C231" t="s">
        <v>1235</v>
      </c>
      <c r="D231" t="s">
        <v>1236</v>
      </c>
      <c r="E231" t="s">
        <v>621</v>
      </c>
      <c r="F231">
        <v>1</v>
      </c>
      <c r="G231" t="s">
        <v>68</v>
      </c>
      <c r="H231" t="s">
        <v>1237</v>
      </c>
      <c r="I231">
        <v>0</v>
      </c>
      <c r="J231">
        <v>1</v>
      </c>
      <c r="K231">
        <v>0</v>
      </c>
      <c r="L231">
        <v>0</v>
      </c>
      <c r="M231">
        <v>0</v>
      </c>
      <c r="N231">
        <v>0</v>
      </c>
      <c r="O231">
        <v>1</v>
      </c>
      <c r="Q231" t="s">
        <v>70</v>
      </c>
    </row>
    <row r="232" spans="1:17" hidden="1" x14ac:dyDescent="0.35">
      <c r="A232" t="s">
        <v>1238</v>
      </c>
      <c r="B232" t="s">
        <v>1239</v>
      </c>
      <c r="C232" t="s">
        <v>1240</v>
      </c>
      <c r="D232" t="s">
        <v>1241</v>
      </c>
      <c r="E232" t="s">
        <v>386</v>
      </c>
      <c r="F232">
        <v>1</v>
      </c>
      <c r="G232" t="s">
        <v>68</v>
      </c>
      <c r="H232" t="s">
        <v>1242</v>
      </c>
      <c r="I232">
        <v>0</v>
      </c>
      <c r="J232">
        <v>1</v>
      </c>
      <c r="K232">
        <v>0</v>
      </c>
      <c r="L232">
        <v>0</v>
      </c>
      <c r="M232">
        <v>0</v>
      </c>
      <c r="N232">
        <v>0</v>
      </c>
      <c r="O232">
        <v>1</v>
      </c>
      <c r="Q232" t="s">
        <v>96</v>
      </c>
    </row>
    <row r="233" spans="1:17" hidden="1" x14ac:dyDescent="0.35">
      <c r="A233" t="s">
        <v>1243</v>
      </c>
      <c r="B233" t="s">
        <v>1244</v>
      </c>
      <c r="C233" t="s">
        <v>1245</v>
      </c>
      <c r="D233" t="s">
        <v>1246</v>
      </c>
      <c r="E233" t="s">
        <v>1247</v>
      </c>
      <c r="F233">
        <v>1</v>
      </c>
      <c r="G233" t="s">
        <v>68</v>
      </c>
      <c r="H233" t="s">
        <v>129</v>
      </c>
      <c r="I233">
        <v>1</v>
      </c>
      <c r="J233">
        <v>0</v>
      </c>
      <c r="K233">
        <v>0</v>
      </c>
      <c r="L233">
        <v>0</v>
      </c>
      <c r="M233">
        <v>0</v>
      </c>
      <c r="N233">
        <v>0</v>
      </c>
      <c r="O233">
        <v>1</v>
      </c>
      <c r="Q233" t="s">
        <v>77</v>
      </c>
    </row>
    <row r="234" spans="1:17" hidden="1" x14ac:dyDescent="0.35">
      <c r="A234" t="s">
        <v>1248</v>
      </c>
      <c r="B234" t="s">
        <v>1249</v>
      </c>
      <c r="C234" t="s">
        <v>1250</v>
      </c>
      <c r="D234" t="s">
        <v>1251</v>
      </c>
      <c r="E234" t="s">
        <v>101</v>
      </c>
      <c r="F234">
        <v>1</v>
      </c>
      <c r="G234" t="s">
        <v>68</v>
      </c>
      <c r="H234" t="s">
        <v>1252</v>
      </c>
      <c r="I234">
        <v>0</v>
      </c>
      <c r="J234">
        <v>1</v>
      </c>
      <c r="K234">
        <v>0</v>
      </c>
      <c r="L234">
        <v>0</v>
      </c>
      <c r="M234">
        <v>0</v>
      </c>
      <c r="N234">
        <v>0</v>
      </c>
      <c r="O234">
        <v>1</v>
      </c>
      <c r="Q234" t="s">
        <v>77</v>
      </c>
    </row>
    <row r="235" spans="1:17" hidden="1" x14ac:dyDescent="0.35">
      <c r="A235" t="s">
        <v>1253</v>
      </c>
      <c r="B235" t="s">
        <v>1254</v>
      </c>
      <c r="C235" t="s">
        <v>1255</v>
      </c>
      <c r="D235" t="s">
        <v>1256</v>
      </c>
      <c r="E235" t="s">
        <v>1257</v>
      </c>
      <c r="F235">
        <v>1</v>
      </c>
      <c r="G235" t="s">
        <v>68</v>
      </c>
      <c r="H235" t="s">
        <v>1258</v>
      </c>
      <c r="I235">
        <v>0</v>
      </c>
      <c r="J235">
        <v>1</v>
      </c>
      <c r="K235">
        <v>0</v>
      </c>
      <c r="L235">
        <v>0</v>
      </c>
      <c r="M235">
        <v>0</v>
      </c>
      <c r="N235">
        <v>0</v>
      </c>
      <c r="O235">
        <v>1</v>
      </c>
      <c r="Q235" t="s">
        <v>1259</v>
      </c>
    </row>
    <row r="236" spans="1:17" hidden="1" x14ac:dyDescent="0.35">
      <c r="A236" t="s">
        <v>1260</v>
      </c>
      <c r="B236" t="s">
        <v>1261</v>
      </c>
      <c r="C236" t="s">
        <v>1262</v>
      </c>
      <c r="D236" t="s">
        <v>1263</v>
      </c>
      <c r="E236" t="s">
        <v>1264</v>
      </c>
      <c r="F236">
        <v>1</v>
      </c>
      <c r="G236" t="s">
        <v>68</v>
      </c>
      <c r="H236" t="s">
        <v>1265</v>
      </c>
      <c r="I236">
        <v>0</v>
      </c>
      <c r="J236">
        <v>1</v>
      </c>
      <c r="K236">
        <v>0</v>
      </c>
      <c r="L236">
        <v>0</v>
      </c>
      <c r="M236">
        <v>0</v>
      </c>
      <c r="N236">
        <v>0</v>
      </c>
      <c r="O236">
        <v>1</v>
      </c>
      <c r="Q236" t="s">
        <v>606</v>
      </c>
    </row>
    <row r="237" spans="1:17" hidden="1" x14ac:dyDescent="0.35">
      <c r="A237" t="s">
        <v>1266</v>
      </c>
      <c r="B237" t="s">
        <v>1267</v>
      </c>
      <c r="C237" t="s">
        <v>1268</v>
      </c>
      <c r="D237" t="s">
        <v>1269</v>
      </c>
      <c r="E237" t="s">
        <v>1270</v>
      </c>
      <c r="F237">
        <v>1</v>
      </c>
      <c r="G237" t="s">
        <v>68</v>
      </c>
      <c r="H237" t="s">
        <v>129</v>
      </c>
      <c r="I237">
        <v>1</v>
      </c>
      <c r="J237">
        <v>0</v>
      </c>
      <c r="K237">
        <v>0</v>
      </c>
      <c r="L237">
        <v>0</v>
      </c>
      <c r="M237">
        <v>0</v>
      </c>
      <c r="N237">
        <v>0</v>
      </c>
      <c r="O237">
        <v>1</v>
      </c>
      <c r="Q237" t="s">
        <v>1259</v>
      </c>
    </row>
    <row r="238" spans="1:17" hidden="1" x14ac:dyDescent="0.35">
      <c r="A238" t="s">
        <v>1271</v>
      </c>
      <c r="B238" t="s">
        <v>925</v>
      </c>
      <c r="C238" t="s">
        <v>926</v>
      </c>
      <c r="D238" t="s">
        <v>927</v>
      </c>
      <c r="E238" t="s">
        <v>212</v>
      </c>
      <c r="F238">
        <v>1</v>
      </c>
      <c r="G238" t="s">
        <v>68</v>
      </c>
      <c r="H238" t="s">
        <v>928</v>
      </c>
      <c r="I238">
        <v>0</v>
      </c>
      <c r="J238">
        <v>1</v>
      </c>
      <c r="K238">
        <v>0</v>
      </c>
      <c r="L238">
        <v>0</v>
      </c>
      <c r="M238">
        <v>0</v>
      </c>
      <c r="N238">
        <v>0</v>
      </c>
      <c r="O238">
        <v>1</v>
      </c>
      <c r="Q238" t="s">
        <v>96</v>
      </c>
    </row>
    <row r="239" spans="1:17" hidden="1" x14ac:dyDescent="0.35">
      <c r="A239" t="s">
        <v>1272</v>
      </c>
      <c r="B239" t="s">
        <v>1273</v>
      </c>
      <c r="C239" t="s">
        <v>1274</v>
      </c>
      <c r="D239" t="s">
        <v>1275</v>
      </c>
      <c r="E239" t="s">
        <v>1276</v>
      </c>
      <c r="F239">
        <v>1</v>
      </c>
      <c r="G239" t="s">
        <v>68</v>
      </c>
      <c r="H239" t="s">
        <v>1277</v>
      </c>
      <c r="I239">
        <v>1</v>
      </c>
      <c r="J239">
        <v>0</v>
      </c>
      <c r="K239">
        <v>0</v>
      </c>
      <c r="L239">
        <v>0</v>
      </c>
      <c r="M239">
        <v>0</v>
      </c>
      <c r="N239">
        <v>0</v>
      </c>
      <c r="O239">
        <v>1</v>
      </c>
      <c r="Q239" t="s">
        <v>103</v>
      </c>
    </row>
    <row r="240" spans="1:17" hidden="1" x14ac:dyDescent="0.35">
      <c r="A240" t="s">
        <v>1278</v>
      </c>
      <c r="B240" t="s">
        <v>1279</v>
      </c>
      <c r="C240" t="s">
        <v>1280</v>
      </c>
      <c r="D240" t="s">
        <v>1281</v>
      </c>
      <c r="E240" t="s">
        <v>88</v>
      </c>
      <c r="F240">
        <v>1</v>
      </c>
      <c r="G240" t="s">
        <v>68</v>
      </c>
      <c r="H240" t="s">
        <v>1282</v>
      </c>
      <c r="I240">
        <v>0</v>
      </c>
      <c r="J240">
        <v>1</v>
      </c>
      <c r="K240">
        <v>0</v>
      </c>
      <c r="L240">
        <v>0</v>
      </c>
      <c r="M240">
        <v>0</v>
      </c>
      <c r="N240">
        <v>0</v>
      </c>
      <c r="O240">
        <v>1</v>
      </c>
      <c r="Q240" t="s">
        <v>606</v>
      </c>
    </row>
    <row r="241" spans="1:17" hidden="1" x14ac:dyDescent="0.35">
      <c r="A241" t="s">
        <v>1283</v>
      </c>
      <c r="B241" t="s">
        <v>1284</v>
      </c>
      <c r="C241" t="s">
        <v>1285</v>
      </c>
      <c r="D241" t="s">
        <v>1286</v>
      </c>
      <c r="E241" t="s">
        <v>1287</v>
      </c>
      <c r="F241">
        <v>1</v>
      </c>
      <c r="G241" t="s">
        <v>68</v>
      </c>
      <c r="H241" t="s">
        <v>1288</v>
      </c>
      <c r="I241">
        <v>0</v>
      </c>
      <c r="J241">
        <v>1</v>
      </c>
      <c r="K241">
        <v>0</v>
      </c>
      <c r="L241">
        <v>0</v>
      </c>
      <c r="M241">
        <v>0</v>
      </c>
      <c r="N241">
        <v>0</v>
      </c>
      <c r="O241">
        <v>1</v>
      </c>
      <c r="Q241" t="s">
        <v>118</v>
      </c>
    </row>
    <row r="242" spans="1:17" hidden="1" x14ac:dyDescent="0.35">
      <c r="A242" t="s">
        <v>1289</v>
      </c>
      <c r="B242" t="s">
        <v>1290</v>
      </c>
      <c r="C242" t="s">
        <v>1291</v>
      </c>
      <c r="D242" t="s">
        <v>1292</v>
      </c>
      <c r="E242" t="s">
        <v>179</v>
      </c>
      <c r="F242">
        <v>1</v>
      </c>
      <c r="G242" t="s">
        <v>68</v>
      </c>
      <c r="H242" t="s">
        <v>1293</v>
      </c>
      <c r="I242">
        <v>0</v>
      </c>
      <c r="J242">
        <v>1</v>
      </c>
      <c r="K242">
        <v>0</v>
      </c>
      <c r="L242">
        <v>0</v>
      </c>
      <c r="M242">
        <v>0</v>
      </c>
      <c r="N242">
        <v>0</v>
      </c>
      <c r="O242">
        <v>1</v>
      </c>
      <c r="Q242" t="s">
        <v>776</v>
      </c>
    </row>
    <row r="243" spans="1:17" hidden="1" x14ac:dyDescent="0.35">
      <c r="A243" t="s">
        <v>1294</v>
      </c>
      <c r="B243" t="s">
        <v>1295</v>
      </c>
      <c r="C243" t="s">
        <v>1296</v>
      </c>
      <c r="D243" t="s">
        <v>1297</v>
      </c>
      <c r="E243" t="s">
        <v>1298</v>
      </c>
      <c r="F243">
        <v>1</v>
      </c>
      <c r="G243" t="s">
        <v>68</v>
      </c>
      <c r="H243" t="s">
        <v>1299</v>
      </c>
      <c r="I243">
        <v>0</v>
      </c>
      <c r="J243">
        <v>1</v>
      </c>
      <c r="K243">
        <v>0</v>
      </c>
      <c r="L243">
        <v>0</v>
      </c>
      <c r="M243">
        <v>0</v>
      </c>
      <c r="N243">
        <v>0</v>
      </c>
      <c r="O243">
        <v>1</v>
      </c>
      <c r="Q243" t="s">
        <v>77</v>
      </c>
    </row>
    <row r="244" spans="1:17" hidden="1" x14ac:dyDescent="0.35">
      <c r="A244" t="s">
        <v>1300</v>
      </c>
      <c r="B244" t="s">
        <v>1301</v>
      </c>
      <c r="C244" t="s">
        <v>1302</v>
      </c>
      <c r="D244" t="s">
        <v>1303</v>
      </c>
      <c r="E244" t="s">
        <v>101</v>
      </c>
      <c r="F244">
        <v>1</v>
      </c>
      <c r="G244" t="s">
        <v>68</v>
      </c>
      <c r="H244" t="s">
        <v>1304</v>
      </c>
      <c r="I244">
        <v>0</v>
      </c>
      <c r="J244">
        <v>1</v>
      </c>
      <c r="K244">
        <v>0</v>
      </c>
      <c r="L244">
        <v>0</v>
      </c>
      <c r="M244">
        <v>0</v>
      </c>
      <c r="N244">
        <v>0</v>
      </c>
      <c r="O244">
        <v>1</v>
      </c>
      <c r="Q244" t="s">
        <v>1259</v>
      </c>
    </row>
    <row r="245" spans="1:17" hidden="1" x14ac:dyDescent="0.35">
      <c r="A245" t="s">
        <v>1305</v>
      </c>
      <c r="B245" t="s">
        <v>1306</v>
      </c>
      <c r="C245" t="s">
        <v>1307</v>
      </c>
      <c r="D245" t="s">
        <v>1308</v>
      </c>
      <c r="E245" t="s">
        <v>1309</v>
      </c>
      <c r="F245">
        <v>1</v>
      </c>
      <c r="G245" t="s">
        <v>68</v>
      </c>
      <c r="H245" t="s">
        <v>1310</v>
      </c>
      <c r="I245">
        <v>0</v>
      </c>
      <c r="J245">
        <v>1</v>
      </c>
      <c r="K245">
        <v>0</v>
      </c>
      <c r="L245">
        <v>0</v>
      </c>
      <c r="M245">
        <v>0</v>
      </c>
      <c r="N245">
        <v>0</v>
      </c>
      <c r="O245">
        <v>1</v>
      </c>
      <c r="Q245" t="s">
        <v>103</v>
      </c>
    </row>
    <row r="246" spans="1:17" hidden="1" x14ac:dyDescent="0.35">
      <c r="A246" t="s">
        <v>1311</v>
      </c>
      <c r="B246" t="s">
        <v>1312</v>
      </c>
      <c r="C246" t="s">
        <v>1313</v>
      </c>
      <c r="D246" t="s">
        <v>1314</v>
      </c>
      <c r="E246" t="s">
        <v>1315</v>
      </c>
      <c r="F246">
        <v>1</v>
      </c>
      <c r="G246" t="s">
        <v>68</v>
      </c>
      <c r="H246" t="s">
        <v>129</v>
      </c>
      <c r="I246">
        <v>1</v>
      </c>
      <c r="J246">
        <v>0</v>
      </c>
      <c r="K246">
        <v>0</v>
      </c>
      <c r="L246">
        <v>0</v>
      </c>
      <c r="M246">
        <v>0</v>
      </c>
      <c r="N246">
        <v>0</v>
      </c>
      <c r="O246">
        <v>1</v>
      </c>
      <c r="Q246" t="s">
        <v>791</v>
      </c>
    </row>
    <row r="247" spans="1:17" hidden="1" x14ac:dyDescent="0.35">
      <c r="A247" t="s">
        <v>1316</v>
      </c>
      <c r="B247" t="s">
        <v>1317</v>
      </c>
      <c r="C247" t="s">
        <v>1318</v>
      </c>
      <c r="D247" t="s">
        <v>1319</v>
      </c>
      <c r="E247" t="s">
        <v>179</v>
      </c>
      <c r="F247">
        <v>1</v>
      </c>
      <c r="G247" t="s">
        <v>68</v>
      </c>
      <c r="H247" t="s">
        <v>1320</v>
      </c>
      <c r="I247">
        <v>0</v>
      </c>
      <c r="J247">
        <v>1</v>
      </c>
      <c r="K247">
        <v>0</v>
      </c>
      <c r="L247">
        <v>0</v>
      </c>
      <c r="M247">
        <v>0</v>
      </c>
      <c r="N247">
        <v>0</v>
      </c>
      <c r="O247">
        <v>1</v>
      </c>
      <c r="Q247" t="s">
        <v>606</v>
      </c>
    </row>
    <row r="248" spans="1:17" hidden="1" x14ac:dyDescent="0.35">
      <c r="A248" t="s">
        <v>1321</v>
      </c>
      <c r="B248" t="s">
        <v>1322</v>
      </c>
      <c r="C248" t="s">
        <v>1323</v>
      </c>
      <c r="D248" t="s">
        <v>1324</v>
      </c>
      <c r="E248" t="s">
        <v>1325</v>
      </c>
      <c r="F248">
        <v>1</v>
      </c>
      <c r="G248" t="s">
        <v>68</v>
      </c>
      <c r="H248" t="s">
        <v>1326</v>
      </c>
      <c r="I248">
        <v>1</v>
      </c>
      <c r="J248">
        <v>0</v>
      </c>
      <c r="K248">
        <v>0</v>
      </c>
      <c r="L248">
        <v>0</v>
      </c>
      <c r="M248">
        <v>0</v>
      </c>
      <c r="N248">
        <v>0</v>
      </c>
      <c r="O248">
        <v>1</v>
      </c>
      <c r="Q248" t="s">
        <v>96</v>
      </c>
    </row>
    <row r="249" spans="1:17" hidden="1" x14ac:dyDescent="0.35">
      <c r="A249" t="s">
        <v>1327</v>
      </c>
      <c r="B249" t="s">
        <v>1328</v>
      </c>
      <c r="C249" t="s">
        <v>1329</v>
      </c>
      <c r="D249" t="s">
        <v>1330</v>
      </c>
      <c r="E249" t="s">
        <v>1331</v>
      </c>
      <c r="F249">
        <v>1</v>
      </c>
      <c r="G249" t="s">
        <v>68</v>
      </c>
      <c r="H249" t="s">
        <v>129</v>
      </c>
      <c r="I249">
        <v>1</v>
      </c>
      <c r="J249">
        <v>0</v>
      </c>
      <c r="K249">
        <v>0</v>
      </c>
      <c r="L249">
        <v>0</v>
      </c>
      <c r="M249">
        <v>0</v>
      </c>
      <c r="N249">
        <v>0</v>
      </c>
      <c r="O249">
        <v>1</v>
      </c>
      <c r="Q249" t="s">
        <v>1332</v>
      </c>
    </row>
    <row r="250" spans="1:17" hidden="1" x14ac:dyDescent="0.35">
      <c r="A250" t="s">
        <v>1333</v>
      </c>
      <c r="B250" t="s">
        <v>1334</v>
      </c>
      <c r="C250" t="s">
        <v>1335</v>
      </c>
      <c r="D250" t="s">
        <v>1336</v>
      </c>
      <c r="E250" t="s">
        <v>1337</v>
      </c>
      <c r="F250">
        <v>1</v>
      </c>
      <c r="G250" t="s">
        <v>68</v>
      </c>
      <c r="H250" t="s">
        <v>1338</v>
      </c>
      <c r="I250">
        <v>0</v>
      </c>
      <c r="J250">
        <v>1</v>
      </c>
      <c r="K250">
        <v>0</v>
      </c>
      <c r="L250">
        <v>0</v>
      </c>
      <c r="M250">
        <v>0</v>
      </c>
      <c r="N250">
        <v>0</v>
      </c>
      <c r="O250">
        <v>1</v>
      </c>
      <c r="Q250" t="s">
        <v>253</v>
      </c>
    </row>
    <row r="251" spans="1:17" hidden="1" x14ac:dyDescent="0.35">
      <c r="A251" t="s">
        <v>1339</v>
      </c>
      <c r="B251" t="s">
        <v>1340</v>
      </c>
      <c r="C251" t="s">
        <v>1341</v>
      </c>
      <c r="D251" t="s">
        <v>1342</v>
      </c>
      <c r="E251" t="s">
        <v>1218</v>
      </c>
      <c r="F251">
        <v>1</v>
      </c>
      <c r="G251" t="s">
        <v>68</v>
      </c>
      <c r="H251" t="s">
        <v>1343</v>
      </c>
      <c r="I251">
        <v>0</v>
      </c>
      <c r="J251">
        <v>1</v>
      </c>
      <c r="K251">
        <v>0</v>
      </c>
      <c r="L251">
        <v>0</v>
      </c>
      <c r="M251">
        <v>0</v>
      </c>
      <c r="N251">
        <v>0</v>
      </c>
      <c r="O251">
        <v>1</v>
      </c>
      <c r="Q251" t="s">
        <v>606</v>
      </c>
    </row>
    <row r="252" spans="1:17" hidden="1" x14ac:dyDescent="0.35">
      <c r="A252" t="s">
        <v>1344</v>
      </c>
      <c r="B252" t="s">
        <v>1345</v>
      </c>
      <c r="C252" t="s">
        <v>1346</v>
      </c>
      <c r="D252" t="s">
        <v>1347</v>
      </c>
      <c r="E252" t="s">
        <v>1348</v>
      </c>
      <c r="F252">
        <v>1</v>
      </c>
      <c r="G252" t="s">
        <v>68</v>
      </c>
      <c r="H252" t="s">
        <v>1349</v>
      </c>
      <c r="I252">
        <v>1</v>
      </c>
      <c r="J252">
        <v>0</v>
      </c>
      <c r="K252">
        <v>0</v>
      </c>
      <c r="L252">
        <v>0</v>
      </c>
      <c r="M252">
        <v>0</v>
      </c>
      <c r="N252">
        <v>0</v>
      </c>
      <c r="O252">
        <v>1</v>
      </c>
      <c r="Q252" t="s">
        <v>606</v>
      </c>
    </row>
    <row r="253" spans="1:17" hidden="1" x14ac:dyDescent="0.35">
      <c r="A253" t="s">
        <v>1350</v>
      </c>
      <c r="B253" t="s">
        <v>1351</v>
      </c>
      <c r="C253" t="s">
        <v>1352</v>
      </c>
      <c r="D253" t="s">
        <v>1353</v>
      </c>
      <c r="E253" t="s">
        <v>1354</v>
      </c>
      <c r="F253">
        <v>1</v>
      </c>
      <c r="G253" t="s">
        <v>68</v>
      </c>
      <c r="H253" t="s">
        <v>1355</v>
      </c>
      <c r="I253">
        <v>0</v>
      </c>
      <c r="J253">
        <v>1</v>
      </c>
      <c r="K253">
        <v>0</v>
      </c>
      <c r="L253">
        <v>0</v>
      </c>
      <c r="M253">
        <v>0</v>
      </c>
      <c r="N253">
        <v>0</v>
      </c>
      <c r="O253">
        <v>1</v>
      </c>
      <c r="Q253" t="s">
        <v>77</v>
      </c>
    </row>
    <row r="254" spans="1:17" hidden="1" x14ac:dyDescent="0.35">
      <c r="A254" t="s">
        <v>1356</v>
      </c>
      <c r="B254" t="s">
        <v>1357</v>
      </c>
      <c r="C254" t="s">
        <v>1358</v>
      </c>
      <c r="D254" t="s">
        <v>1359</v>
      </c>
      <c r="E254" t="s">
        <v>1360</v>
      </c>
      <c r="F254">
        <v>1</v>
      </c>
      <c r="G254" t="s">
        <v>68</v>
      </c>
      <c r="H254" t="s">
        <v>1361</v>
      </c>
      <c r="I254">
        <v>0</v>
      </c>
      <c r="J254">
        <v>1</v>
      </c>
      <c r="K254">
        <v>0</v>
      </c>
      <c r="L254">
        <v>0</v>
      </c>
      <c r="M254">
        <v>0</v>
      </c>
      <c r="N254">
        <v>0</v>
      </c>
      <c r="O254">
        <v>1</v>
      </c>
      <c r="Q254" t="s">
        <v>868</v>
      </c>
    </row>
    <row r="255" spans="1:17" hidden="1" x14ac:dyDescent="0.35">
      <c r="A255" t="s">
        <v>1362</v>
      </c>
      <c r="B255" t="s">
        <v>1363</v>
      </c>
      <c r="C255" t="s">
        <v>1364</v>
      </c>
      <c r="D255" t="s">
        <v>1365</v>
      </c>
      <c r="E255" t="s">
        <v>179</v>
      </c>
      <c r="F255">
        <v>1</v>
      </c>
      <c r="G255" t="s">
        <v>68</v>
      </c>
      <c r="H255" t="s">
        <v>1366</v>
      </c>
      <c r="I255">
        <v>0</v>
      </c>
      <c r="J255">
        <v>1</v>
      </c>
      <c r="K255">
        <v>0</v>
      </c>
      <c r="L255">
        <v>0</v>
      </c>
      <c r="M255">
        <v>0</v>
      </c>
      <c r="N255">
        <v>0</v>
      </c>
      <c r="O255">
        <v>1</v>
      </c>
      <c r="Q255" t="s">
        <v>77</v>
      </c>
    </row>
    <row r="256" spans="1:17" hidden="1" x14ac:dyDescent="0.35">
      <c r="A256" t="s">
        <v>1367</v>
      </c>
      <c r="B256" t="s">
        <v>1368</v>
      </c>
      <c r="C256" t="s">
        <v>1369</v>
      </c>
      <c r="D256" t="s">
        <v>1370</v>
      </c>
      <c r="E256" t="s">
        <v>1371</v>
      </c>
      <c r="F256">
        <v>1</v>
      </c>
      <c r="G256" t="s">
        <v>68</v>
      </c>
      <c r="H256" t="s">
        <v>123</v>
      </c>
      <c r="I256">
        <v>0</v>
      </c>
      <c r="J256">
        <v>1</v>
      </c>
      <c r="K256">
        <v>0</v>
      </c>
      <c r="L256">
        <v>0</v>
      </c>
      <c r="M256">
        <v>0</v>
      </c>
      <c r="N256">
        <v>0</v>
      </c>
      <c r="O256">
        <v>1</v>
      </c>
      <c r="Q256" t="s">
        <v>459</v>
      </c>
    </row>
    <row r="257" spans="1:17" hidden="1" x14ac:dyDescent="0.35">
      <c r="A257" t="s">
        <v>1372</v>
      </c>
      <c r="B257" t="s">
        <v>1373</v>
      </c>
      <c r="C257" t="s">
        <v>1374</v>
      </c>
      <c r="D257" t="s">
        <v>1375</v>
      </c>
      <c r="E257" t="s">
        <v>1376</v>
      </c>
      <c r="F257">
        <v>1</v>
      </c>
      <c r="G257" t="s">
        <v>68</v>
      </c>
      <c r="H257" t="s">
        <v>1377</v>
      </c>
      <c r="I257">
        <v>0</v>
      </c>
      <c r="J257">
        <v>1</v>
      </c>
      <c r="K257">
        <v>0</v>
      </c>
      <c r="L257">
        <v>0</v>
      </c>
      <c r="M257">
        <v>0</v>
      </c>
      <c r="N257">
        <v>0</v>
      </c>
      <c r="O257">
        <v>1</v>
      </c>
      <c r="Q257" t="s">
        <v>70</v>
      </c>
    </row>
    <row r="258" spans="1:17" hidden="1" x14ac:dyDescent="0.35">
      <c r="A258" t="s">
        <v>1378</v>
      </c>
      <c r="B258" t="s">
        <v>278</v>
      </c>
      <c r="C258" t="s">
        <v>279</v>
      </c>
      <c r="D258" t="s">
        <v>1379</v>
      </c>
      <c r="E258" t="s">
        <v>101</v>
      </c>
      <c r="F258">
        <v>1</v>
      </c>
      <c r="G258" t="s">
        <v>68</v>
      </c>
      <c r="H258" t="s">
        <v>280</v>
      </c>
      <c r="I258">
        <v>0</v>
      </c>
      <c r="J258">
        <v>1</v>
      </c>
      <c r="K258">
        <v>0</v>
      </c>
      <c r="L258">
        <v>0</v>
      </c>
      <c r="M258">
        <v>0</v>
      </c>
      <c r="N258">
        <v>0</v>
      </c>
      <c r="O258">
        <v>1</v>
      </c>
      <c r="Q258" t="s">
        <v>253</v>
      </c>
    </row>
    <row r="259" spans="1:17" hidden="1" x14ac:dyDescent="0.35">
      <c r="A259" t="s">
        <v>1380</v>
      </c>
      <c r="B259" t="s">
        <v>1381</v>
      </c>
      <c r="C259" t="s">
        <v>1382</v>
      </c>
      <c r="D259" t="s">
        <v>1383</v>
      </c>
      <c r="E259" t="s">
        <v>179</v>
      </c>
      <c r="F259">
        <v>1</v>
      </c>
      <c r="G259" t="s">
        <v>68</v>
      </c>
      <c r="H259" t="s">
        <v>129</v>
      </c>
      <c r="I259">
        <v>1</v>
      </c>
      <c r="J259">
        <v>0</v>
      </c>
      <c r="K259">
        <v>0</v>
      </c>
      <c r="L259">
        <v>0</v>
      </c>
      <c r="M259">
        <v>0</v>
      </c>
      <c r="N259">
        <v>0</v>
      </c>
      <c r="O259">
        <v>1</v>
      </c>
      <c r="Q259" t="s">
        <v>130</v>
      </c>
    </row>
    <row r="260" spans="1:17" hidden="1" x14ac:dyDescent="0.35">
      <c r="A260" t="s">
        <v>1384</v>
      </c>
      <c r="B260" t="s">
        <v>1385</v>
      </c>
      <c r="C260" t="s">
        <v>1386</v>
      </c>
      <c r="D260" t="s">
        <v>1387</v>
      </c>
      <c r="E260" t="s">
        <v>1388</v>
      </c>
      <c r="F260">
        <v>1</v>
      </c>
      <c r="G260" t="s">
        <v>68</v>
      </c>
      <c r="H260" t="s">
        <v>1389</v>
      </c>
      <c r="I260">
        <v>1</v>
      </c>
      <c r="J260">
        <v>0</v>
      </c>
      <c r="K260">
        <v>0</v>
      </c>
      <c r="L260">
        <v>0</v>
      </c>
      <c r="M260">
        <v>0</v>
      </c>
      <c r="N260">
        <v>0</v>
      </c>
      <c r="O260">
        <v>1</v>
      </c>
      <c r="Q260" t="s">
        <v>103</v>
      </c>
    </row>
    <row r="261" spans="1:17" hidden="1" x14ac:dyDescent="0.35">
      <c r="A261" t="s">
        <v>1390</v>
      </c>
      <c r="B261" t="s">
        <v>1391</v>
      </c>
      <c r="C261" t="s">
        <v>1392</v>
      </c>
      <c r="D261" t="s">
        <v>1393</v>
      </c>
      <c r="E261" t="s">
        <v>1371</v>
      </c>
      <c r="F261">
        <v>1</v>
      </c>
      <c r="G261" t="s">
        <v>68</v>
      </c>
      <c r="H261" t="s">
        <v>123</v>
      </c>
      <c r="I261">
        <v>0</v>
      </c>
      <c r="J261">
        <v>1</v>
      </c>
      <c r="K261">
        <v>0</v>
      </c>
      <c r="L261">
        <v>0</v>
      </c>
      <c r="M261">
        <v>0</v>
      </c>
      <c r="N261">
        <v>0</v>
      </c>
      <c r="O261">
        <v>1</v>
      </c>
      <c r="Q261" t="s">
        <v>606</v>
      </c>
    </row>
    <row r="262" spans="1:17" hidden="1" x14ac:dyDescent="0.35">
      <c r="A262" t="s">
        <v>1394</v>
      </c>
      <c r="B262" t="s">
        <v>1395</v>
      </c>
      <c r="C262" t="s">
        <v>1396</v>
      </c>
      <c r="D262" t="s">
        <v>1397</v>
      </c>
      <c r="E262" t="s">
        <v>1398</v>
      </c>
      <c r="F262">
        <v>1</v>
      </c>
      <c r="G262" t="s">
        <v>68</v>
      </c>
      <c r="H262" t="s">
        <v>1399</v>
      </c>
      <c r="I262">
        <v>0</v>
      </c>
      <c r="J262">
        <v>1</v>
      </c>
      <c r="K262">
        <v>0</v>
      </c>
      <c r="L262">
        <v>0</v>
      </c>
      <c r="M262">
        <v>0</v>
      </c>
      <c r="N262">
        <v>0</v>
      </c>
      <c r="O262">
        <v>1</v>
      </c>
      <c r="Q262" t="s">
        <v>118</v>
      </c>
    </row>
    <row r="263" spans="1:17" hidden="1" x14ac:dyDescent="0.35">
      <c r="A263" t="s">
        <v>1400</v>
      </c>
      <c r="B263" t="s">
        <v>1401</v>
      </c>
      <c r="C263" t="s">
        <v>1402</v>
      </c>
      <c r="D263" t="s">
        <v>1403</v>
      </c>
      <c r="E263" t="s">
        <v>1404</v>
      </c>
      <c r="F263">
        <v>1</v>
      </c>
      <c r="G263" t="s">
        <v>68</v>
      </c>
      <c r="H263" t="s">
        <v>1405</v>
      </c>
      <c r="I263">
        <v>0</v>
      </c>
      <c r="J263">
        <v>1</v>
      </c>
      <c r="K263">
        <v>0</v>
      </c>
      <c r="L263">
        <v>0</v>
      </c>
      <c r="M263">
        <v>0</v>
      </c>
      <c r="N263">
        <v>0</v>
      </c>
      <c r="O263">
        <v>1</v>
      </c>
      <c r="Q263" t="s">
        <v>96</v>
      </c>
    </row>
    <row r="264" spans="1:17" hidden="1" x14ac:dyDescent="0.35">
      <c r="A264" t="s">
        <v>1406</v>
      </c>
      <c r="B264" t="s">
        <v>1407</v>
      </c>
      <c r="C264" t="s">
        <v>1408</v>
      </c>
      <c r="D264" t="s">
        <v>1409</v>
      </c>
      <c r="E264" t="s">
        <v>179</v>
      </c>
      <c r="F264">
        <v>1</v>
      </c>
      <c r="G264" t="s">
        <v>68</v>
      </c>
      <c r="H264" t="s">
        <v>1410</v>
      </c>
      <c r="I264">
        <v>0</v>
      </c>
      <c r="J264">
        <v>1</v>
      </c>
      <c r="K264">
        <v>0</v>
      </c>
      <c r="L264">
        <v>0</v>
      </c>
      <c r="M264">
        <v>0</v>
      </c>
      <c r="N264">
        <v>0</v>
      </c>
      <c r="O264">
        <v>1</v>
      </c>
      <c r="Q264" t="s">
        <v>96</v>
      </c>
    </row>
    <row r="265" spans="1:17" hidden="1" x14ac:dyDescent="0.35">
      <c r="A265" t="s">
        <v>1411</v>
      </c>
      <c r="B265" t="s">
        <v>1412</v>
      </c>
      <c r="C265" t="s">
        <v>1413</v>
      </c>
      <c r="D265" t="s">
        <v>1414</v>
      </c>
      <c r="E265" t="s">
        <v>229</v>
      </c>
      <c r="F265">
        <v>1</v>
      </c>
      <c r="G265" t="s">
        <v>68</v>
      </c>
      <c r="H265" t="s">
        <v>1415</v>
      </c>
      <c r="I265">
        <v>0</v>
      </c>
      <c r="J265">
        <v>1</v>
      </c>
      <c r="K265">
        <v>0</v>
      </c>
      <c r="L265">
        <v>0</v>
      </c>
      <c r="M265">
        <v>0</v>
      </c>
      <c r="N265">
        <v>0</v>
      </c>
      <c r="O265">
        <v>1</v>
      </c>
      <c r="Q265" t="s">
        <v>96</v>
      </c>
    </row>
    <row r="266" spans="1:17" hidden="1" x14ac:dyDescent="0.35">
      <c r="A266" t="s">
        <v>1416</v>
      </c>
      <c r="B266" t="s">
        <v>1417</v>
      </c>
      <c r="C266" t="s">
        <v>1418</v>
      </c>
      <c r="D266" t="s">
        <v>1419</v>
      </c>
      <c r="E266" t="s">
        <v>662</v>
      </c>
      <c r="F266">
        <v>1</v>
      </c>
      <c r="G266" t="s">
        <v>68</v>
      </c>
      <c r="H266" t="s">
        <v>1420</v>
      </c>
      <c r="I266">
        <v>0</v>
      </c>
      <c r="J266">
        <v>1</v>
      </c>
      <c r="K266">
        <v>0</v>
      </c>
      <c r="L266">
        <v>0</v>
      </c>
      <c r="M266">
        <v>0</v>
      </c>
      <c r="N266">
        <v>0</v>
      </c>
      <c r="O266">
        <v>1</v>
      </c>
      <c r="Q266" t="s">
        <v>77</v>
      </c>
    </row>
    <row r="267" spans="1:17" hidden="1" x14ac:dyDescent="0.35">
      <c r="A267" t="s">
        <v>1421</v>
      </c>
      <c r="B267" t="s">
        <v>1422</v>
      </c>
      <c r="C267" t="s">
        <v>1423</v>
      </c>
      <c r="D267" t="s">
        <v>1424</v>
      </c>
      <c r="E267" t="s">
        <v>101</v>
      </c>
      <c r="F267">
        <v>1</v>
      </c>
      <c r="G267" t="s">
        <v>68</v>
      </c>
      <c r="H267" t="s">
        <v>1425</v>
      </c>
      <c r="I267">
        <v>0</v>
      </c>
      <c r="J267">
        <v>1</v>
      </c>
      <c r="K267">
        <v>0</v>
      </c>
      <c r="L267">
        <v>0</v>
      </c>
      <c r="M267">
        <v>0</v>
      </c>
      <c r="N267">
        <v>0</v>
      </c>
      <c r="O267">
        <v>1</v>
      </c>
      <c r="Q267" t="s">
        <v>70</v>
      </c>
    </row>
    <row r="268" spans="1:17" hidden="1" x14ac:dyDescent="0.35">
      <c r="A268" t="s">
        <v>1426</v>
      </c>
      <c r="B268" t="s">
        <v>1427</v>
      </c>
      <c r="C268" t="s">
        <v>1428</v>
      </c>
      <c r="D268" t="s">
        <v>1429</v>
      </c>
      <c r="E268" t="s">
        <v>101</v>
      </c>
      <c r="F268">
        <v>1</v>
      </c>
      <c r="G268" t="s">
        <v>68</v>
      </c>
      <c r="H268" t="s">
        <v>1430</v>
      </c>
      <c r="I268">
        <v>0</v>
      </c>
      <c r="J268">
        <v>1</v>
      </c>
      <c r="K268">
        <v>0</v>
      </c>
      <c r="L268">
        <v>0</v>
      </c>
      <c r="M268">
        <v>0</v>
      </c>
      <c r="N268">
        <v>0</v>
      </c>
      <c r="O268">
        <v>1</v>
      </c>
      <c r="Q268" t="s">
        <v>96</v>
      </c>
    </row>
    <row r="269" spans="1:17" hidden="1" x14ac:dyDescent="0.35">
      <c r="A269" t="s">
        <v>1431</v>
      </c>
      <c r="B269" t="s">
        <v>1432</v>
      </c>
      <c r="C269" t="s">
        <v>1433</v>
      </c>
      <c r="D269" t="s">
        <v>1434</v>
      </c>
      <c r="E269" t="s">
        <v>1435</v>
      </c>
      <c r="F269">
        <v>1</v>
      </c>
      <c r="G269" t="s">
        <v>68</v>
      </c>
      <c r="H269" t="s">
        <v>1436</v>
      </c>
      <c r="I269">
        <v>0</v>
      </c>
      <c r="J269">
        <v>1</v>
      </c>
      <c r="K269">
        <v>0</v>
      </c>
      <c r="L269">
        <v>0</v>
      </c>
      <c r="M269">
        <v>0</v>
      </c>
      <c r="N269">
        <v>0</v>
      </c>
      <c r="O269">
        <v>1</v>
      </c>
      <c r="Q269" t="s">
        <v>96</v>
      </c>
    </row>
    <row r="270" spans="1:17" hidden="1" x14ac:dyDescent="0.35">
      <c r="A270" t="s">
        <v>1437</v>
      </c>
      <c r="B270" t="s">
        <v>716</v>
      </c>
      <c r="C270" t="s">
        <v>717</v>
      </c>
      <c r="D270" t="s">
        <v>718</v>
      </c>
      <c r="E270" t="s">
        <v>229</v>
      </c>
      <c r="F270">
        <v>1</v>
      </c>
      <c r="G270" t="s">
        <v>68</v>
      </c>
      <c r="H270" t="s">
        <v>719</v>
      </c>
      <c r="I270">
        <v>1</v>
      </c>
      <c r="J270">
        <v>0</v>
      </c>
      <c r="K270">
        <v>0</v>
      </c>
      <c r="L270">
        <v>0</v>
      </c>
      <c r="M270">
        <v>0</v>
      </c>
      <c r="N270">
        <v>0</v>
      </c>
      <c r="O270">
        <v>1</v>
      </c>
      <c r="Q270" t="s">
        <v>70</v>
      </c>
    </row>
    <row r="271" spans="1:17" hidden="1" x14ac:dyDescent="0.35">
      <c r="A271" t="s">
        <v>1438</v>
      </c>
      <c r="B271" t="s">
        <v>1439</v>
      </c>
      <c r="C271" t="s">
        <v>1440</v>
      </c>
      <c r="D271" t="s">
        <v>1441</v>
      </c>
      <c r="E271" t="s">
        <v>101</v>
      </c>
      <c r="F271">
        <v>1</v>
      </c>
      <c r="G271" t="s">
        <v>68</v>
      </c>
      <c r="H271" t="s">
        <v>129</v>
      </c>
      <c r="I271">
        <v>1</v>
      </c>
      <c r="J271">
        <v>0</v>
      </c>
      <c r="K271">
        <v>0</v>
      </c>
      <c r="L271">
        <v>0</v>
      </c>
      <c r="M271">
        <v>0</v>
      </c>
      <c r="N271">
        <v>0</v>
      </c>
      <c r="O271">
        <v>1</v>
      </c>
      <c r="Q271" t="s">
        <v>973</v>
      </c>
    </row>
    <row r="272" spans="1:17" hidden="1" x14ac:dyDescent="0.35">
      <c r="A272" t="s">
        <v>1442</v>
      </c>
      <c r="B272" t="s">
        <v>1443</v>
      </c>
      <c r="C272" t="s">
        <v>1444</v>
      </c>
      <c r="D272" t="s">
        <v>1445</v>
      </c>
      <c r="E272" t="s">
        <v>1315</v>
      </c>
      <c r="F272">
        <v>1</v>
      </c>
      <c r="G272" t="s">
        <v>68</v>
      </c>
      <c r="H272" t="s">
        <v>1446</v>
      </c>
      <c r="I272">
        <v>0</v>
      </c>
      <c r="J272">
        <v>1</v>
      </c>
      <c r="K272">
        <v>0</v>
      </c>
      <c r="L272">
        <v>0</v>
      </c>
      <c r="M272">
        <v>0</v>
      </c>
      <c r="N272">
        <v>0</v>
      </c>
      <c r="O272">
        <v>1</v>
      </c>
      <c r="Q272" t="s">
        <v>77</v>
      </c>
    </row>
    <row r="273" spans="1:17" hidden="1" x14ac:dyDescent="0.35">
      <c r="A273" t="s">
        <v>1447</v>
      </c>
      <c r="B273" t="s">
        <v>1448</v>
      </c>
      <c r="C273" t="s">
        <v>1449</v>
      </c>
      <c r="D273" t="s">
        <v>1450</v>
      </c>
      <c r="E273" t="s">
        <v>1024</v>
      </c>
      <c r="F273">
        <v>1</v>
      </c>
      <c r="G273" t="s">
        <v>68</v>
      </c>
      <c r="H273" t="s">
        <v>129</v>
      </c>
      <c r="I273">
        <v>1</v>
      </c>
      <c r="J273">
        <v>0</v>
      </c>
      <c r="K273">
        <v>0</v>
      </c>
      <c r="L273">
        <v>0</v>
      </c>
      <c r="M273">
        <v>0</v>
      </c>
      <c r="N273">
        <v>0</v>
      </c>
      <c r="O273">
        <v>1</v>
      </c>
      <c r="Q273" t="s">
        <v>1025</v>
      </c>
    </row>
    <row r="274" spans="1:17" hidden="1" x14ac:dyDescent="0.35">
      <c r="A274" t="s">
        <v>1451</v>
      </c>
      <c r="B274" t="s">
        <v>1452</v>
      </c>
      <c r="C274" t="s">
        <v>1453</v>
      </c>
      <c r="D274" t="s">
        <v>1454</v>
      </c>
      <c r="E274" t="s">
        <v>1455</v>
      </c>
      <c r="F274">
        <v>1</v>
      </c>
      <c r="G274" t="s">
        <v>68</v>
      </c>
      <c r="H274" t="s">
        <v>1456</v>
      </c>
      <c r="I274">
        <v>0</v>
      </c>
      <c r="J274">
        <v>1</v>
      </c>
      <c r="K274">
        <v>0</v>
      </c>
      <c r="L274">
        <v>0</v>
      </c>
      <c r="M274">
        <v>0</v>
      </c>
      <c r="N274">
        <v>0</v>
      </c>
      <c r="O274">
        <v>1</v>
      </c>
      <c r="Q274" t="s">
        <v>77</v>
      </c>
    </row>
    <row r="275" spans="1:17" hidden="1" x14ac:dyDescent="0.35">
      <c r="A275" t="s">
        <v>1457</v>
      </c>
      <c r="B275" t="s">
        <v>1458</v>
      </c>
      <c r="C275" t="s">
        <v>1459</v>
      </c>
      <c r="D275" t="s">
        <v>1460</v>
      </c>
      <c r="E275" t="s">
        <v>1461</v>
      </c>
      <c r="F275">
        <v>1</v>
      </c>
      <c r="G275" t="s">
        <v>68</v>
      </c>
      <c r="H275" t="s">
        <v>1462</v>
      </c>
      <c r="I275">
        <v>0</v>
      </c>
      <c r="J275">
        <v>0</v>
      </c>
      <c r="K275">
        <v>0</v>
      </c>
      <c r="L275">
        <v>1</v>
      </c>
      <c r="M275">
        <v>0</v>
      </c>
      <c r="N275">
        <v>0</v>
      </c>
      <c r="O275">
        <v>1</v>
      </c>
      <c r="Q275" t="s">
        <v>77</v>
      </c>
    </row>
    <row r="276" spans="1:17" hidden="1" x14ac:dyDescent="0.35">
      <c r="A276" t="s">
        <v>1463</v>
      </c>
      <c r="B276" t="s">
        <v>1464</v>
      </c>
      <c r="C276" t="s">
        <v>1465</v>
      </c>
      <c r="D276" t="s">
        <v>1466</v>
      </c>
      <c r="E276" t="s">
        <v>1467</v>
      </c>
      <c r="F276">
        <v>1</v>
      </c>
      <c r="G276" t="s">
        <v>68</v>
      </c>
      <c r="H276" t="s">
        <v>1468</v>
      </c>
      <c r="I276">
        <v>0</v>
      </c>
      <c r="J276">
        <v>1</v>
      </c>
      <c r="K276">
        <v>0</v>
      </c>
      <c r="L276">
        <v>0</v>
      </c>
      <c r="M276">
        <v>0</v>
      </c>
      <c r="N276">
        <v>0</v>
      </c>
      <c r="O276">
        <v>1</v>
      </c>
      <c r="Q276" t="s">
        <v>96</v>
      </c>
    </row>
    <row r="277" spans="1:17" hidden="1" x14ac:dyDescent="0.35">
      <c r="A277" t="s">
        <v>1469</v>
      </c>
      <c r="B277" t="s">
        <v>1470</v>
      </c>
      <c r="C277" t="s">
        <v>1471</v>
      </c>
      <c r="D277" t="s">
        <v>1472</v>
      </c>
      <c r="E277" t="s">
        <v>1473</v>
      </c>
      <c r="F277">
        <v>1</v>
      </c>
      <c r="G277" t="s">
        <v>68</v>
      </c>
      <c r="H277" t="s">
        <v>129</v>
      </c>
      <c r="I277">
        <v>1</v>
      </c>
      <c r="J277">
        <v>0</v>
      </c>
      <c r="K277">
        <v>0</v>
      </c>
      <c r="L277">
        <v>0</v>
      </c>
      <c r="M277">
        <v>0</v>
      </c>
      <c r="N277">
        <v>0</v>
      </c>
      <c r="O277">
        <v>1</v>
      </c>
      <c r="Q277" t="s">
        <v>253</v>
      </c>
    </row>
    <row r="278" spans="1:17" hidden="1" x14ac:dyDescent="0.35">
      <c r="A278" t="s">
        <v>1474</v>
      </c>
      <c r="B278" t="s">
        <v>1475</v>
      </c>
      <c r="C278" t="s">
        <v>1476</v>
      </c>
      <c r="D278" t="s">
        <v>1477</v>
      </c>
      <c r="E278" t="s">
        <v>861</v>
      </c>
      <c r="F278">
        <v>1</v>
      </c>
      <c r="G278" t="s">
        <v>68</v>
      </c>
      <c r="H278" t="s">
        <v>129</v>
      </c>
      <c r="I278">
        <v>1</v>
      </c>
      <c r="J278">
        <v>0</v>
      </c>
      <c r="K278">
        <v>0</v>
      </c>
      <c r="L278">
        <v>0</v>
      </c>
      <c r="M278">
        <v>0</v>
      </c>
      <c r="N278">
        <v>0</v>
      </c>
      <c r="O278">
        <v>1</v>
      </c>
      <c r="Q278" t="s">
        <v>448</v>
      </c>
    </row>
    <row r="279" spans="1:17" hidden="1" x14ac:dyDescent="0.35">
      <c r="A279" t="s">
        <v>1478</v>
      </c>
      <c r="B279" t="s">
        <v>1479</v>
      </c>
      <c r="C279" t="s">
        <v>1480</v>
      </c>
      <c r="D279" t="s">
        <v>1481</v>
      </c>
      <c r="E279" t="s">
        <v>1482</v>
      </c>
      <c r="F279">
        <v>1</v>
      </c>
      <c r="G279" t="s">
        <v>68</v>
      </c>
      <c r="H279" t="s">
        <v>129</v>
      </c>
      <c r="I279">
        <v>1</v>
      </c>
      <c r="J279">
        <v>0</v>
      </c>
      <c r="K279">
        <v>0</v>
      </c>
      <c r="L279">
        <v>0</v>
      </c>
      <c r="M279">
        <v>0</v>
      </c>
      <c r="N279">
        <v>0</v>
      </c>
      <c r="O279">
        <v>1</v>
      </c>
      <c r="Q279" t="s">
        <v>70</v>
      </c>
    </row>
    <row r="280" spans="1:17" hidden="1" x14ac:dyDescent="0.35">
      <c r="A280" t="s">
        <v>1483</v>
      </c>
      <c r="B280" t="s">
        <v>1484</v>
      </c>
      <c r="C280" t="s">
        <v>1485</v>
      </c>
      <c r="D280" t="s">
        <v>1486</v>
      </c>
      <c r="E280" t="s">
        <v>1487</v>
      </c>
      <c r="F280">
        <v>1</v>
      </c>
      <c r="G280" t="s">
        <v>68</v>
      </c>
      <c r="H280" t="s">
        <v>1488</v>
      </c>
      <c r="I280">
        <v>0</v>
      </c>
      <c r="J280">
        <v>1</v>
      </c>
      <c r="K280">
        <v>0</v>
      </c>
      <c r="L280">
        <v>0</v>
      </c>
      <c r="M280">
        <v>0</v>
      </c>
      <c r="N280">
        <v>0</v>
      </c>
      <c r="O280">
        <v>1</v>
      </c>
      <c r="Q280" t="s">
        <v>253</v>
      </c>
    </row>
    <row r="281" spans="1:17" hidden="1" x14ac:dyDescent="0.35">
      <c r="A281" t="s">
        <v>1489</v>
      </c>
      <c r="B281" t="s">
        <v>1490</v>
      </c>
      <c r="C281" t="s">
        <v>1491</v>
      </c>
      <c r="D281" t="s">
        <v>1492</v>
      </c>
      <c r="E281" t="s">
        <v>315</v>
      </c>
      <c r="F281">
        <v>1</v>
      </c>
      <c r="G281" t="s">
        <v>68</v>
      </c>
      <c r="H281" t="s">
        <v>129</v>
      </c>
      <c r="I281">
        <v>1</v>
      </c>
      <c r="J281">
        <v>0</v>
      </c>
      <c r="K281">
        <v>0</v>
      </c>
      <c r="L281">
        <v>0</v>
      </c>
      <c r="M281">
        <v>0</v>
      </c>
      <c r="N281">
        <v>0</v>
      </c>
      <c r="O281">
        <v>1</v>
      </c>
      <c r="Q281" t="s">
        <v>1332</v>
      </c>
    </row>
    <row r="282" spans="1:17" hidden="1" x14ac:dyDescent="0.35">
      <c r="A282" t="s">
        <v>1493</v>
      </c>
      <c r="B282" t="s">
        <v>1494</v>
      </c>
      <c r="C282" t="s">
        <v>1495</v>
      </c>
      <c r="D282" t="s">
        <v>1496</v>
      </c>
      <c r="E282" t="s">
        <v>315</v>
      </c>
      <c r="F282">
        <v>1</v>
      </c>
      <c r="G282" t="s">
        <v>68</v>
      </c>
      <c r="H282" t="s">
        <v>129</v>
      </c>
      <c r="I282">
        <v>1</v>
      </c>
      <c r="J282">
        <v>0</v>
      </c>
      <c r="K282">
        <v>0</v>
      </c>
      <c r="L282">
        <v>0</v>
      </c>
      <c r="M282">
        <v>0</v>
      </c>
      <c r="N282">
        <v>0</v>
      </c>
      <c r="O282">
        <v>1</v>
      </c>
      <c r="Q282" t="s">
        <v>1332</v>
      </c>
    </row>
    <row r="283" spans="1:17" hidden="1" x14ac:dyDescent="0.35">
      <c r="A283" t="s">
        <v>1497</v>
      </c>
      <c r="B283" t="s">
        <v>1498</v>
      </c>
      <c r="C283" t="s">
        <v>1499</v>
      </c>
      <c r="D283" t="s">
        <v>1500</v>
      </c>
      <c r="E283" t="s">
        <v>315</v>
      </c>
      <c r="F283">
        <v>1</v>
      </c>
      <c r="G283" t="s">
        <v>68</v>
      </c>
      <c r="H283" t="s">
        <v>1501</v>
      </c>
      <c r="I283">
        <v>0</v>
      </c>
      <c r="J283">
        <v>0</v>
      </c>
      <c r="K283">
        <v>0</v>
      </c>
      <c r="L283">
        <v>1</v>
      </c>
      <c r="M283">
        <v>0</v>
      </c>
      <c r="N283">
        <v>0</v>
      </c>
      <c r="O283">
        <v>1</v>
      </c>
      <c r="Q283" t="s">
        <v>118</v>
      </c>
    </row>
    <row r="284" spans="1:17" x14ac:dyDescent="0.35">
      <c r="A284" t="s">
        <v>1502</v>
      </c>
      <c r="B284" t="s">
        <v>1503</v>
      </c>
      <c r="C284" t="s">
        <v>1504</v>
      </c>
      <c r="D284" t="s">
        <v>1505</v>
      </c>
      <c r="E284" t="s">
        <v>1506</v>
      </c>
      <c r="F284">
        <v>1</v>
      </c>
      <c r="G284" t="s">
        <v>68</v>
      </c>
      <c r="H284" t="s">
        <v>1507</v>
      </c>
      <c r="I284">
        <v>0</v>
      </c>
      <c r="J284">
        <v>0</v>
      </c>
      <c r="K284">
        <v>0</v>
      </c>
      <c r="L284">
        <v>1</v>
      </c>
      <c r="M284">
        <v>1</v>
      </c>
      <c r="N284">
        <v>0</v>
      </c>
      <c r="O284">
        <v>1</v>
      </c>
      <c r="Q284" t="s">
        <v>214</v>
      </c>
    </row>
    <row r="285" spans="1:17" hidden="1" x14ac:dyDescent="0.35">
      <c r="A285" t="s">
        <v>1508</v>
      </c>
      <c r="B285" t="s">
        <v>1509</v>
      </c>
      <c r="C285" t="s">
        <v>1510</v>
      </c>
      <c r="D285" t="s">
        <v>1511</v>
      </c>
      <c r="E285" t="s">
        <v>1506</v>
      </c>
      <c r="F285">
        <v>1</v>
      </c>
      <c r="G285" t="s">
        <v>68</v>
      </c>
      <c r="H285" t="s">
        <v>1512</v>
      </c>
      <c r="I285">
        <v>0</v>
      </c>
      <c r="J285">
        <v>1</v>
      </c>
      <c r="K285">
        <v>0</v>
      </c>
      <c r="L285">
        <v>0</v>
      </c>
      <c r="M285">
        <v>0</v>
      </c>
      <c r="N285">
        <v>0</v>
      </c>
      <c r="O285">
        <v>1</v>
      </c>
      <c r="Q285" t="s">
        <v>505</v>
      </c>
    </row>
    <row r="286" spans="1:17" hidden="1" x14ac:dyDescent="0.35">
      <c r="A286" t="s">
        <v>1513</v>
      </c>
      <c r="B286" t="s">
        <v>1514</v>
      </c>
      <c r="C286" t="s">
        <v>1515</v>
      </c>
      <c r="D286" t="s">
        <v>1516</v>
      </c>
      <c r="E286" t="s">
        <v>1517</v>
      </c>
      <c r="F286">
        <v>1</v>
      </c>
      <c r="G286" t="s">
        <v>68</v>
      </c>
      <c r="H286" t="s">
        <v>129</v>
      </c>
      <c r="I286">
        <v>1</v>
      </c>
      <c r="J286">
        <v>0</v>
      </c>
      <c r="K286">
        <v>0</v>
      </c>
      <c r="L286">
        <v>0</v>
      </c>
      <c r="M286">
        <v>0</v>
      </c>
      <c r="N286">
        <v>0</v>
      </c>
      <c r="O286">
        <v>1</v>
      </c>
      <c r="Q286" t="s">
        <v>1259</v>
      </c>
    </row>
    <row r="287" spans="1:17" hidden="1" x14ac:dyDescent="0.35">
      <c r="A287" t="s">
        <v>1518</v>
      </c>
      <c r="B287" t="s">
        <v>1519</v>
      </c>
      <c r="C287" t="s">
        <v>1520</v>
      </c>
      <c r="D287" t="s">
        <v>1521</v>
      </c>
      <c r="E287" t="s">
        <v>1517</v>
      </c>
      <c r="F287">
        <v>1</v>
      </c>
      <c r="G287" t="s">
        <v>68</v>
      </c>
      <c r="H287" t="s">
        <v>1522</v>
      </c>
      <c r="I287">
        <v>0</v>
      </c>
      <c r="J287">
        <v>1</v>
      </c>
      <c r="K287">
        <v>0</v>
      </c>
      <c r="L287">
        <v>0</v>
      </c>
      <c r="M287">
        <v>0</v>
      </c>
      <c r="N287">
        <v>0</v>
      </c>
      <c r="O287">
        <v>1</v>
      </c>
      <c r="Q287" t="s">
        <v>118</v>
      </c>
    </row>
    <row r="288" spans="1:17" hidden="1" x14ac:dyDescent="0.35">
      <c r="A288" t="s">
        <v>1523</v>
      </c>
      <c r="B288" t="s">
        <v>1524</v>
      </c>
      <c r="C288" t="s">
        <v>1525</v>
      </c>
      <c r="D288" t="s">
        <v>1526</v>
      </c>
      <c r="E288" t="s">
        <v>386</v>
      </c>
      <c r="F288">
        <v>1</v>
      </c>
      <c r="G288" t="s">
        <v>68</v>
      </c>
      <c r="H288" t="s">
        <v>129</v>
      </c>
      <c r="I288">
        <v>1</v>
      </c>
      <c r="J288">
        <v>0</v>
      </c>
      <c r="K288">
        <v>0</v>
      </c>
      <c r="L288">
        <v>0</v>
      </c>
      <c r="M288">
        <v>0</v>
      </c>
      <c r="N288">
        <v>0</v>
      </c>
      <c r="O288">
        <v>1</v>
      </c>
      <c r="Q288" t="s">
        <v>130</v>
      </c>
    </row>
    <row r="289" spans="1:17" hidden="1" x14ac:dyDescent="0.35">
      <c r="A289" t="s">
        <v>1527</v>
      </c>
      <c r="B289" t="s">
        <v>1528</v>
      </c>
      <c r="C289" t="s">
        <v>1529</v>
      </c>
      <c r="D289" t="s">
        <v>1530</v>
      </c>
      <c r="E289" t="s">
        <v>386</v>
      </c>
      <c r="F289">
        <v>1</v>
      </c>
      <c r="G289" t="s">
        <v>68</v>
      </c>
      <c r="H289" t="s">
        <v>1531</v>
      </c>
      <c r="I289">
        <v>0</v>
      </c>
      <c r="J289">
        <v>0</v>
      </c>
      <c r="K289">
        <v>0</v>
      </c>
      <c r="L289">
        <v>1</v>
      </c>
      <c r="M289">
        <v>0</v>
      </c>
      <c r="N289">
        <v>0</v>
      </c>
      <c r="O289">
        <v>1</v>
      </c>
      <c r="Q289" t="s">
        <v>459</v>
      </c>
    </row>
    <row r="290" spans="1:17" hidden="1" x14ac:dyDescent="0.35">
      <c r="A290" t="s">
        <v>1532</v>
      </c>
      <c r="B290" t="s">
        <v>1533</v>
      </c>
      <c r="C290" t="s">
        <v>1534</v>
      </c>
      <c r="D290" t="s">
        <v>1535</v>
      </c>
      <c r="E290" t="s">
        <v>386</v>
      </c>
      <c r="F290">
        <v>1</v>
      </c>
      <c r="G290" t="s">
        <v>68</v>
      </c>
      <c r="H290" t="s">
        <v>1536</v>
      </c>
      <c r="I290">
        <v>0</v>
      </c>
      <c r="J290">
        <v>1</v>
      </c>
      <c r="K290">
        <v>0</v>
      </c>
      <c r="L290">
        <v>0</v>
      </c>
      <c r="M290">
        <v>0</v>
      </c>
      <c r="N290">
        <v>0</v>
      </c>
      <c r="O290">
        <v>1</v>
      </c>
      <c r="Q290" t="s">
        <v>96</v>
      </c>
    </row>
    <row r="291" spans="1:17" hidden="1" x14ac:dyDescent="0.35">
      <c r="A291" t="s">
        <v>1537</v>
      </c>
      <c r="B291" t="s">
        <v>1538</v>
      </c>
      <c r="C291" t="s">
        <v>1539</v>
      </c>
      <c r="D291" t="s">
        <v>1540</v>
      </c>
      <c r="E291" t="s">
        <v>386</v>
      </c>
      <c r="F291">
        <v>1</v>
      </c>
      <c r="G291" t="s">
        <v>68</v>
      </c>
      <c r="H291" t="s">
        <v>1541</v>
      </c>
      <c r="I291">
        <v>0</v>
      </c>
      <c r="J291">
        <v>0</v>
      </c>
      <c r="K291">
        <v>0</v>
      </c>
      <c r="L291">
        <v>1</v>
      </c>
      <c r="M291">
        <v>0</v>
      </c>
      <c r="N291">
        <v>0</v>
      </c>
      <c r="O291">
        <v>1</v>
      </c>
      <c r="Q291" t="s">
        <v>96</v>
      </c>
    </row>
    <row r="292" spans="1:17" x14ac:dyDescent="0.35">
      <c r="A292" t="s">
        <v>1542</v>
      </c>
      <c r="B292" t="s">
        <v>1543</v>
      </c>
      <c r="C292" t="s">
        <v>1544</v>
      </c>
      <c r="D292" t="s">
        <v>1545</v>
      </c>
      <c r="E292" t="s">
        <v>386</v>
      </c>
      <c r="F292">
        <v>1</v>
      </c>
      <c r="G292" t="s">
        <v>68</v>
      </c>
      <c r="H292" t="s">
        <v>1546</v>
      </c>
      <c r="I292">
        <v>0</v>
      </c>
      <c r="J292">
        <v>1</v>
      </c>
      <c r="K292">
        <v>0</v>
      </c>
      <c r="L292">
        <v>0</v>
      </c>
      <c r="M292">
        <v>0</v>
      </c>
      <c r="N292">
        <v>0</v>
      </c>
      <c r="O292">
        <v>1</v>
      </c>
      <c r="Q292" t="s">
        <v>214</v>
      </c>
    </row>
    <row r="293" spans="1:17" x14ac:dyDescent="0.35">
      <c r="A293" t="s">
        <v>1547</v>
      </c>
      <c r="B293" t="s">
        <v>1548</v>
      </c>
      <c r="C293" t="s">
        <v>1549</v>
      </c>
      <c r="D293" t="s">
        <v>1550</v>
      </c>
      <c r="E293" t="s">
        <v>386</v>
      </c>
      <c r="F293">
        <v>1</v>
      </c>
      <c r="G293" t="s">
        <v>68</v>
      </c>
      <c r="H293" t="s">
        <v>1551</v>
      </c>
      <c r="I293">
        <v>0</v>
      </c>
      <c r="J293">
        <v>1</v>
      </c>
      <c r="K293">
        <v>0</v>
      </c>
      <c r="L293">
        <v>0</v>
      </c>
      <c r="M293">
        <v>0</v>
      </c>
      <c r="N293">
        <v>0</v>
      </c>
      <c r="O293">
        <v>1</v>
      </c>
      <c r="Q293" t="s">
        <v>214</v>
      </c>
    </row>
    <row r="294" spans="1:17" x14ac:dyDescent="0.35">
      <c r="A294" t="s">
        <v>1552</v>
      </c>
      <c r="B294" t="s">
        <v>1553</v>
      </c>
      <c r="C294" t="s">
        <v>1554</v>
      </c>
      <c r="D294" t="s">
        <v>1555</v>
      </c>
      <c r="E294" t="s">
        <v>386</v>
      </c>
      <c r="F294">
        <v>1</v>
      </c>
      <c r="G294" t="s">
        <v>68</v>
      </c>
      <c r="H294" t="s">
        <v>1556</v>
      </c>
      <c r="I294">
        <v>0</v>
      </c>
      <c r="J294">
        <v>1</v>
      </c>
      <c r="K294">
        <v>0</v>
      </c>
      <c r="L294">
        <v>0</v>
      </c>
      <c r="M294">
        <v>0</v>
      </c>
      <c r="N294">
        <v>0</v>
      </c>
      <c r="O294">
        <v>1</v>
      </c>
      <c r="Q294" t="s">
        <v>214</v>
      </c>
    </row>
    <row r="295" spans="1:17" hidden="1" x14ac:dyDescent="0.35">
      <c r="A295" t="s">
        <v>1557</v>
      </c>
      <c r="B295" t="s">
        <v>1558</v>
      </c>
      <c r="C295" t="s">
        <v>1559</v>
      </c>
      <c r="D295" t="s">
        <v>1560</v>
      </c>
      <c r="E295" t="s">
        <v>229</v>
      </c>
      <c r="F295">
        <v>1</v>
      </c>
      <c r="G295" t="s">
        <v>68</v>
      </c>
      <c r="H295" t="s">
        <v>123</v>
      </c>
      <c r="I295">
        <v>0</v>
      </c>
      <c r="J295">
        <v>1</v>
      </c>
      <c r="K295">
        <v>0</v>
      </c>
      <c r="L295">
        <v>0</v>
      </c>
      <c r="M295">
        <v>0</v>
      </c>
      <c r="N295">
        <v>0</v>
      </c>
      <c r="O295">
        <v>1</v>
      </c>
      <c r="Q295" t="s">
        <v>77</v>
      </c>
    </row>
    <row r="296" spans="1:17" hidden="1" x14ac:dyDescent="0.35">
      <c r="A296" t="s">
        <v>1561</v>
      </c>
      <c r="B296" t="s">
        <v>1562</v>
      </c>
      <c r="C296" t="s">
        <v>1563</v>
      </c>
      <c r="D296" t="s">
        <v>1564</v>
      </c>
      <c r="E296" t="s">
        <v>229</v>
      </c>
      <c r="F296">
        <v>1</v>
      </c>
      <c r="G296" t="s">
        <v>68</v>
      </c>
      <c r="H296" t="s">
        <v>1531</v>
      </c>
      <c r="I296">
        <v>0</v>
      </c>
      <c r="J296">
        <v>0</v>
      </c>
      <c r="K296">
        <v>0</v>
      </c>
      <c r="L296">
        <v>1</v>
      </c>
      <c r="M296">
        <v>0</v>
      </c>
      <c r="N296">
        <v>0</v>
      </c>
      <c r="O296">
        <v>1</v>
      </c>
      <c r="Q296" t="s">
        <v>96</v>
      </c>
    </row>
    <row r="297" spans="1:17" hidden="1" x14ac:dyDescent="0.35">
      <c r="A297" t="s">
        <v>1565</v>
      </c>
      <c r="B297" t="s">
        <v>1566</v>
      </c>
      <c r="C297" t="s">
        <v>1567</v>
      </c>
      <c r="D297" t="s">
        <v>1568</v>
      </c>
      <c r="E297" t="s">
        <v>229</v>
      </c>
      <c r="F297">
        <v>1</v>
      </c>
      <c r="G297" t="s">
        <v>68</v>
      </c>
      <c r="H297" t="s">
        <v>123</v>
      </c>
      <c r="I297">
        <v>0</v>
      </c>
      <c r="J297">
        <v>1</v>
      </c>
      <c r="K297">
        <v>0</v>
      </c>
      <c r="L297">
        <v>0</v>
      </c>
      <c r="M297">
        <v>0</v>
      </c>
      <c r="N297">
        <v>0</v>
      </c>
      <c r="O297">
        <v>1</v>
      </c>
      <c r="Q297" t="s">
        <v>253</v>
      </c>
    </row>
    <row r="298" spans="1:17" x14ac:dyDescent="0.35">
      <c r="A298" t="s">
        <v>1569</v>
      </c>
      <c r="B298" t="s">
        <v>1570</v>
      </c>
      <c r="C298" t="s">
        <v>1571</v>
      </c>
      <c r="D298" t="s">
        <v>1572</v>
      </c>
      <c r="E298" t="s">
        <v>229</v>
      </c>
      <c r="F298">
        <v>1</v>
      </c>
      <c r="G298" t="s">
        <v>68</v>
      </c>
      <c r="H298" t="s">
        <v>1573</v>
      </c>
      <c r="I298">
        <v>0</v>
      </c>
      <c r="J298">
        <v>1</v>
      </c>
      <c r="K298">
        <v>0</v>
      </c>
      <c r="L298">
        <v>0</v>
      </c>
      <c r="M298">
        <v>0</v>
      </c>
      <c r="N298">
        <v>0</v>
      </c>
      <c r="O298">
        <v>1</v>
      </c>
      <c r="Q298" t="s">
        <v>214</v>
      </c>
    </row>
    <row r="299" spans="1:17" x14ac:dyDescent="0.35">
      <c r="A299" t="s">
        <v>1574</v>
      </c>
      <c r="B299" t="s">
        <v>1575</v>
      </c>
      <c r="C299" t="s">
        <v>1576</v>
      </c>
      <c r="D299" t="s">
        <v>1577</v>
      </c>
      <c r="E299" t="s">
        <v>1578</v>
      </c>
      <c r="F299">
        <v>1</v>
      </c>
      <c r="G299" t="s">
        <v>68</v>
      </c>
      <c r="H299" t="s">
        <v>1579</v>
      </c>
      <c r="I299">
        <v>0</v>
      </c>
      <c r="J299">
        <v>1</v>
      </c>
      <c r="K299">
        <v>0</v>
      </c>
      <c r="L299">
        <v>0</v>
      </c>
      <c r="M299">
        <v>0</v>
      </c>
      <c r="N299">
        <v>0</v>
      </c>
      <c r="O299">
        <v>1</v>
      </c>
      <c r="Q299" t="s">
        <v>214</v>
      </c>
    </row>
    <row r="300" spans="1:17" hidden="1" x14ac:dyDescent="0.35">
      <c r="A300" t="s">
        <v>1580</v>
      </c>
      <c r="B300" t="s">
        <v>1581</v>
      </c>
      <c r="C300" t="s">
        <v>1582</v>
      </c>
      <c r="D300" t="s">
        <v>1583</v>
      </c>
      <c r="E300" t="s">
        <v>1584</v>
      </c>
      <c r="F300">
        <v>1</v>
      </c>
      <c r="G300" t="s">
        <v>68</v>
      </c>
      <c r="H300" t="s">
        <v>129</v>
      </c>
      <c r="I300">
        <v>1</v>
      </c>
      <c r="J300">
        <v>0</v>
      </c>
      <c r="K300">
        <v>0</v>
      </c>
      <c r="L300">
        <v>0</v>
      </c>
      <c r="M300">
        <v>0</v>
      </c>
      <c r="N300">
        <v>0</v>
      </c>
      <c r="O300">
        <v>1</v>
      </c>
      <c r="Q300" t="s">
        <v>96</v>
      </c>
    </row>
    <row r="301" spans="1:17" hidden="1" x14ac:dyDescent="0.35">
      <c r="A301" t="s">
        <v>1585</v>
      </c>
      <c r="B301" t="s">
        <v>1586</v>
      </c>
      <c r="C301" t="s">
        <v>1587</v>
      </c>
      <c r="D301" t="s">
        <v>1588</v>
      </c>
      <c r="E301" t="s">
        <v>1589</v>
      </c>
      <c r="F301">
        <v>1</v>
      </c>
      <c r="G301" t="s">
        <v>68</v>
      </c>
      <c r="H301" t="s">
        <v>1590</v>
      </c>
      <c r="I301">
        <v>0</v>
      </c>
      <c r="J301">
        <v>1</v>
      </c>
      <c r="K301">
        <v>0</v>
      </c>
      <c r="L301">
        <v>0</v>
      </c>
      <c r="M301">
        <v>0</v>
      </c>
      <c r="N301">
        <v>0</v>
      </c>
      <c r="O301">
        <v>1</v>
      </c>
      <c r="Q301" t="s">
        <v>118</v>
      </c>
    </row>
    <row r="302" spans="1:17" hidden="1" x14ac:dyDescent="0.35">
      <c r="A302" t="s">
        <v>1591</v>
      </c>
      <c r="B302" t="s">
        <v>1592</v>
      </c>
      <c r="C302" t="s">
        <v>1593</v>
      </c>
      <c r="D302" t="s">
        <v>1594</v>
      </c>
      <c r="E302" t="s">
        <v>1595</v>
      </c>
      <c r="F302">
        <v>1</v>
      </c>
      <c r="G302" t="s">
        <v>68</v>
      </c>
      <c r="H302" t="s">
        <v>1596</v>
      </c>
      <c r="I302">
        <v>1</v>
      </c>
      <c r="J302">
        <v>0</v>
      </c>
      <c r="K302">
        <v>0</v>
      </c>
      <c r="L302">
        <v>0</v>
      </c>
      <c r="M302">
        <v>0</v>
      </c>
      <c r="N302">
        <v>0</v>
      </c>
      <c r="O302">
        <v>1</v>
      </c>
      <c r="Q302" t="s">
        <v>77</v>
      </c>
    </row>
    <row r="303" spans="1:17" hidden="1" x14ac:dyDescent="0.35">
      <c r="A303" t="s">
        <v>1597</v>
      </c>
      <c r="B303" t="s">
        <v>1598</v>
      </c>
      <c r="C303" t="s">
        <v>1599</v>
      </c>
      <c r="D303" t="s">
        <v>1600</v>
      </c>
      <c r="E303" t="s">
        <v>1376</v>
      </c>
      <c r="F303">
        <v>1</v>
      </c>
      <c r="G303" t="s">
        <v>68</v>
      </c>
      <c r="H303" t="s">
        <v>129</v>
      </c>
      <c r="I303">
        <v>1</v>
      </c>
      <c r="J303">
        <v>0</v>
      </c>
      <c r="K303">
        <v>0</v>
      </c>
      <c r="L303">
        <v>0</v>
      </c>
      <c r="M303">
        <v>0</v>
      </c>
      <c r="N303">
        <v>0</v>
      </c>
      <c r="O303">
        <v>1</v>
      </c>
      <c r="Q303" t="s">
        <v>1332</v>
      </c>
    </row>
    <row r="304" spans="1:17" hidden="1" x14ac:dyDescent="0.35">
      <c r="A304" t="s">
        <v>1601</v>
      </c>
      <c r="B304" t="s">
        <v>1602</v>
      </c>
      <c r="C304" t="s">
        <v>1603</v>
      </c>
      <c r="D304" t="s">
        <v>1604</v>
      </c>
      <c r="E304" t="s">
        <v>1376</v>
      </c>
      <c r="F304">
        <v>1</v>
      </c>
      <c r="G304" t="s">
        <v>68</v>
      </c>
      <c r="H304" t="s">
        <v>1605</v>
      </c>
      <c r="I304">
        <v>0</v>
      </c>
      <c r="J304">
        <v>1</v>
      </c>
      <c r="K304">
        <v>0</v>
      </c>
      <c r="L304">
        <v>0</v>
      </c>
      <c r="M304">
        <v>0</v>
      </c>
      <c r="N304">
        <v>0</v>
      </c>
      <c r="O304">
        <v>1</v>
      </c>
      <c r="Q304" t="s">
        <v>868</v>
      </c>
    </row>
    <row r="305" spans="1:17" hidden="1" x14ac:dyDescent="0.35">
      <c r="A305" t="s">
        <v>1606</v>
      </c>
      <c r="B305" t="s">
        <v>1607</v>
      </c>
      <c r="C305" t="s">
        <v>1608</v>
      </c>
      <c r="D305" t="s">
        <v>1609</v>
      </c>
      <c r="E305" t="s">
        <v>1376</v>
      </c>
      <c r="F305">
        <v>1</v>
      </c>
      <c r="G305" t="s">
        <v>68</v>
      </c>
      <c r="H305" t="s">
        <v>1610</v>
      </c>
      <c r="I305">
        <v>0</v>
      </c>
      <c r="J305">
        <v>1</v>
      </c>
      <c r="K305">
        <v>0</v>
      </c>
      <c r="L305">
        <v>0</v>
      </c>
      <c r="M305">
        <v>0</v>
      </c>
      <c r="N305">
        <v>0</v>
      </c>
      <c r="O305">
        <v>1</v>
      </c>
      <c r="Q305" t="s">
        <v>96</v>
      </c>
    </row>
    <row r="306" spans="1:17" hidden="1" x14ac:dyDescent="0.35">
      <c r="A306" t="s">
        <v>1611</v>
      </c>
      <c r="B306" t="s">
        <v>1612</v>
      </c>
      <c r="C306" t="s">
        <v>1613</v>
      </c>
      <c r="D306" t="s">
        <v>1614</v>
      </c>
      <c r="E306" t="s">
        <v>1615</v>
      </c>
      <c r="F306">
        <v>1</v>
      </c>
      <c r="G306" t="s">
        <v>68</v>
      </c>
      <c r="H306" t="s">
        <v>129</v>
      </c>
      <c r="I306">
        <v>1</v>
      </c>
      <c r="J306">
        <v>0</v>
      </c>
      <c r="K306">
        <v>0</v>
      </c>
      <c r="L306">
        <v>0</v>
      </c>
      <c r="M306">
        <v>0</v>
      </c>
      <c r="N306">
        <v>0</v>
      </c>
      <c r="O306">
        <v>1</v>
      </c>
      <c r="Q306" t="s">
        <v>868</v>
      </c>
    </row>
    <row r="307" spans="1:17" hidden="1" x14ac:dyDescent="0.35">
      <c r="A307" t="s">
        <v>1616</v>
      </c>
      <c r="B307" t="s">
        <v>1617</v>
      </c>
      <c r="C307" t="s">
        <v>1618</v>
      </c>
      <c r="D307" t="s">
        <v>1619</v>
      </c>
      <c r="E307" t="s">
        <v>1168</v>
      </c>
      <c r="F307">
        <v>1</v>
      </c>
      <c r="G307" t="s">
        <v>68</v>
      </c>
      <c r="H307" t="s">
        <v>1620</v>
      </c>
      <c r="I307">
        <v>0</v>
      </c>
      <c r="J307">
        <v>1</v>
      </c>
      <c r="K307">
        <v>0</v>
      </c>
      <c r="L307">
        <v>0</v>
      </c>
      <c r="M307">
        <v>0</v>
      </c>
      <c r="N307">
        <v>0</v>
      </c>
      <c r="O307">
        <v>1</v>
      </c>
      <c r="Q307" t="s">
        <v>253</v>
      </c>
    </row>
    <row r="308" spans="1:17" x14ac:dyDescent="0.35">
      <c r="A308" t="s">
        <v>1621</v>
      </c>
      <c r="B308" t="s">
        <v>1622</v>
      </c>
      <c r="C308" t="s">
        <v>1623</v>
      </c>
      <c r="D308" t="s">
        <v>1624</v>
      </c>
      <c r="E308" t="s">
        <v>1168</v>
      </c>
      <c r="F308">
        <v>1</v>
      </c>
      <c r="G308" t="s">
        <v>68</v>
      </c>
      <c r="H308" t="s">
        <v>1625</v>
      </c>
      <c r="I308">
        <v>0</v>
      </c>
      <c r="J308">
        <v>1</v>
      </c>
      <c r="K308">
        <v>0</v>
      </c>
      <c r="L308">
        <v>0</v>
      </c>
      <c r="M308">
        <v>0</v>
      </c>
      <c r="N308">
        <v>0</v>
      </c>
      <c r="O308">
        <v>1</v>
      </c>
      <c r="Q308" t="s">
        <v>214</v>
      </c>
    </row>
    <row r="309" spans="1:17" hidden="1" x14ac:dyDescent="0.35">
      <c r="A309" t="s">
        <v>1626</v>
      </c>
      <c r="B309" t="s">
        <v>1627</v>
      </c>
      <c r="C309" t="s">
        <v>1628</v>
      </c>
      <c r="D309" t="s">
        <v>1629</v>
      </c>
      <c r="E309" t="s">
        <v>380</v>
      </c>
      <c r="F309">
        <v>1</v>
      </c>
      <c r="G309" t="s">
        <v>68</v>
      </c>
      <c r="H309" t="s">
        <v>1630</v>
      </c>
      <c r="I309">
        <v>0</v>
      </c>
      <c r="J309">
        <v>0</v>
      </c>
      <c r="K309">
        <v>0</v>
      </c>
      <c r="L309">
        <v>1</v>
      </c>
      <c r="M309">
        <v>0</v>
      </c>
      <c r="N309">
        <v>1</v>
      </c>
      <c r="O309">
        <v>1</v>
      </c>
      <c r="Q309" t="s">
        <v>96</v>
      </c>
    </row>
    <row r="310" spans="1:17" hidden="1" x14ac:dyDescent="0.35">
      <c r="A310" t="s">
        <v>1631</v>
      </c>
      <c r="B310" t="s">
        <v>1632</v>
      </c>
      <c r="C310" t="s">
        <v>1633</v>
      </c>
      <c r="D310" t="s">
        <v>1634</v>
      </c>
      <c r="E310" t="s">
        <v>1635</v>
      </c>
      <c r="F310">
        <v>1</v>
      </c>
      <c r="G310" t="s">
        <v>68</v>
      </c>
      <c r="H310" t="s">
        <v>1636</v>
      </c>
      <c r="I310">
        <v>1</v>
      </c>
      <c r="J310">
        <v>0</v>
      </c>
      <c r="K310">
        <v>0</v>
      </c>
      <c r="L310">
        <v>0</v>
      </c>
      <c r="M310">
        <v>0</v>
      </c>
      <c r="N310">
        <v>0</v>
      </c>
      <c r="O310">
        <v>1</v>
      </c>
      <c r="Q310" t="s">
        <v>103</v>
      </c>
    </row>
    <row r="311" spans="1:17" hidden="1" x14ac:dyDescent="0.35">
      <c r="A311" t="s">
        <v>1637</v>
      </c>
      <c r="B311" t="s">
        <v>1638</v>
      </c>
      <c r="C311" t="s">
        <v>1639</v>
      </c>
      <c r="D311" t="s">
        <v>1640</v>
      </c>
      <c r="E311" t="s">
        <v>495</v>
      </c>
      <c r="F311">
        <v>1</v>
      </c>
      <c r="G311" t="s">
        <v>68</v>
      </c>
      <c r="H311" t="s">
        <v>129</v>
      </c>
      <c r="I311">
        <v>1</v>
      </c>
      <c r="J311">
        <v>0</v>
      </c>
      <c r="K311">
        <v>0</v>
      </c>
      <c r="L311">
        <v>0</v>
      </c>
      <c r="M311">
        <v>0</v>
      </c>
      <c r="N311">
        <v>0</v>
      </c>
      <c r="O311">
        <v>1</v>
      </c>
      <c r="Q311" t="s">
        <v>96</v>
      </c>
    </row>
    <row r="312" spans="1:17" hidden="1" x14ac:dyDescent="0.35">
      <c r="A312" t="s">
        <v>1641</v>
      </c>
      <c r="B312" t="s">
        <v>1642</v>
      </c>
      <c r="C312" t="s">
        <v>1643</v>
      </c>
      <c r="D312" t="s">
        <v>1644</v>
      </c>
      <c r="E312" t="s">
        <v>1645</v>
      </c>
      <c r="F312">
        <v>1</v>
      </c>
      <c r="G312" t="s">
        <v>68</v>
      </c>
      <c r="H312" t="s">
        <v>1646</v>
      </c>
      <c r="I312">
        <v>0</v>
      </c>
      <c r="J312">
        <v>1</v>
      </c>
      <c r="K312">
        <v>0</v>
      </c>
      <c r="L312">
        <v>0</v>
      </c>
      <c r="M312">
        <v>0</v>
      </c>
      <c r="N312">
        <v>0</v>
      </c>
      <c r="O312">
        <v>1</v>
      </c>
      <c r="Q312" t="s">
        <v>118</v>
      </c>
    </row>
    <row r="313" spans="1:17" hidden="1" x14ac:dyDescent="0.35">
      <c r="A313" t="s">
        <v>1647</v>
      </c>
      <c r="B313" t="s">
        <v>1648</v>
      </c>
      <c r="C313" t="s">
        <v>1649</v>
      </c>
      <c r="D313" t="s">
        <v>1650</v>
      </c>
      <c r="E313" t="s">
        <v>1651</v>
      </c>
      <c r="F313">
        <v>1</v>
      </c>
      <c r="G313" t="s">
        <v>68</v>
      </c>
      <c r="H313" t="s">
        <v>129</v>
      </c>
      <c r="I313">
        <v>1</v>
      </c>
      <c r="J313">
        <v>0</v>
      </c>
      <c r="K313">
        <v>0</v>
      </c>
      <c r="L313">
        <v>0</v>
      </c>
      <c r="M313">
        <v>0</v>
      </c>
      <c r="N313">
        <v>0</v>
      </c>
      <c r="O313">
        <v>1</v>
      </c>
      <c r="Q313" t="s">
        <v>459</v>
      </c>
    </row>
    <row r="314" spans="1:17" hidden="1" x14ac:dyDescent="0.35">
      <c r="A314" t="s">
        <v>1652</v>
      </c>
      <c r="B314" t="s">
        <v>1653</v>
      </c>
      <c r="C314" t="s">
        <v>1654</v>
      </c>
      <c r="D314" t="s">
        <v>1655</v>
      </c>
      <c r="E314" t="s">
        <v>1656</v>
      </c>
      <c r="F314">
        <v>1</v>
      </c>
      <c r="G314" t="s">
        <v>68</v>
      </c>
      <c r="H314" t="s">
        <v>1657</v>
      </c>
      <c r="I314">
        <v>1</v>
      </c>
      <c r="J314">
        <v>0</v>
      </c>
      <c r="K314">
        <v>0</v>
      </c>
      <c r="L314">
        <v>0</v>
      </c>
      <c r="M314">
        <v>0</v>
      </c>
      <c r="N314">
        <v>0</v>
      </c>
      <c r="O314">
        <v>1</v>
      </c>
      <c r="Q314" t="s">
        <v>118</v>
      </c>
    </row>
    <row r="315" spans="1:17" hidden="1" x14ac:dyDescent="0.35">
      <c r="A315" t="s">
        <v>1658</v>
      </c>
      <c r="B315" t="s">
        <v>1659</v>
      </c>
      <c r="C315" t="s">
        <v>1660</v>
      </c>
      <c r="D315" t="s">
        <v>1661</v>
      </c>
      <c r="E315" t="s">
        <v>1662</v>
      </c>
      <c r="F315">
        <v>1</v>
      </c>
      <c r="G315" t="s">
        <v>68</v>
      </c>
      <c r="H315" t="s">
        <v>1663</v>
      </c>
      <c r="I315">
        <v>0</v>
      </c>
      <c r="J315">
        <v>0</v>
      </c>
      <c r="K315">
        <v>0</v>
      </c>
      <c r="L315">
        <v>1</v>
      </c>
      <c r="M315">
        <v>0</v>
      </c>
      <c r="N315">
        <v>0</v>
      </c>
      <c r="O315">
        <v>1</v>
      </c>
      <c r="Q315" t="s">
        <v>96</v>
      </c>
    </row>
    <row r="316" spans="1:17" hidden="1" x14ac:dyDescent="0.35">
      <c r="A316" t="s">
        <v>1664</v>
      </c>
      <c r="B316" t="s">
        <v>1665</v>
      </c>
      <c r="C316" t="s">
        <v>1666</v>
      </c>
      <c r="D316" t="s">
        <v>1667</v>
      </c>
      <c r="E316" t="s">
        <v>1668</v>
      </c>
      <c r="F316">
        <v>1</v>
      </c>
      <c r="G316" t="s">
        <v>68</v>
      </c>
      <c r="H316" t="s">
        <v>1669</v>
      </c>
      <c r="I316">
        <v>1</v>
      </c>
      <c r="J316">
        <v>0</v>
      </c>
      <c r="K316">
        <v>0</v>
      </c>
      <c r="L316">
        <v>0</v>
      </c>
      <c r="M316">
        <v>0</v>
      </c>
      <c r="N316">
        <v>0</v>
      </c>
      <c r="O316">
        <v>1</v>
      </c>
      <c r="Q316" t="s">
        <v>868</v>
      </c>
    </row>
    <row r="317" spans="1:17" hidden="1" x14ac:dyDescent="0.35">
      <c r="A317" t="s">
        <v>1670</v>
      </c>
      <c r="B317" t="s">
        <v>1671</v>
      </c>
      <c r="C317" t="s">
        <v>1672</v>
      </c>
      <c r="D317" t="s">
        <v>1673</v>
      </c>
      <c r="E317" t="s">
        <v>1298</v>
      </c>
      <c r="F317">
        <v>1</v>
      </c>
      <c r="G317" t="s">
        <v>68</v>
      </c>
      <c r="H317" t="s">
        <v>129</v>
      </c>
      <c r="I317">
        <v>1</v>
      </c>
      <c r="J317">
        <v>0</v>
      </c>
      <c r="K317">
        <v>0</v>
      </c>
      <c r="L317">
        <v>0</v>
      </c>
      <c r="M317">
        <v>0</v>
      </c>
      <c r="N317">
        <v>0</v>
      </c>
      <c r="O317">
        <v>1</v>
      </c>
      <c r="Q317" t="s">
        <v>70</v>
      </c>
    </row>
    <row r="318" spans="1:17" hidden="1" x14ac:dyDescent="0.35">
      <c r="A318" t="s">
        <v>1674</v>
      </c>
      <c r="B318" t="s">
        <v>1675</v>
      </c>
      <c r="C318" t="s">
        <v>1676</v>
      </c>
      <c r="D318" t="s">
        <v>1677</v>
      </c>
      <c r="E318" t="s">
        <v>1678</v>
      </c>
      <c r="F318">
        <v>1</v>
      </c>
      <c r="G318" t="s">
        <v>68</v>
      </c>
      <c r="H318" t="s">
        <v>129</v>
      </c>
      <c r="I318">
        <v>1</v>
      </c>
      <c r="J318">
        <v>0</v>
      </c>
      <c r="K318">
        <v>0</v>
      </c>
      <c r="L318">
        <v>0</v>
      </c>
      <c r="M318">
        <v>0</v>
      </c>
      <c r="N318">
        <v>0</v>
      </c>
      <c r="O318">
        <v>1</v>
      </c>
      <c r="Q318" t="s">
        <v>118</v>
      </c>
    </row>
    <row r="319" spans="1:17" hidden="1" x14ac:dyDescent="0.35">
      <c r="A319" t="s">
        <v>1679</v>
      </c>
      <c r="B319" t="s">
        <v>1680</v>
      </c>
      <c r="C319" t="s">
        <v>1681</v>
      </c>
      <c r="D319" t="s">
        <v>1682</v>
      </c>
      <c r="E319" t="s">
        <v>1354</v>
      </c>
      <c r="F319">
        <v>1</v>
      </c>
      <c r="G319" t="s">
        <v>68</v>
      </c>
      <c r="H319" t="s">
        <v>1683</v>
      </c>
      <c r="I319">
        <v>0</v>
      </c>
      <c r="J319">
        <v>1</v>
      </c>
      <c r="K319">
        <v>0</v>
      </c>
      <c r="L319">
        <v>0</v>
      </c>
      <c r="M319">
        <v>0</v>
      </c>
      <c r="N319">
        <v>0</v>
      </c>
      <c r="O319">
        <v>1</v>
      </c>
      <c r="Q319" t="s">
        <v>868</v>
      </c>
    </row>
    <row r="320" spans="1:17" hidden="1" x14ac:dyDescent="0.35">
      <c r="A320" t="s">
        <v>1684</v>
      </c>
      <c r="B320" t="s">
        <v>1685</v>
      </c>
      <c r="C320" t="s">
        <v>1686</v>
      </c>
      <c r="D320" t="s">
        <v>1687</v>
      </c>
      <c r="E320" t="s">
        <v>1354</v>
      </c>
      <c r="F320">
        <v>1</v>
      </c>
      <c r="G320" t="s">
        <v>68</v>
      </c>
      <c r="H320" t="s">
        <v>1688</v>
      </c>
      <c r="I320">
        <v>0</v>
      </c>
      <c r="J320">
        <v>1</v>
      </c>
      <c r="K320">
        <v>0</v>
      </c>
      <c r="L320">
        <v>0</v>
      </c>
      <c r="M320">
        <v>0</v>
      </c>
      <c r="N320">
        <v>0</v>
      </c>
      <c r="O320">
        <v>1</v>
      </c>
      <c r="Q320" t="s">
        <v>606</v>
      </c>
    </row>
    <row r="321" spans="1:17" hidden="1" x14ac:dyDescent="0.35">
      <c r="A321" t="s">
        <v>1689</v>
      </c>
      <c r="B321" t="s">
        <v>1690</v>
      </c>
      <c r="C321" t="s">
        <v>1691</v>
      </c>
      <c r="D321" t="s">
        <v>1692</v>
      </c>
      <c r="E321" t="s">
        <v>1354</v>
      </c>
      <c r="F321">
        <v>1</v>
      </c>
      <c r="G321" t="s">
        <v>68</v>
      </c>
      <c r="H321" t="s">
        <v>1693</v>
      </c>
      <c r="I321">
        <v>0</v>
      </c>
      <c r="J321">
        <v>1</v>
      </c>
      <c r="K321">
        <v>0</v>
      </c>
      <c r="L321">
        <v>0</v>
      </c>
      <c r="M321">
        <v>0</v>
      </c>
      <c r="N321">
        <v>0</v>
      </c>
      <c r="O321">
        <v>1</v>
      </c>
      <c r="Q321" t="s">
        <v>77</v>
      </c>
    </row>
    <row r="322" spans="1:17" hidden="1" x14ac:dyDescent="0.35">
      <c r="A322" t="s">
        <v>1694</v>
      </c>
      <c r="B322" t="s">
        <v>1695</v>
      </c>
      <c r="C322" t="s">
        <v>1696</v>
      </c>
      <c r="D322" t="s">
        <v>1697</v>
      </c>
      <c r="E322" t="s">
        <v>1698</v>
      </c>
      <c r="F322">
        <v>1</v>
      </c>
      <c r="G322" t="s">
        <v>68</v>
      </c>
      <c r="H322" t="s">
        <v>129</v>
      </c>
      <c r="I322">
        <v>1</v>
      </c>
      <c r="J322">
        <v>0</v>
      </c>
      <c r="K322">
        <v>0</v>
      </c>
      <c r="L322">
        <v>0</v>
      </c>
      <c r="M322">
        <v>0</v>
      </c>
      <c r="N322">
        <v>0</v>
      </c>
      <c r="O322">
        <v>1</v>
      </c>
      <c r="Q322" t="s">
        <v>1259</v>
      </c>
    </row>
    <row r="323" spans="1:17" hidden="1" x14ac:dyDescent="0.35">
      <c r="A323" t="s">
        <v>1699</v>
      </c>
      <c r="B323" t="s">
        <v>1700</v>
      </c>
      <c r="C323" t="s">
        <v>1701</v>
      </c>
      <c r="D323" t="s">
        <v>1702</v>
      </c>
      <c r="E323" t="s">
        <v>1703</v>
      </c>
      <c r="F323">
        <v>1</v>
      </c>
      <c r="G323" t="s">
        <v>68</v>
      </c>
      <c r="H323" t="s">
        <v>1704</v>
      </c>
      <c r="I323">
        <v>1</v>
      </c>
      <c r="J323">
        <v>0</v>
      </c>
      <c r="K323">
        <v>0</v>
      </c>
      <c r="L323">
        <v>0</v>
      </c>
      <c r="M323">
        <v>0</v>
      </c>
      <c r="N323">
        <v>0</v>
      </c>
      <c r="O323">
        <v>1</v>
      </c>
      <c r="Q323" t="s">
        <v>253</v>
      </c>
    </row>
    <row r="324" spans="1:17" hidden="1" x14ac:dyDescent="0.35">
      <c r="A324" t="s">
        <v>1705</v>
      </c>
      <c r="B324" t="s">
        <v>710</v>
      </c>
      <c r="C324" t="s">
        <v>711</v>
      </c>
      <c r="D324" t="s">
        <v>712</v>
      </c>
      <c r="E324" t="s">
        <v>713</v>
      </c>
      <c r="F324">
        <v>1</v>
      </c>
      <c r="G324" t="s">
        <v>68</v>
      </c>
      <c r="H324" t="s">
        <v>714</v>
      </c>
      <c r="I324">
        <v>0</v>
      </c>
      <c r="J324">
        <v>1</v>
      </c>
      <c r="K324">
        <v>0</v>
      </c>
      <c r="L324">
        <v>0</v>
      </c>
      <c r="M324">
        <v>0</v>
      </c>
      <c r="N324">
        <v>0</v>
      </c>
      <c r="O324">
        <v>1</v>
      </c>
      <c r="Q324" t="s">
        <v>96</v>
      </c>
    </row>
    <row r="325" spans="1:17" hidden="1" x14ac:dyDescent="0.35">
      <c r="A325" t="s">
        <v>1706</v>
      </c>
      <c r="B325" t="s">
        <v>1707</v>
      </c>
      <c r="C325" t="s">
        <v>1708</v>
      </c>
      <c r="D325" t="s">
        <v>1709</v>
      </c>
      <c r="E325" t="s">
        <v>1710</v>
      </c>
      <c r="F325">
        <v>1</v>
      </c>
      <c r="G325" t="s">
        <v>68</v>
      </c>
      <c r="H325" t="s">
        <v>129</v>
      </c>
      <c r="I325">
        <v>1</v>
      </c>
      <c r="J325">
        <v>0</v>
      </c>
      <c r="K325">
        <v>0</v>
      </c>
      <c r="L325">
        <v>0</v>
      </c>
      <c r="M325">
        <v>0</v>
      </c>
      <c r="N325">
        <v>0</v>
      </c>
      <c r="O325">
        <v>1</v>
      </c>
      <c r="Q325" t="s">
        <v>96</v>
      </c>
    </row>
    <row r="326" spans="1:17" hidden="1" x14ac:dyDescent="0.35">
      <c r="A326" t="s">
        <v>1711</v>
      </c>
      <c r="B326" t="s">
        <v>1712</v>
      </c>
      <c r="C326" t="s">
        <v>1713</v>
      </c>
      <c r="D326" t="s">
        <v>1714</v>
      </c>
      <c r="E326" t="s">
        <v>861</v>
      </c>
      <c r="F326">
        <v>1</v>
      </c>
      <c r="G326" t="s">
        <v>68</v>
      </c>
      <c r="H326" t="s">
        <v>1715</v>
      </c>
      <c r="I326">
        <v>0</v>
      </c>
      <c r="J326">
        <v>0</v>
      </c>
      <c r="K326">
        <v>0</v>
      </c>
      <c r="L326">
        <v>1</v>
      </c>
      <c r="M326">
        <v>0</v>
      </c>
      <c r="N326">
        <v>1</v>
      </c>
      <c r="O326">
        <v>1</v>
      </c>
      <c r="Q326" t="s">
        <v>70</v>
      </c>
    </row>
    <row r="327" spans="1:17" hidden="1" x14ac:dyDescent="0.35">
      <c r="A327" t="s">
        <v>1716</v>
      </c>
      <c r="B327" t="s">
        <v>1717</v>
      </c>
      <c r="C327" t="s">
        <v>1718</v>
      </c>
      <c r="D327" t="s">
        <v>1719</v>
      </c>
      <c r="E327" t="s">
        <v>207</v>
      </c>
      <c r="F327">
        <v>1</v>
      </c>
      <c r="G327" t="s">
        <v>68</v>
      </c>
      <c r="H327" t="s">
        <v>1720</v>
      </c>
      <c r="I327">
        <v>0</v>
      </c>
      <c r="J327">
        <v>0</v>
      </c>
      <c r="K327">
        <v>1</v>
      </c>
      <c r="L327">
        <v>0</v>
      </c>
      <c r="M327">
        <v>1</v>
      </c>
      <c r="N327">
        <v>0</v>
      </c>
      <c r="O327">
        <v>1</v>
      </c>
      <c r="Q327" t="s">
        <v>253</v>
      </c>
    </row>
    <row r="328" spans="1:17" hidden="1" x14ac:dyDescent="0.35">
      <c r="A328" t="s">
        <v>1721</v>
      </c>
      <c r="B328" t="s">
        <v>1722</v>
      </c>
      <c r="C328" t="s">
        <v>1723</v>
      </c>
      <c r="D328" t="s">
        <v>1724</v>
      </c>
      <c r="E328" t="s">
        <v>207</v>
      </c>
      <c r="F328">
        <v>1</v>
      </c>
      <c r="G328" t="s">
        <v>68</v>
      </c>
      <c r="H328" t="s">
        <v>1725</v>
      </c>
      <c r="I328">
        <v>1</v>
      </c>
      <c r="J328">
        <v>0</v>
      </c>
      <c r="K328">
        <v>0</v>
      </c>
      <c r="L328">
        <v>0</v>
      </c>
      <c r="M328">
        <v>0</v>
      </c>
      <c r="N328">
        <v>0</v>
      </c>
      <c r="O328">
        <v>1</v>
      </c>
      <c r="Q328" t="s">
        <v>253</v>
      </c>
    </row>
    <row r="329" spans="1:17" x14ac:dyDescent="0.35">
      <c r="A329" t="s">
        <v>1726</v>
      </c>
      <c r="B329" t="s">
        <v>1727</v>
      </c>
      <c r="C329" t="s">
        <v>1728</v>
      </c>
      <c r="D329" t="s">
        <v>1729</v>
      </c>
      <c r="E329" t="s">
        <v>207</v>
      </c>
      <c r="F329">
        <v>1</v>
      </c>
      <c r="G329" t="s">
        <v>68</v>
      </c>
      <c r="H329" t="s">
        <v>1730</v>
      </c>
      <c r="I329">
        <v>0</v>
      </c>
      <c r="J329">
        <v>0</v>
      </c>
      <c r="K329">
        <v>1</v>
      </c>
      <c r="L329">
        <v>0</v>
      </c>
      <c r="M329">
        <v>1</v>
      </c>
      <c r="N329">
        <v>0</v>
      </c>
      <c r="O329">
        <v>1</v>
      </c>
      <c r="Q329" t="s">
        <v>214</v>
      </c>
    </row>
    <row r="330" spans="1:17" hidden="1" x14ac:dyDescent="0.35">
      <c r="A330" t="s">
        <v>1731</v>
      </c>
      <c r="B330" t="s">
        <v>1732</v>
      </c>
      <c r="C330" t="s">
        <v>1733</v>
      </c>
      <c r="D330" t="s">
        <v>1734</v>
      </c>
      <c r="E330" t="s">
        <v>1735</v>
      </c>
      <c r="F330">
        <v>1</v>
      </c>
      <c r="G330" t="s">
        <v>68</v>
      </c>
      <c r="H330" t="s">
        <v>129</v>
      </c>
      <c r="I330">
        <v>1</v>
      </c>
      <c r="J330">
        <v>0</v>
      </c>
      <c r="K330">
        <v>0</v>
      </c>
      <c r="L330">
        <v>0</v>
      </c>
      <c r="M330">
        <v>0</v>
      </c>
      <c r="N330">
        <v>0</v>
      </c>
      <c r="O330">
        <v>1</v>
      </c>
      <c r="Q330" t="s">
        <v>1736</v>
      </c>
    </row>
    <row r="331" spans="1:17" hidden="1" x14ac:dyDescent="0.35">
      <c r="A331" t="s">
        <v>1737</v>
      </c>
      <c r="B331" t="s">
        <v>1738</v>
      </c>
      <c r="C331" t="s">
        <v>1739</v>
      </c>
      <c r="D331" t="s">
        <v>1740</v>
      </c>
      <c r="E331" t="s">
        <v>1741</v>
      </c>
      <c r="F331">
        <v>1</v>
      </c>
      <c r="G331" t="s">
        <v>68</v>
      </c>
      <c r="H331" t="s">
        <v>1742</v>
      </c>
      <c r="I331">
        <v>1</v>
      </c>
      <c r="J331">
        <v>0</v>
      </c>
      <c r="K331">
        <v>0</v>
      </c>
      <c r="L331">
        <v>0</v>
      </c>
      <c r="M331">
        <v>0</v>
      </c>
      <c r="N331">
        <v>0</v>
      </c>
      <c r="O331">
        <v>1</v>
      </c>
      <c r="Q331" t="s">
        <v>776</v>
      </c>
    </row>
    <row r="332" spans="1:17" hidden="1" x14ac:dyDescent="0.35">
      <c r="A332" t="s">
        <v>1743</v>
      </c>
      <c r="B332" t="s">
        <v>1744</v>
      </c>
      <c r="C332" t="s">
        <v>1745</v>
      </c>
      <c r="D332" t="s">
        <v>1746</v>
      </c>
      <c r="E332" t="s">
        <v>1747</v>
      </c>
      <c r="F332">
        <v>1</v>
      </c>
      <c r="G332" t="s">
        <v>68</v>
      </c>
      <c r="H332" t="s">
        <v>129</v>
      </c>
      <c r="I332">
        <v>0</v>
      </c>
      <c r="J332">
        <v>1</v>
      </c>
      <c r="K332">
        <v>0</v>
      </c>
      <c r="L332">
        <v>0</v>
      </c>
      <c r="M332">
        <v>0</v>
      </c>
      <c r="N332">
        <v>0</v>
      </c>
      <c r="O332">
        <v>1</v>
      </c>
      <c r="Q332" t="s">
        <v>776</v>
      </c>
    </row>
    <row r="333" spans="1:17" hidden="1" x14ac:dyDescent="0.35">
      <c r="A333" t="s">
        <v>1748</v>
      </c>
      <c r="B333" t="s">
        <v>1749</v>
      </c>
      <c r="C333" t="s">
        <v>1750</v>
      </c>
      <c r="D333" t="s">
        <v>1751</v>
      </c>
      <c r="E333" t="s">
        <v>386</v>
      </c>
      <c r="F333">
        <v>1</v>
      </c>
      <c r="G333" t="s">
        <v>68</v>
      </c>
      <c r="H333" t="s">
        <v>129</v>
      </c>
      <c r="I333">
        <v>1</v>
      </c>
      <c r="J333">
        <v>0</v>
      </c>
      <c r="K333">
        <v>0</v>
      </c>
      <c r="L333">
        <v>0</v>
      </c>
      <c r="M333">
        <v>0</v>
      </c>
      <c r="N333">
        <v>0</v>
      </c>
      <c r="O333">
        <v>1</v>
      </c>
      <c r="Q333" t="s">
        <v>791</v>
      </c>
    </row>
    <row r="334" spans="1:17" hidden="1" x14ac:dyDescent="0.35">
      <c r="A334" t="s">
        <v>1752</v>
      </c>
      <c r="B334" t="s">
        <v>1753</v>
      </c>
      <c r="C334" t="s">
        <v>1754</v>
      </c>
      <c r="D334" t="s">
        <v>1755</v>
      </c>
      <c r="E334" t="s">
        <v>309</v>
      </c>
      <c r="F334">
        <v>1</v>
      </c>
      <c r="G334" t="s">
        <v>68</v>
      </c>
      <c r="H334" t="s">
        <v>1756</v>
      </c>
      <c r="I334">
        <v>0</v>
      </c>
      <c r="J334">
        <v>0</v>
      </c>
      <c r="K334">
        <v>0</v>
      </c>
      <c r="L334">
        <v>1</v>
      </c>
      <c r="M334">
        <v>0</v>
      </c>
      <c r="N334">
        <v>0</v>
      </c>
      <c r="O334">
        <v>1</v>
      </c>
      <c r="Q334" t="s">
        <v>70</v>
      </c>
    </row>
    <row r="335" spans="1:17" hidden="1" x14ac:dyDescent="0.35">
      <c r="A335" t="s">
        <v>1757</v>
      </c>
      <c r="B335" t="s">
        <v>1758</v>
      </c>
      <c r="C335" t="s">
        <v>1759</v>
      </c>
      <c r="D335" t="s">
        <v>1760</v>
      </c>
      <c r="E335" t="s">
        <v>1761</v>
      </c>
      <c r="F335">
        <v>1</v>
      </c>
      <c r="G335" t="s">
        <v>68</v>
      </c>
      <c r="H335" t="s">
        <v>129</v>
      </c>
      <c r="I335">
        <v>1</v>
      </c>
      <c r="J335">
        <v>0</v>
      </c>
      <c r="K335">
        <v>0</v>
      </c>
      <c r="L335">
        <v>0</v>
      </c>
      <c r="M335">
        <v>0</v>
      </c>
      <c r="N335">
        <v>0</v>
      </c>
      <c r="O335">
        <v>1</v>
      </c>
      <c r="Q335" t="s">
        <v>1259</v>
      </c>
    </row>
    <row r="336" spans="1:17" hidden="1" x14ac:dyDescent="0.35">
      <c r="A336" t="s">
        <v>1762</v>
      </c>
      <c r="B336" t="s">
        <v>1763</v>
      </c>
      <c r="C336" t="s">
        <v>1764</v>
      </c>
      <c r="D336" t="s">
        <v>1765</v>
      </c>
      <c r="E336" t="s">
        <v>1766</v>
      </c>
      <c r="F336">
        <v>1</v>
      </c>
      <c r="G336" t="s">
        <v>68</v>
      </c>
      <c r="H336" t="s">
        <v>1767</v>
      </c>
      <c r="I336">
        <v>0</v>
      </c>
      <c r="J336">
        <v>1</v>
      </c>
      <c r="K336">
        <v>0</v>
      </c>
      <c r="L336">
        <v>0</v>
      </c>
      <c r="M336">
        <v>0</v>
      </c>
      <c r="N336">
        <v>0</v>
      </c>
      <c r="O336">
        <v>1</v>
      </c>
      <c r="Q336" t="s">
        <v>96</v>
      </c>
    </row>
    <row r="337" spans="1:17" hidden="1" x14ac:dyDescent="0.35">
      <c r="A337" t="s">
        <v>1768</v>
      </c>
      <c r="B337" t="s">
        <v>1769</v>
      </c>
      <c r="C337" t="s">
        <v>1770</v>
      </c>
      <c r="D337" t="s">
        <v>1771</v>
      </c>
      <c r="E337" t="s">
        <v>1772</v>
      </c>
      <c r="F337">
        <v>1</v>
      </c>
      <c r="G337" t="s">
        <v>68</v>
      </c>
      <c r="H337" t="s">
        <v>1773</v>
      </c>
      <c r="I337">
        <v>0</v>
      </c>
      <c r="J337">
        <v>1</v>
      </c>
      <c r="K337">
        <v>0</v>
      </c>
      <c r="L337">
        <v>0</v>
      </c>
      <c r="M337">
        <v>0</v>
      </c>
      <c r="N337">
        <v>0</v>
      </c>
      <c r="O337">
        <v>1</v>
      </c>
      <c r="Q337" t="s">
        <v>96</v>
      </c>
    </row>
    <row r="338" spans="1:17" hidden="1" x14ac:dyDescent="0.35">
      <c r="A338" t="s">
        <v>1774</v>
      </c>
      <c r="B338" t="s">
        <v>1775</v>
      </c>
      <c r="C338" t="s">
        <v>1776</v>
      </c>
      <c r="D338" t="s">
        <v>1777</v>
      </c>
      <c r="E338" t="s">
        <v>1772</v>
      </c>
      <c r="F338">
        <v>1</v>
      </c>
      <c r="G338" t="s">
        <v>68</v>
      </c>
      <c r="H338" t="s">
        <v>1778</v>
      </c>
      <c r="I338">
        <v>0</v>
      </c>
      <c r="J338">
        <v>1</v>
      </c>
      <c r="K338">
        <v>0</v>
      </c>
      <c r="L338">
        <v>0</v>
      </c>
      <c r="M338">
        <v>0</v>
      </c>
      <c r="N338">
        <v>0</v>
      </c>
      <c r="O338">
        <v>1</v>
      </c>
      <c r="Q338" t="s">
        <v>96</v>
      </c>
    </row>
    <row r="339" spans="1:17" hidden="1" x14ac:dyDescent="0.35">
      <c r="A339" t="s">
        <v>1779</v>
      </c>
      <c r="B339" t="s">
        <v>1780</v>
      </c>
      <c r="C339" t="s">
        <v>1781</v>
      </c>
      <c r="D339" t="s">
        <v>1782</v>
      </c>
      <c r="E339" t="s">
        <v>1388</v>
      </c>
      <c r="F339">
        <v>1</v>
      </c>
      <c r="G339" t="s">
        <v>68</v>
      </c>
      <c r="H339" t="s">
        <v>129</v>
      </c>
      <c r="I339">
        <v>1</v>
      </c>
      <c r="J339">
        <v>0</v>
      </c>
      <c r="K339">
        <v>0</v>
      </c>
      <c r="L339">
        <v>0</v>
      </c>
      <c r="M339">
        <v>0</v>
      </c>
      <c r="N339">
        <v>0</v>
      </c>
      <c r="O339">
        <v>1</v>
      </c>
      <c r="Q339" t="s">
        <v>103</v>
      </c>
    </row>
    <row r="340" spans="1:17" hidden="1" x14ac:dyDescent="0.35">
      <c r="A340" t="s">
        <v>1783</v>
      </c>
      <c r="B340" t="s">
        <v>1784</v>
      </c>
      <c r="C340" t="s">
        <v>1785</v>
      </c>
      <c r="D340" t="s">
        <v>1786</v>
      </c>
      <c r="E340" t="s">
        <v>1787</v>
      </c>
      <c r="F340">
        <v>1</v>
      </c>
      <c r="G340" t="s">
        <v>68</v>
      </c>
      <c r="H340" t="s">
        <v>1788</v>
      </c>
      <c r="I340">
        <v>0</v>
      </c>
      <c r="J340">
        <v>1</v>
      </c>
      <c r="K340">
        <v>0</v>
      </c>
      <c r="L340">
        <v>0</v>
      </c>
      <c r="M340">
        <v>0</v>
      </c>
      <c r="N340">
        <v>0</v>
      </c>
      <c r="O340">
        <v>1</v>
      </c>
      <c r="Q340" t="s">
        <v>868</v>
      </c>
    </row>
    <row r="341" spans="1:17" hidden="1" x14ac:dyDescent="0.35">
      <c r="A341" t="s">
        <v>1789</v>
      </c>
      <c r="B341" t="s">
        <v>1790</v>
      </c>
      <c r="C341" t="s">
        <v>1791</v>
      </c>
      <c r="D341" t="s">
        <v>1792</v>
      </c>
      <c r="E341" t="s">
        <v>1467</v>
      </c>
      <c r="F341">
        <v>1</v>
      </c>
      <c r="G341" t="s">
        <v>68</v>
      </c>
      <c r="H341" t="s">
        <v>1793</v>
      </c>
      <c r="I341">
        <v>0</v>
      </c>
      <c r="J341">
        <v>1</v>
      </c>
      <c r="K341">
        <v>0</v>
      </c>
      <c r="L341">
        <v>0</v>
      </c>
      <c r="M341">
        <v>0</v>
      </c>
      <c r="N341">
        <v>0</v>
      </c>
      <c r="O341">
        <v>1</v>
      </c>
      <c r="Q341" t="s">
        <v>459</v>
      </c>
    </row>
    <row r="342" spans="1:17" hidden="1" x14ac:dyDescent="0.35">
      <c r="A342" t="s">
        <v>1794</v>
      </c>
      <c r="B342" t="s">
        <v>1795</v>
      </c>
      <c r="C342" t="s">
        <v>1796</v>
      </c>
      <c r="D342" t="s">
        <v>1797</v>
      </c>
      <c r="E342" t="s">
        <v>1787</v>
      </c>
      <c r="F342">
        <v>1</v>
      </c>
      <c r="G342" t="s">
        <v>68</v>
      </c>
      <c r="H342" t="s">
        <v>1798</v>
      </c>
      <c r="I342">
        <v>0</v>
      </c>
      <c r="J342">
        <v>1</v>
      </c>
      <c r="K342">
        <v>0</v>
      </c>
      <c r="L342">
        <v>0</v>
      </c>
      <c r="M342">
        <v>0</v>
      </c>
      <c r="N342">
        <v>0</v>
      </c>
      <c r="O342">
        <v>1</v>
      </c>
      <c r="Q342" t="s">
        <v>1259</v>
      </c>
    </row>
    <row r="343" spans="1:17" hidden="1" x14ac:dyDescent="0.35">
      <c r="A343" t="s">
        <v>1799</v>
      </c>
      <c r="B343" t="s">
        <v>1800</v>
      </c>
      <c r="C343" t="s">
        <v>1801</v>
      </c>
      <c r="D343" t="s">
        <v>1802</v>
      </c>
      <c r="E343" t="s">
        <v>1803</v>
      </c>
      <c r="F343">
        <v>1</v>
      </c>
      <c r="G343" t="s">
        <v>68</v>
      </c>
      <c r="H343" t="s">
        <v>1804</v>
      </c>
      <c r="I343">
        <v>0</v>
      </c>
      <c r="J343">
        <v>1</v>
      </c>
      <c r="K343">
        <v>0</v>
      </c>
      <c r="L343">
        <v>0</v>
      </c>
      <c r="M343">
        <v>0</v>
      </c>
      <c r="N343">
        <v>0</v>
      </c>
      <c r="O343">
        <v>1</v>
      </c>
      <c r="Q343" t="s">
        <v>77</v>
      </c>
    </row>
    <row r="344" spans="1:17" hidden="1" x14ac:dyDescent="0.35">
      <c r="A344" t="s">
        <v>1805</v>
      </c>
      <c r="B344" t="s">
        <v>1806</v>
      </c>
      <c r="C344" t="s">
        <v>1807</v>
      </c>
      <c r="D344" t="s">
        <v>1808</v>
      </c>
      <c r="E344" t="s">
        <v>1809</v>
      </c>
      <c r="F344">
        <v>1</v>
      </c>
      <c r="G344" t="s">
        <v>68</v>
      </c>
      <c r="H344" t="s">
        <v>129</v>
      </c>
      <c r="I344">
        <v>1</v>
      </c>
      <c r="J344">
        <v>0</v>
      </c>
      <c r="K344">
        <v>0</v>
      </c>
      <c r="L344">
        <v>0</v>
      </c>
      <c r="M344">
        <v>0</v>
      </c>
      <c r="N344">
        <v>0</v>
      </c>
      <c r="O344">
        <v>1</v>
      </c>
      <c r="Q344" t="s">
        <v>1810</v>
      </c>
    </row>
    <row r="345" spans="1:17" hidden="1" x14ac:dyDescent="0.35">
      <c r="A345" t="s">
        <v>1811</v>
      </c>
      <c r="B345" t="s">
        <v>1812</v>
      </c>
      <c r="C345" t="s">
        <v>1813</v>
      </c>
      <c r="D345" t="s">
        <v>1814</v>
      </c>
      <c r="E345" t="s">
        <v>1815</v>
      </c>
      <c r="F345">
        <v>1</v>
      </c>
      <c r="G345" t="s">
        <v>68</v>
      </c>
      <c r="H345" t="s">
        <v>129</v>
      </c>
      <c r="I345">
        <v>1</v>
      </c>
      <c r="J345">
        <v>0</v>
      </c>
      <c r="K345">
        <v>0</v>
      </c>
      <c r="L345">
        <v>0</v>
      </c>
      <c r="M345">
        <v>0</v>
      </c>
      <c r="N345">
        <v>0</v>
      </c>
      <c r="O345">
        <v>1</v>
      </c>
      <c r="Q345" t="s">
        <v>118</v>
      </c>
    </row>
    <row r="346" spans="1:17" hidden="1" x14ac:dyDescent="0.35">
      <c r="A346" t="s">
        <v>1816</v>
      </c>
      <c r="B346" t="s">
        <v>1817</v>
      </c>
      <c r="C346" t="s">
        <v>1818</v>
      </c>
      <c r="D346" t="s">
        <v>1819</v>
      </c>
      <c r="E346" t="s">
        <v>1820</v>
      </c>
      <c r="F346">
        <v>1</v>
      </c>
      <c r="G346" t="s">
        <v>68</v>
      </c>
      <c r="H346" t="s">
        <v>129</v>
      </c>
      <c r="I346">
        <v>1</v>
      </c>
      <c r="J346">
        <v>0</v>
      </c>
      <c r="K346">
        <v>0</v>
      </c>
      <c r="L346">
        <v>0</v>
      </c>
      <c r="M346">
        <v>0</v>
      </c>
      <c r="N346">
        <v>0</v>
      </c>
      <c r="O346">
        <v>1</v>
      </c>
      <c r="Q346" t="s">
        <v>1821</v>
      </c>
    </row>
    <row r="347" spans="1:17" hidden="1" x14ac:dyDescent="0.35">
      <c r="A347" t="s">
        <v>1822</v>
      </c>
      <c r="B347" t="s">
        <v>1823</v>
      </c>
      <c r="C347" t="s">
        <v>1824</v>
      </c>
      <c r="D347" t="s">
        <v>1825</v>
      </c>
      <c r="E347" t="s">
        <v>179</v>
      </c>
      <c r="F347">
        <v>1</v>
      </c>
      <c r="G347" t="s">
        <v>68</v>
      </c>
      <c r="H347" t="s">
        <v>1826</v>
      </c>
      <c r="I347">
        <v>1</v>
      </c>
      <c r="J347">
        <v>0</v>
      </c>
      <c r="K347">
        <v>0</v>
      </c>
      <c r="L347">
        <v>0</v>
      </c>
      <c r="M347">
        <v>0</v>
      </c>
      <c r="N347">
        <v>0</v>
      </c>
      <c r="O347">
        <v>1</v>
      </c>
      <c r="Q347" t="s">
        <v>1810</v>
      </c>
    </row>
    <row r="348" spans="1:17" hidden="1" x14ac:dyDescent="0.35">
      <c r="A348" t="s">
        <v>1827</v>
      </c>
      <c r="B348" t="s">
        <v>1828</v>
      </c>
      <c r="C348" t="s">
        <v>1829</v>
      </c>
      <c r="D348" t="s">
        <v>1830</v>
      </c>
      <c r="E348" t="s">
        <v>1125</v>
      </c>
      <c r="F348">
        <v>1</v>
      </c>
      <c r="G348" t="s">
        <v>68</v>
      </c>
      <c r="H348" t="s">
        <v>129</v>
      </c>
      <c r="I348">
        <v>1</v>
      </c>
      <c r="J348">
        <v>0</v>
      </c>
      <c r="K348">
        <v>0</v>
      </c>
      <c r="L348">
        <v>0</v>
      </c>
      <c r="M348">
        <v>0</v>
      </c>
      <c r="N348">
        <v>0</v>
      </c>
      <c r="O348">
        <v>1</v>
      </c>
      <c r="Q348" t="s">
        <v>791</v>
      </c>
    </row>
    <row r="349" spans="1:17" hidden="1" x14ac:dyDescent="0.35">
      <c r="A349" t="s">
        <v>1831</v>
      </c>
      <c r="B349" t="s">
        <v>1832</v>
      </c>
      <c r="C349" t="s">
        <v>1833</v>
      </c>
      <c r="D349" t="s">
        <v>1834</v>
      </c>
      <c r="E349" t="s">
        <v>1835</v>
      </c>
      <c r="F349">
        <v>1</v>
      </c>
      <c r="G349" t="s">
        <v>68</v>
      </c>
      <c r="H349" t="s">
        <v>129</v>
      </c>
      <c r="I349">
        <v>1</v>
      </c>
      <c r="J349">
        <v>0</v>
      </c>
      <c r="K349">
        <v>0</v>
      </c>
      <c r="L349">
        <v>0</v>
      </c>
      <c r="M349">
        <v>0</v>
      </c>
      <c r="N349">
        <v>0</v>
      </c>
      <c r="O349">
        <v>1</v>
      </c>
      <c r="Q349" t="s">
        <v>130</v>
      </c>
    </row>
    <row r="350" spans="1:17" hidden="1" x14ac:dyDescent="0.35">
      <c r="A350" t="s">
        <v>1836</v>
      </c>
      <c r="B350" t="s">
        <v>1837</v>
      </c>
      <c r="C350" t="s">
        <v>1838</v>
      </c>
      <c r="D350" t="s">
        <v>1839</v>
      </c>
      <c r="E350" t="s">
        <v>1835</v>
      </c>
      <c r="F350">
        <v>1</v>
      </c>
      <c r="G350" t="s">
        <v>68</v>
      </c>
      <c r="H350" t="s">
        <v>1840</v>
      </c>
      <c r="I350">
        <v>0</v>
      </c>
      <c r="J350">
        <v>1</v>
      </c>
      <c r="K350">
        <v>0</v>
      </c>
      <c r="L350">
        <v>0</v>
      </c>
      <c r="M350">
        <v>0</v>
      </c>
      <c r="N350">
        <v>0</v>
      </c>
      <c r="O350">
        <v>1</v>
      </c>
      <c r="Q350" t="s">
        <v>118</v>
      </c>
    </row>
    <row r="351" spans="1:17" hidden="1" x14ac:dyDescent="0.35">
      <c r="A351" t="s">
        <v>1841</v>
      </c>
      <c r="B351" t="s">
        <v>1842</v>
      </c>
      <c r="C351" t="s">
        <v>1843</v>
      </c>
      <c r="D351" t="s">
        <v>1844</v>
      </c>
      <c r="E351" t="s">
        <v>1309</v>
      </c>
      <c r="F351">
        <v>1</v>
      </c>
      <c r="G351" t="s">
        <v>68</v>
      </c>
      <c r="H351" t="s">
        <v>1845</v>
      </c>
      <c r="I351">
        <v>0</v>
      </c>
      <c r="J351">
        <v>1</v>
      </c>
      <c r="K351">
        <v>0</v>
      </c>
      <c r="L351">
        <v>0</v>
      </c>
      <c r="M351">
        <v>0</v>
      </c>
      <c r="N351">
        <v>0</v>
      </c>
      <c r="O351">
        <v>1</v>
      </c>
      <c r="Q351" t="s">
        <v>253</v>
      </c>
    </row>
    <row r="352" spans="1:17" hidden="1" x14ac:dyDescent="0.35">
      <c r="A352" t="s">
        <v>1846</v>
      </c>
      <c r="B352" t="s">
        <v>1847</v>
      </c>
      <c r="C352" t="s">
        <v>1848</v>
      </c>
      <c r="D352" t="s">
        <v>1849</v>
      </c>
      <c r="E352" t="s">
        <v>1850</v>
      </c>
      <c r="F352">
        <v>1</v>
      </c>
      <c r="G352" t="s">
        <v>68</v>
      </c>
      <c r="H352" t="s">
        <v>129</v>
      </c>
      <c r="I352">
        <v>1</v>
      </c>
      <c r="J352">
        <v>0</v>
      </c>
      <c r="K352">
        <v>0</v>
      </c>
      <c r="L352">
        <v>0</v>
      </c>
      <c r="M352">
        <v>0</v>
      </c>
      <c r="N352">
        <v>0</v>
      </c>
      <c r="O352">
        <v>1</v>
      </c>
      <c r="Q352" t="s">
        <v>448</v>
      </c>
    </row>
    <row r="353" spans="1:17" hidden="1" x14ac:dyDescent="0.35">
      <c r="A353" t="s">
        <v>1851</v>
      </c>
      <c r="B353" t="s">
        <v>1852</v>
      </c>
      <c r="C353" t="s">
        <v>1853</v>
      </c>
      <c r="D353" t="s">
        <v>1854</v>
      </c>
      <c r="E353" t="s">
        <v>1855</v>
      </c>
      <c r="F353">
        <v>1</v>
      </c>
      <c r="G353" t="s">
        <v>68</v>
      </c>
      <c r="H353" t="s">
        <v>1856</v>
      </c>
      <c r="I353">
        <v>0</v>
      </c>
      <c r="J353">
        <v>1</v>
      </c>
      <c r="K353">
        <v>0</v>
      </c>
      <c r="L353">
        <v>0</v>
      </c>
      <c r="M353">
        <v>0</v>
      </c>
      <c r="N353">
        <v>0</v>
      </c>
      <c r="O353">
        <v>1</v>
      </c>
      <c r="Q353" t="s">
        <v>606</v>
      </c>
    </row>
    <row r="354" spans="1:17" hidden="1" x14ac:dyDescent="0.35">
      <c r="A354" t="s">
        <v>1857</v>
      </c>
      <c r="B354" t="s">
        <v>1858</v>
      </c>
      <c r="C354" t="s">
        <v>1859</v>
      </c>
      <c r="D354" t="s">
        <v>1860</v>
      </c>
      <c r="E354" t="s">
        <v>179</v>
      </c>
      <c r="F354">
        <v>1</v>
      </c>
      <c r="G354" t="s">
        <v>68</v>
      </c>
      <c r="H354" t="s">
        <v>1861</v>
      </c>
      <c r="I354">
        <v>0</v>
      </c>
      <c r="J354">
        <v>1</v>
      </c>
      <c r="K354">
        <v>0</v>
      </c>
      <c r="L354">
        <v>0</v>
      </c>
      <c r="M354">
        <v>0</v>
      </c>
      <c r="N354">
        <v>0</v>
      </c>
      <c r="O354">
        <v>1</v>
      </c>
      <c r="Q354" t="s">
        <v>606</v>
      </c>
    </row>
    <row r="355" spans="1:17" hidden="1" x14ac:dyDescent="0.35">
      <c r="A355" t="s">
        <v>1862</v>
      </c>
      <c r="B355" t="s">
        <v>1863</v>
      </c>
      <c r="C355" t="s">
        <v>1864</v>
      </c>
      <c r="D355" t="s">
        <v>1865</v>
      </c>
      <c r="E355" t="s">
        <v>179</v>
      </c>
      <c r="F355">
        <v>1</v>
      </c>
      <c r="G355" t="s">
        <v>68</v>
      </c>
      <c r="H355" t="s">
        <v>1866</v>
      </c>
      <c r="I355">
        <v>0</v>
      </c>
      <c r="J355">
        <v>1</v>
      </c>
      <c r="K355">
        <v>0</v>
      </c>
      <c r="L355">
        <v>0</v>
      </c>
      <c r="M355">
        <v>0</v>
      </c>
      <c r="N355">
        <v>0</v>
      </c>
      <c r="O355">
        <v>1</v>
      </c>
      <c r="Q355" t="s">
        <v>77</v>
      </c>
    </row>
    <row r="356" spans="1:17" hidden="1" x14ac:dyDescent="0.35">
      <c r="A356" t="s">
        <v>1867</v>
      </c>
      <c r="B356" t="s">
        <v>1868</v>
      </c>
      <c r="C356" t="s">
        <v>1869</v>
      </c>
      <c r="D356" t="s">
        <v>1870</v>
      </c>
      <c r="E356" t="s">
        <v>179</v>
      </c>
      <c r="F356">
        <v>1</v>
      </c>
      <c r="G356" t="s">
        <v>68</v>
      </c>
      <c r="H356" t="s">
        <v>1871</v>
      </c>
      <c r="I356">
        <v>0</v>
      </c>
      <c r="J356">
        <v>1</v>
      </c>
      <c r="K356">
        <v>0</v>
      </c>
      <c r="L356">
        <v>0</v>
      </c>
      <c r="M356">
        <v>0</v>
      </c>
      <c r="N356">
        <v>0</v>
      </c>
      <c r="O356">
        <v>1</v>
      </c>
      <c r="Q356" t="s">
        <v>70</v>
      </c>
    </row>
    <row r="357" spans="1:17" hidden="1" x14ac:dyDescent="0.35">
      <c r="A357" t="s">
        <v>1872</v>
      </c>
      <c r="B357" t="s">
        <v>1873</v>
      </c>
      <c r="C357" t="s">
        <v>1874</v>
      </c>
      <c r="D357" t="s">
        <v>1875</v>
      </c>
      <c r="E357" t="s">
        <v>179</v>
      </c>
      <c r="F357">
        <v>1</v>
      </c>
      <c r="G357" t="s">
        <v>68</v>
      </c>
      <c r="H357" t="s">
        <v>1876</v>
      </c>
      <c r="I357">
        <v>0</v>
      </c>
      <c r="J357">
        <v>1</v>
      </c>
      <c r="K357">
        <v>0</v>
      </c>
      <c r="L357">
        <v>0</v>
      </c>
      <c r="M357">
        <v>0</v>
      </c>
      <c r="N357">
        <v>0</v>
      </c>
      <c r="O357">
        <v>1</v>
      </c>
      <c r="Q357" t="s">
        <v>70</v>
      </c>
    </row>
    <row r="358" spans="1:17" hidden="1" x14ac:dyDescent="0.35">
      <c r="A358" t="s">
        <v>1877</v>
      </c>
      <c r="B358" t="s">
        <v>428</v>
      </c>
      <c r="C358" t="s">
        <v>429</v>
      </c>
      <c r="D358" t="s">
        <v>430</v>
      </c>
      <c r="E358" t="s">
        <v>179</v>
      </c>
      <c r="F358">
        <v>1</v>
      </c>
      <c r="G358" t="s">
        <v>68</v>
      </c>
      <c r="H358" t="s">
        <v>431</v>
      </c>
      <c r="I358">
        <v>0</v>
      </c>
      <c r="J358">
        <v>0</v>
      </c>
      <c r="K358">
        <v>0</v>
      </c>
      <c r="L358">
        <v>1</v>
      </c>
      <c r="M358">
        <v>0</v>
      </c>
      <c r="N358">
        <v>0</v>
      </c>
      <c r="O358">
        <v>1</v>
      </c>
      <c r="Q358" t="s">
        <v>96</v>
      </c>
    </row>
    <row r="359" spans="1:17" hidden="1" x14ac:dyDescent="0.35">
      <c r="A359" t="s">
        <v>1878</v>
      </c>
      <c r="B359" t="s">
        <v>823</v>
      </c>
      <c r="C359" t="s">
        <v>824</v>
      </c>
      <c r="D359" t="s">
        <v>825</v>
      </c>
      <c r="E359" t="s">
        <v>179</v>
      </c>
      <c r="F359">
        <v>1</v>
      </c>
      <c r="G359" t="s">
        <v>68</v>
      </c>
      <c r="H359" t="s">
        <v>826</v>
      </c>
      <c r="I359">
        <v>0</v>
      </c>
      <c r="J359">
        <v>1</v>
      </c>
      <c r="K359">
        <v>0</v>
      </c>
      <c r="L359">
        <v>0</v>
      </c>
      <c r="M359">
        <v>0</v>
      </c>
      <c r="N359">
        <v>0</v>
      </c>
      <c r="O359">
        <v>1</v>
      </c>
      <c r="Q359" t="s">
        <v>96</v>
      </c>
    </row>
    <row r="360" spans="1:17" hidden="1" x14ac:dyDescent="0.35">
      <c r="A360" t="s">
        <v>1879</v>
      </c>
      <c r="B360" t="s">
        <v>1092</v>
      </c>
      <c r="C360" t="s">
        <v>1093</v>
      </c>
      <c r="D360" t="s">
        <v>1094</v>
      </c>
      <c r="E360" t="s">
        <v>179</v>
      </c>
      <c r="F360">
        <v>1</v>
      </c>
      <c r="G360" t="s">
        <v>68</v>
      </c>
      <c r="H360" t="s">
        <v>1095</v>
      </c>
      <c r="I360">
        <v>0</v>
      </c>
      <c r="J360">
        <v>1</v>
      </c>
      <c r="K360">
        <v>0</v>
      </c>
      <c r="L360">
        <v>0</v>
      </c>
      <c r="M360">
        <v>0</v>
      </c>
      <c r="N360">
        <v>0</v>
      </c>
      <c r="O360">
        <v>1</v>
      </c>
      <c r="Q360" t="s">
        <v>96</v>
      </c>
    </row>
    <row r="361" spans="1:17" hidden="1" x14ac:dyDescent="0.35">
      <c r="A361" t="s">
        <v>1880</v>
      </c>
      <c r="B361" t="s">
        <v>1881</v>
      </c>
      <c r="C361" t="s">
        <v>1882</v>
      </c>
      <c r="D361" t="s">
        <v>1883</v>
      </c>
      <c r="E361" t="s">
        <v>179</v>
      </c>
      <c r="F361">
        <v>1</v>
      </c>
      <c r="G361" t="s">
        <v>68</v>
      </c>
      <c r="H361" t="s">
        <v>1884</v>
      </c>
      <c r="I361">
        <v>0</v>
      </c>
      <c r="J361">
        <v>1</v>
      </c>
      <c r="K361">
        <v>0</v>
      </c>
      <c r="L361">
        <v>0</v>
      </c>
      <c r="M361">
        <v>0</v>
      </c>
      <c r="N361">
        <v>0</v>
      </c>
      <c r="O361">
        <v>1</v>
      </c>
      <c r="Q361" t="s">
        <v>96</v>
      </c>
    </row>
    <row r="362" spans="1:17" hidden="1" x14ac:dyDescent="0.35">
      <c r="A362" t="s">
        <v>1885</v>
      </c>
      <c r="B362" t="s">
        <v>1886</v>
      </c>
      <c r="C362" t="s">
        <v>1887</v>
      </c>
      <c r="D362" t="s">
        <v>1888</v>
      </c>
      <c r="E362" t="s">
        <v>179</v>
      </c>
      <c r="F362">
        <v>1</v>
      </c>
      <c r="G362" t="s">
        <v>68</v>
      </c>
      <c r="H362" t="s">
        <v>1889</v>
      </c>
      <c r="I362">
        <v>0</v>
      </c>
      <c r="J362">
        <v>1</v>
      </c>
      <c r="K362">
        <v>0</v>
      </c>
      <c r="L362">
        <v>0</v>
      </c>
      <c r="M362">
        <v>0</v>
      </c>
      <c r="N362">
        <v>0</v>
      </c>
      <c r="O362">
        <v>1</v>
      </c>
      <c r="Q362" t="s">
        <v>96</v>
      </c>
    </row>
    <row r="363" spans="1:17" hidden="1" x14ac:dyDescent="0.35">
      <c r="A363" t="s">
        <v>1890</v>
      </c>
      <c r="B363" t="s">
        <v>1407</v>
      </c>
      <c r="C363" t="s">
        <v>1408</v>
      </c>
      <c r="D363" t="s">
        <v>1409</v>
      </c>
      <c r="E363" t="s">
        <v>179</v>
      </c>
      <c r="F363">
        <v>1</v>
      </c>
      <c r="G363" t="s">
        <v>68</v>
      </c>
      <c r="H363" t="s">
        <v>1410</v>
      </c>
      <c r="I363">
        <v>0</v>
      </c>
      <c r="J363">
        <v>1</v>
      </c>
      <c r="K363">
        <v>0</v>
      </c>
      <c r="L363">
        <v>0</v>
      </c>
      <c r="M363">
        <v>0</v>
      </c>
      <c r="N363">
        <v>0</v>
      </c>
      <c r="O363">
        <v>1</v>
      </c>
      <c r="Q363" t="s">
        <v>253</v>
      </c>
    </row>
    <row r="364" spans="1:17" hidden="1" x14ac:dyDescent="0.35">
      <c r="A364" t="s">
        <v>1891</v>
      </c>
      <c r="B364" t="s">
        <v>1892</v>
      </c>
      <c r="C364" t="s">
        <v>1893</v>
      </c>
      <c r="D364" t="s">
        <v>1894</v>
      </c>
      <c r="E364" t="s">
        <v>179</v>
      </c>
      <c r="F364">
        <v>1</v>
      </c>
      <c r="G364" t="s">
        <v>68</v>
      </c>
      <c r="H364" t="s">
        <v>1895</v>
      </c>
      <c r="I364">
        <v>0</v>
      </c>
      <c r="J364">
        <v>1</v>
      </c>
      <c r="K364">
        <v>0</v>
      </c>
      <c r="L364">
        <v>0</v>
      </c>
      <c r="M364">
        <v>0</v>
      </c>
      <c r="N364">
        <v>0</v>
      </c>
      <c r="O364">
        <v>1</v>
      </c>
      <c r="Q364" t="s">
        <v>253</v>
      </c>
    </row>
    <row r="365" spans="1:17" hidden="1" x14ac:dyDescent="0.35">
      <c r="A365" t="s">
        <v>1896</v>
      </c>
      <c r="B365" t="s">
        <v>1897</v>
      </c>
      <c r="C365" t="s">
        <v>1898</v>
      </c>
      <c r="D365" t="s">
        <v>1899</v>
      </c>
      <c r="E365" t="s">
        <v>179</v>
      </c>
      <c r="F365">
        <v>1</v>
      </c>
      <c r="G365" t="s">
        <v>68</v>
      </c>
      <c r="H365" t="s">
        <v>1900</v>
      </c>
      <c r="I365">
        <v>0</v>
      </c>
      <c r="J365">
        <v>1</v>
      </c>
      <c r="K365">
        <v>0</v>
      </c>
      <c r="L365">
        <v>0</v>
      </c>
      <c r="M365">
        <v>0</v>
      </c>
      <c r="N365">
        <v>0</v>
      </c>
      <c r="O365">
        <v>1</v>
      </c>
      <c r="Q365" t="s">
        <v>253</v>
      </c>
    </row>
    <row r="366" spans="1:17" hidden="1" x14ac:dyDescent="0.35">
      <c r="A366" t="s">
        <v>1901</v>
      </c>
      <c r="B366" t="s">
        <v>1902</v>
      </c>
      <c r="C366" t="s">
        <v>1903</v>
      </c>
      <c r="D366" t="s">
        <v>1904</v>
      </c>
      <c r="E366" t="s">
        <v>179</v>
      </c>
      <c r="F366">
        <v>1</v>
      </c>
      <c r="G366" t="s">
        <v>68</v>
      </c>
      <c r="H366" t="s">
        <v>1905</v>
      </c>
      <c r="I366">
        <v>0</v>
      </c>
      <c r="J366">
        <v>1</v>
      </c>
      <c r="K366">
        <v>0</v>
      </c>
      <c r="L366">
        <v>0</v>
      </c>
      <c r="M366">
        <v>0</v>
      </c>
      <c r="N366">
        <v>0</v>
      </c>
      <c r="O366">
        <v>1</v>
      </c>
      <c r="Q366" t="s">
        <v>253</v>
      </c>
    </row>
    <row r="367" spans="1:17" hidden="1" x14ac:dyDescent="0.35">
      <c r="A367" t="s">
        <v>1906</v>
      </c>
      <c r="B367" t="s">
        <v>1907</v>
      </c>
      <c r="C367" t="s">
        <v>1908</v>
      </c>
      <c r="D367" t="s">
        <v>1909</v>
      </c>
      <c r="E367" t="s">
        <v>179</v>
      </c>
      <c r="F367">
        <v>1</v>
      </c>
      <c r="G367" t="s">
        <v>68</v>
      </c>
      <c r="H367" t="s">
        <v>1910</v>
      </c>
      <c r="I367">
        <v>0</v>
      </c>
      <c r="J367">
        <v>1</v>
      </c>
      <c r="K367">
        <v>0</v>
      </c>
      <c r="L367">
        <v>0</v>
      </c>
      <c r="M367">
        <v>0</v>
      </c>
      <c r="N367">
        <v>0</v>
      </c>
      <c r="O367">
        <v>1</v>
      </c>
      <c r="Q367" t="s">
        <v>253</v>
      </c>
    </row>
    <row r="368" spans="1:17" hidden="1" x14ac:dyDescent="0.35">
      <c r="A368" t="s">
        <v>1911</v>
      </c>
      <c r="B368" t="s">
        <v>1912</v>
      </c>
      <c r="C368" t="s">
        <v>1913</v>
      </c>
      <c r="D368" t="s">
        <v>1914</v>
      </c>
      <c r="E368" t="s">
        <v>179</v>
      </c>
      <c r="F368">
        <v>1</v>
      </c>
      <c r="G368" t="s">
        <v>68</v>
      </c>
      <c r="H368" t="s">
        <v>1915</v>
      </c>
      <c r="I368">
        <v>0</v>
      </c>
      <c r="J368">
        <v>0</v>
      </c>
      <c r="K368">
        <v>1</v>
      </c>
      <c r="L368">
        <v>0</v>
      </c>
      <c r="M368">
        <v>0</v>
      </c>
      <c r="N368">
        <v>0</v>
      </c>
      <c r="O368">
        <v>1</v>
      </c>
      <c r="Q368" t="s">
        <v>253</v>
      </c>
    </row>
    <row r="369" spans="1:17" hidden="1" x14ac:dyDescent="0.35">
      <c r="A369" t="s">
        <v>1916</v>
      </c>
      <c r="B369" t="s">
        <v>1917</v>
      </c>
      <c r="C369" t="s">
        <v>1918</v>
      </c>
      <c r="D369" t="s">
        <v>1919</v>
      </c>
      <c r="E369" t="s">
        <v>179</v>
      </c>
      <c r="F369">
        <v>1</v>
      </c>
      <c r="G369" t="s">
        <v>68</v>
      </c>
      <c r="H369" t="s">
        <v>1920</v>
      </c>
      <c r="I369">
        <v>0</v>
      </c>
      <c r="J369">
        <v>1</v>
      </c>
      <c r="K369">
        <v>0</v>
      </c>
      <c r="L369">
        <v>0</v>
      </c>
      <c r="M369">
        <v>0</v>
      </c>
      <c r="N369">
        <v>0</v>
      </c>
      <c r="O369">
        <v>1</v>
      </c>
      <c r="Q369" t="s">
        <v>253</v>
      </c>
    </row>
    <row r="370" spans="1:17" hidden="1" x14ac:dyDescent="0.35">
      <c r="A370" t="s">
        <v>1921</v>
      </c>
      <c r="B370" t="s">
        <v>1922</v>
      </c>
      <c r="C370" t="s">
        <v>1923</v>
      </c>
      <c r="D370" t="s">
        <v>1924</v>
      </c>
      <c r="E370" t="s">
        <v>179</v>
      </c>
      <c r="F370">
        <v>1</v>
      </c>
      <c r="G370" t="s">
        <v>68</v>
      </c>
      <c r="H370" t="s">
        <v>1925</v>
      </c>
      <c r="I370">
        <v>0</v>
      </c>
      <c r="J370">
        <v>0</v>
      </c>
      <c r="K370">
        <v>0</v>
      </c>
      <c r="L370">
        <v>1</v>
      </c>
      <c r="M370">
        <v>0</v>
      </c>
      <c r="N370">
        <v>1</v>
      </c>
      <c r="O370">
        <v>1</v>
      </c>
      <c r="Q370" t="s">
        <v>253</v>
      </c>
    </row>
    <row r="371" spans="1:17" x14ac:dyDescent="0.35">
      <c r="A371" t="s">
        <v>1926</v>
      </c>
      <c r="B371" t="s">
        <v>1927</v>
      </c>
      <c r="C371" t="s">
        <v>1928</v>
      </c>
      <c r="D371" t="s">
        <v>67</v>
      </c>
      <c r="E371" t="s">
        <v>67</v>
      </c>
      <c r="F371">
        <v>1</v>
      </c>
      <c r="G371" t="s">
        <v>68</v>
      </c>
      <c r="H371" t="s">
        <v>1929</v>
      </c>
      <c r="I371">
        <v>0</v>
      </c>
      <c r="J371">
        <v>0</v>
      </c>
      <c r="K371">
        <v>0</v>
      </c>
      <c r="L371">
        <v>1</v>
      </c>
      <c r="M371">
        <v>0</v>
      </c>
      <c r="N371">
        <v>0</v>
      </c>
      <c r="O371">
        <v>1</v>
      </c>
      <c r="Q371" t="s">
        <v>214</v>
      </c>
    </row>
    <row r="372" spans="1:17" hidden="1" x14ac:dyDescent="0.35">
      <c r="A372" t="s">
        <v>1930</v>
      </c>
      <c r="B372" t="s">
        <v>1931</v>
      </c>
      <c r="C372" t="s">
        <v>1932</v>
      </c>
      <c r="D372" t="s">
        <v>67</v>
      </c>
      <c r="E372" t="s">
        <v>67</v>
      </c>
      <c r="F372">
        <v>1</v>
      </c>
      <c r="G372" t="s">
        <v>68</v>
      </c>
      <c r="H372" t="s">
        <v>1933</v>
      </c>
      <c r="I372">
        <v>0</v>
      </c>
      <c r="J372">
        <v>1</v>
      </c>
      <c r="K372">
        <v>0</v>
      </c>
      <c r="L372">
        <v>0</v>
      </c>
      <c r="M372">
        <v>0</v>
      </c>
      <c r="N372">
        <v>0</v>
      </c>
      <c r="O372">
        <v>1</v>
      </c>
      <c r="Q372" t="s">
        <v>505</v>
      </c>
    </row>
    <row r="373" spans="1:17" hidden="1" x14ac:dyDescent="0.35">
      <c r="A373" t="s">
        <v>1934</v>
      </c>
      <c r="B373" t="s">
        <v>1935</v>
      </c>
      <c r="C373" t="s">
        <v>1936</v>
      </c>
      <c r="D373" t="s">
        <v>67</v>
      </c>
      <c r="E373" t="s">
        <v>67</v>
      </c>
      <c r="F373">
        <v>1</v>
      </c>
      <c r="G373" t="s">
        <v>68</v>
      </c>
      <c r="H373" t="s">
        <v>1937</v>
      </c>
      <c r="I373">
        <v>0</v>
      </c>
      <c r="J373">
        <v>1</v>
      </c>
      <c r="K373">
        <v>0</v>
      </c>
      <c r="L373">
        <v>0</v>
      </c>
      <c r="M373">
        <v>0</v>
      </c>
      <c r="N373">
        <v>0</v>
      </c>
      <c r="O373">
        <v>1</v>
      </c>
      <c r="Q373" t="s">
        <v>1938</v>
      </c>
    </row>
    <row r="374" spans="1:17" hidden="1" x14ac:dyDescent="0.35">
      <c r="A374" t="s">
        <v>1939</v>
      </c>
      <c r="B374" t="s">
        <v>1940</v>
      </c>
      <c r="C374" t="s">
        <v>1941</v>
      </c>
      <c r="D374" t="s">
        <v>1942</v>
      </c>
      <c r="E374" t="s">
        <v>1943</v>
      </c>
      <c r="F374">
        <v>1</v>
      </c>
      <c r="G374" t="s">
        <v>68</v>
      </c>
      <c r="H374" t="s">
        <v>1944</v>
      </c>
      <c r="I374">
        <v>0</v>
      </c>
      <c r="J374">
        <v>1</v>
      </c>
      <c r="K374">
        <v>0</v>
      </c>
      <c r="L374">
        <v>0</v>
      </c>
      <c r="M374">
        <v>0</v>
      </c>
      <c r="N374">
        <v>0</v>
      </c>
      <c r="O374">
        <v>1</v>
      </c>
      <c r="Q374" t="s">
        <v>96</v>
      </c>
    </row>
    <row r="375" spans="1:17" hidden="1" x14ac:dyDescent="0.35">
      <c r="A375" t="s">
        <v>1945</v>
      </c>
      <c r="B375" t="s">
        <v>1946</v>
      </c>
      <c r="C375" t="s">
        <v>1947</v>
      </c>
      <c r="D375" t="s">
        <v>1948</v>
      </c>
      <c r="E375" t="s">
        <v>88</v>
      </c>
      <c r="F375">
        <v>1</v>
      </c>
      <c r="G375" t="s">
        <v>68</v>
      </c>
      <c r="H375" t="s">
        <v>1949</v>
      </c>
      <c r="I375">
        <v>0</v>
      </c>
      <c r="J375">
        <v>1</v>
      </c>
      <c r="K375">
        <v>0</v>
      </c>
      <c r="L375">
        <v>0</v>
      </c>
      <c r="M375">
        <v>0</v>
      </c>
      <c r="N375">
        <v>0</v>
      </c>
      <c r="O375">
        <v>1</v>
      </c>
      <c r="Q375" t="s">
        <v>70</v>
      </c>
    </row>
    <row r="376" spans="1:17" hidden="1" x14ac:dyDescent="0.35">
      <c r="A376" t="s">
        <v>1950</v>
      </c>
      <c r="B376" t="s">
        <v>540</v>
      </c>
      <c r="C376" t="s">
        <v>541</v>
      </c>
      <c r="D376" t="s">
        <v>542</v>
      </c>
      <c r="E376" t="s">
        <v>88</v>
      </c>
      <c r="F376">
        <v>1</v>
      </c>
      <c r="G376" t="s">
        <v>68</v>
      </c>
      <c r="H376" t="s">
        <v>543</v>
      </c>
      <c r="I376">
        <v>0</v>
      </c>
      <c r="J376">
        <v>0</v>
      </c>
      <c r="K376">
        <v>0</v>
      </c>
      <c r="L376">
        <v>1</v>
      </c>
      <c r="M376">
        <v>0</v>
      </c>
      <c r="N376">
        <v>1</v>
      </c>
      <c r="O376">
        <v>1</v>
      </c>
      <c r="Q376" t="s">
        <v>253</v>
      </c>
    </row>
    <row r="377" spans="1:17" hidden="1" x14ac:dyDescent="0.35">
      <c r="A377" t="s">
        <v>1951</v>
      </c>
      <c r="B377" t="s">
        <v>1952</v>
      </c>
      <c r="C377" t="s">
        <v>1953</v>
      </c>
      <c r="D377" t="s">
        <v>1954</v>
      </c>
      <c r="E377" t="s">
        <v>88</v>
      </c>
      <c r="F377">
        <v>1</v>
      </c>
      <c r="G377" t="s">
        <v>68</v>
      </c>
      <c r="H377" t="s">
        <v>1955</v>
      </c>
      <c r="I377">
        <v>0</v>
      </c>
      <c r="J377">
        <v>0</v>
      </c>
      <c r="K377">
        <v>0</v>
      </c>
      <c r="L377">
        <v>1</v>
      </c>
      <c r="M377">
        <v>0</v>
      </c>
      <c r="N377">
        <v>0</v>
      </c>
      <c r="O377">
        <v>1</v>
      </c>
      <c r="Q377" t="s">
        <v>253</v>
      </c>
    </row>
    <row r="378" spans="1:17" hidden="1" x14ac:dyDescent="0.35">
      <c r="A378" t="s">
        <v>1956</v>
      </c>
      <c r="B378" t="s">
        <v>1957</v>
      </c>
      <c r="C378" t="s">
        <v>1958</v>
      </c>
      <c r="D378" t="s">
        <v>67</v>
      </c>
      <c r="E378" t="s">
        <v>67</v>
      </c>
      <c r="F378">
        <v>1</v>
      </c>
      <c r="G378" t="s">
        <v>68</v>
      </c>
      <c r="H378" t="s">
        <v>1959</v>
      </c>
      <c r="I378">
        <v>0</v>
      </c>
      <c r="J378">
        <v>0</v>
      </c>
      <c r="K378">
        <v>0</v>
      </c>
      <c r="L378">
        <v>1</v>
      </c>
      <c r="M378">
        <v>0</v>
      </c>
      <c r="N378">
        <v>0</v>
      </c>
      <c r="O378">
        <v>1</v>
      </c>
      <c r="Q378" t="s">
        <v>505</v>
      </c>
    </row>
    <row r="379" spans="1:17" hidden="1" x14ac:dyDescent="0.35">
      <c r="A379" t="s">
        <v>1960</v>
      </c>
      <c r="B379" t="s">
        <v>1961</v>
      </c>
      <c r="C379" t="s">
        <v>1962</v>
      </c>
      <c r="D379" t="s">
        <v>1963</v>
      </c>
      <c r="E379" t="s">
        <v>1964</v>
      </c>
      <c r="F379">
        <v>1</v>
      </c>
      <c r="G379" t="s">
        <v>68</v>
      </c>
      <c r="H379" t="s">
        <v>129</v>
      </c>
      <c r="I379">
        <v>1</v>
      </c>
      <c r="J379">
        <v>0</v>
      </c>
      <c r="K379">
        <v>0</v>
      </c>
      <c r="L379">
        <v>0</v>
      </c>
      <c r="M379">
        <v>0</v>
      </c>
      <c r="N379">
        <v>0</v>
      </c>
      <c r="O379">
        <v>1</v>
      </c>
      <c r="Q379" t="s">
        <v>459</v>
      </c>
    </row>
    <row r="380" spans="1:17" hidden="1" x14ac:dyDescent="0.35">
      <c r="A380" t="s">
        <v>1965</v>
      </c>
      <c r="B380" t="s">
        <v>1966</v>
      </c>
      <c r="C380" t="s">
        <v>1967</v>
      </c>
      <c r="D380" t="s">
        <v>1968</v>
      </c>
      <c r="E380" t="s">
        <v>1969</v>
      </c>
      <c r="F380">
        <v>1</v>
      </c>
      <c r="G380" t="s">
        <v>68</v>
      </c>
      <c r="H380" t="s">
        <v>1970</v>
      </c>
      <c r="I380">
        <v>0</v>
      </c>
      <c r="J380">
        <v>1</v>
      </c>
      <c r="K380">
        <v>0</v>
      </c>
      <c r="L380">
        <v>0</v>
      </c>
      <c r="M380">
        <v>0</v>
      </c>
      <c r="N380">
        <v>0</v>
      </c>
      <c r="O380">
        <v>1</v>
      </c>
      <c r="Q380" t="s">
        <v>96</v>
      </c>
    </row>
    <row r="381" spans="1:17" x14ac:dyDescent="0.35">
      <c r="A381" t="s">
        <v>1971</v>
      </c>
      <c r="B381" t="s">
        <v>1972</v>
      </c>
      <c r="C381" t="s">
        <v>1973</v>
      </c>
      <c r="D381" t="s">
        <v>1974</v>
      </c>
      <c r="E381" t="s">
        <v>662</v>
      </c>
      <c r="F381">
        <v>1</v>
      </c>
      <c r="G381" t="s">
        <v>68</v>
      </c>
      <c r="H381" t="s">
        <v>1975</v>
      </c>
      <c r="I381">
        <v>0</v>
      </c>
      <c r="J381">
        <v>1</v>
      </c>
      <c r="K381">
        <v>0</v>
      </c>
      <c r="L381">
        <v>0</v>
      </c>
      <c r="M381">
        <v>0</v>
      </c>
      <c r="N381">
        <v>0</v>
      </c>
      <c r="O381">
        <v>1</v>
      </c>
      <c r="Q381" t="s">
        <v>214</v>
      </c>
    </row>
    <row r="382" spans="1:17" hidden="1" x14ac:dyDescent="0.35">
      <c r="A382" t="s">
        <v>1976</v>
      </c>
      <c r="B382" t="s">
        <v>1977</v>
      </c>
      <c r="C382" t="s">
        <v>1978</v>
      </c>
      <c r="D382" t="s">
        <v>1979</v>
      </c>
      <c r="E382" t="s">
        <v>101</v>
      </c>
      <c r="F382">
        <v>1</v>
      </c>
      <c r="G382" t="s">
        <v>68</v>
      </c>
      <c r="H382" t="s">
        <v>1980</v>
      </c>
      <c r="I382">
        <v>1</v>
      </c>
      <c r="J382">
        <v>0</v>
      </c>
      <c r="K382">
        <v>0</v>
      </c>
      <c r="L382">
        <v>0</v>
      </c>
      <c r="M382">
        <v>0</v>
      </c>
      <c r="N382">
        <v>0</v>
      </c>
      <c r="O382">
        <v>1</v>
      </c>
      <c r="Q382" t="s">
        <v>471</v>
      </c>
    </row>
    <row r="383" spans="1:17" hidden="1" x14ac:dyDescent="0.35">
      <c r="A383" t="s">
        <v>1981</v>
      </c>
      <c r="B383" t="s">
        <v>1982</v>
      </c>
      <c r="C383" t="s">
        <v>1983</v>
      </c>
      <c r="D383" t="s">
        <v>1984</v>
      </c>
      <c r="E383" t="s">
        <v>101</v>
      </c>
      <c r="F383">
        <v>1</v>
      </c>
      <c r="G383" t="s">
        <v>68</v>
      </c>
      <c r="H383" t="s">
        <v>1985</v>
      </c>
      <c r="I383">
        <v>1</v>
      </c>
      <c r="J383">
        <v>0</v>
      </c>
      <c r="K383">
        <v>0</v>
      </c>
      <c r="L383">
        <v>0</v>
      </c>
      <c r="M383">
        <v>0</v>
      </c>
      <c r="N383">
        <v>0</v>
      </c>
      <c r="O383">
        <v>1</v>
      </c>
      <c r="Q383" t="s">
        <v>1332</v>
      </c>
    </row>
    <row r="384" spans="1:17" hidden="1" x14ac:dyDescent="0.35">
      <c r="A384" t="s">
        <v>1986</v>
      </c>
      <c r="B384" t="s">
        <v>1987</v>
      </c>
      <c r="C384" t="s">
        <v>1988</v>
      </c>
      <c r="D384" t="s">
        <v>1989</v>
      </c>
      <c r="E384" t="s">
        <v>1990</v>
      </c>
      <c r="F384">
        <v>1</v>
      </c>
      <c r="G384" t="s">
        <v>68</v>
      </c>
      <c r="H384" t="s">
        <v>1991</v>
      </c>
      <c r="I384">
        <v>0</v>
      </c>
      <c r="J384">
        <v>0</v>
      </c>
      <c r="K384">
        <v>0</v>
      </c>
      <c r="L384">
        <v>1</v>
      </c>
      <c r="M384">
        <v>0</v>
      </c>
      <c r="N384">
        <v>0</v>
      </c>
      <c r="O384">
        <v>1</v>
      </c>
      <c r="Q384" t="s">
        <v>96</v>
      </c>
    </row>
    <row r="385" spans="1:17" hidden="1" x14ac:dyDescent="0.35">
      <c r="A385" t="s">
        <v>1992</v>
      </c>
      <c r="B385" t="s">
        <v>1993</v>
      </c>
      <c r="C385" t="s">
        <v>1994</v>
      </c>
      <c r="D385" t="s">
        <v>1995</v>
      </c>
      <c r="E385" t="s">
        <v>101</v>
      </c>
      <c r="F385">
        <v>1</v>
      </c>
      <c r="G385" t="s">
        <v>68</v>
      </c>
      <c r="H385" t="s">
        <v>1996</v>
      </c>
      <c r="I385">
        <v>0</v>
      </c>
      <c r="J385">
        <v>1</v>
      </c>
      <c r="K385">
        <v>0</v>
      </c>
      <c r="L385">
        <v>0</v>
      </c>
      <c r="M385">
        <v>0</v>
      </c>
      <c r="N385">
        <v>0</v>
      </c>
      <c r="O385">
        <v>1</v>
      </c>
      <c r="Q385" t="s">
        <v>96</v>
      </c>
    </row>
    <row r="386" spans="1:17" hidden="1" x14ac:dyDescent="0.35">
      <c r="A386" t="s">
        <v>1997</v>
      </c>
      <c r="B386" t="s">
        <v>1998</v>
      </c>
      <c r="C386" t="s">
        <v>1999</v>
      </c>
      <c r="D386" t="s">
        <v>2000</v>
      </c>
      <c r="E386" t="s">
        <v>101</v>
      </c>
      <c r="F386">
        <v>1</v>
      </c>
      <c r="G386" t="s">
        <v>68</v>
      </c>
      <c r="H386" t="s">
        <v>2001</v>
      </c>
      <c r="I386">
        <v>0</v>
      </c>
      <c r="J386">
        <v>1</v>
      </c>
      <c r="K386">
        <v>0</v>
      </c>
      <c r="L386">
        <v>0</v>
      </c>
      <c r="M386">
        <v>0</v>
      </c>
      <c r="N386">
        <v>0</v>
      </c>
      <c r="O386">
        <v>1</v>
      </c>
      <c r="Q386" t="s">
        <v>70</v>
      </c>
    </row>
    <row r="387" spans="1:17" hidden="1" x14ac:dyDescent="0.35">
      <c r="A387" t="s">
        <v>2002</v>
      </c>
      <c r="B387" t="s">
        <v>2003</v>
      </c>
      <c r="C387" t="s">
        <v>2004</v>
      </c>
      <c r="D387" t="s">
        <v>2005</v>
      </c>
      <c r="E387" t="s">
        <v>101</v>
      </c>
      <c r="F387">
        <v>1</v>
      </c>
      <c r="G387" t="s">
        <v>68</v>
      </c>
      <c r="I387">
        <v>0</v>
      </c>
      <c r="J387">
        <v>0</v>
      </c>
      <c r="K387">
        <v>0</v>
      </c>
      <c r="L387">
        <v>0</v>
      </c>
      <c r="M387">
        <v>0</v>
      </c>
      <c r="N387">
        <v>1</v>
      </c>
      <c r="O387">
        <v>1</v>
      </c>
      <c r="Q387" t="s">
        <v>96</v>
      </c>
    </row>
    <row r="388" spans="1:17" hidden="1" x14ac:dyDescent="0.35">
      <c r="A388" t="s">
        <v>2006</v>
      </c>
      <c r="B388" t="s">
        <v>2007</v>
      </c>
      <c r="C388" t="s">
        <v>2008</v>
      </c>
      <c r="D388" t="s">
        <v>2009</v>
      </c>
      <c r="E388" t="s">
        <v>101</v>
      </c>
      <c r="F388">
        <v>1</v>
      </c>
      <c r="G388" t="s">
        <v>68</v>
      </c>
      <c r="H388" t="s">
        <v>2010</v>
      </c>
      <c r="I388">
        <v>0</v>
      </c>
      <c r="J388">
        <v>0</v>
      </c>
      <c r="K388">
        <v>0</v>
      </c>
      <c r="L388">
        <v>1</v>
      </c>
      <c r="M388">
        <v>0</v>
      </c>
      <c r="N388">
        <v>0</v>
      </c>
      <c r="O388">
        <v>1</v>
      </c>
      <c r="Q388" t="s">
        <v>96</v>
      </c>
    </row>
    <row r="389" spans="1:17" x14ac:dyDescent="0.35">
      <c r="A389" t="s">
        <v>2011</v>
      </c>
      <c r="B389" t="s">
        <v>2012</v>
      </c>
      <c r="C389" t="s">
        <v>2013</v>
      </c>
      <c r="D389" t="s">
        <v>2014</v>
      </c>
      <c r="E389" t="s">
        <v>101</v>
      </c>
      <c r="F389">
        <v>1</v>
      </c>
      <c r="G389" t="s">
        <v>68</v>
      </c>
      <c r="H389" t="s">
        <v>2015</v>
      </c>
      <c r="I389">
        <v>0</v>
      </c>
      <c r="J389">
        <v>1</v>
      </c>
      <c r="K389">
        <v>0</v>
      </c>
      <c r="L389">
        <v>0</v>
      </c>
      <c r="M389">
        <v>0</v>
      </c>
      <c r="N389">
        <v>0</v>
      </c>
      <c r="O389">
        <v>1</v>
      </c>
      <c r="Q389" t="s">
        <v>214</v>
      </c>
    </row>
    <row r="390" spans="1:17" x14ac:dyDescent="0.35">
      <c r="A390" t="s">
        <v>2016</v>
      </c>
      <c r="B390" t="s">
        <v>2017</v>
      </c>
      <c r="C390" t="s">
        <v>2018</v>
      </c>
      <c r="D390" t="s">
        <v>67</v>
      </c>
      <c r="E390" t="s">
        <v>67</v>
      </c>
      <c r="F390">
        <v>1</v>
      </c>
      <c r="G390" t="s">
        <v>68</v>
      </c>
      <c r="H390" t="s">
        <v>2019</v>
      </c>
      <c r="I390">
        <v>0</v>
      </c>
      <c r="J390">
        <v>1</v>
      </c>
      <c r="K390">
        <v>0</v>
      </c>
      <c r="L390">
        <v>0</v>
      </c>
      <c r="M390">
        <v>0</v>
      </c>
      <c r="N390">
        <v>0</v>
      </c>
      <c r="O390">
        <v>1</v>
      </c>
      <c r="Q390" t="s">
        <v>214</v>
      </c>
    </row>
    <row r="391" spans="1:17" x14ac:dyDescent="0.35">
      <c r="A391" t="s">
        <v>2020</v>
      </c>
      <c r="B391" t="s">
        <v>2021</v>
      </c>
      <c r="C391" t="s">
        <v>2022</v>
      </c>
      <c r="D391" t="s">
        <v>67</v>
      </c>
      <c r="E391" t="s">
        <v>67</v>
      </c>
      <c r="F391">
        <v>1</v>
      </c>
      <c r="G391" t="s">
        <v>68</v>
      </c>
      <c r="H391" t="s">
        <v>2023</v>
      </c>
      <c r="I391">
        <v>0</v>
      </c>
      <c r="J391">
        <v>1</v>
      </c>
      <c r="K391">
        <v>0</v>
      </c>
      <c r="L391">
        <v>0</v>
      </c>
      <c r="M391">
        <v>0</v>
      </c>
      <c r="N391">
        <v>0</v>
      </c>
      <c r="O391">
        <v>1</v>
      </c>
      <c r="Q391" t="s">
        <v>214</v>
      </c>
    </row>
    <row r="392" spans="1:17" x14ac:dyDescent="0.35">
      <c r="A392" t="s">
        <v>2024</v>
      </c>
      <c r="B392" t="s">
        <v>2025</v>
      </c>
      <c r="C392" t="s">
        <v>2026</v>
      </c>
      <c r="D392" t="s">
        <v>67</v>
      </c>
      <c r="E392" t="s">
        <v>67</v>
      </c>
      <c r="F392">
        <v>1</v>
      </c>
      <c r="G392" t="s">
        <v>68</v>
      </c>
      <c r="H392" t="s">
        <v>2027</v>
      </c>
      <c r="I392">
        <v>0</v>
      </c>
      <c r="J392">
        <v>1</v>
      </c>
      <c r="K392">
        <v>0</v>
      </c>
      <c r="L392">
        <v>0</v>
      </c>
      <c r="M392">
        <v>0</v>
      </c>
      <c r="N392">
        <v>0</v>
      </c>
      <c r="O392">
        <v>1</v>
      </c>
      <c r="Q392" t="s">
        <v>214</v>
      </c>
    </row>
    <row r="393" spans="1:17" x14ac:dyDescent="0.35">
      <c r="A393" t="s">
        <v>2028</v>
      </c>
      <c r="B393" t="s">
        <v>2029</v>
      </c>
      <c r="C393" t="s">
        <v>2030</v>
      </c>
      <c r="D393" t="s">
        <v>67</v>
      </c>
      <c r="E393" t="s">
        <v>67</v>
      </c>
      <c r="F393">
        <v>1</v>
      </c>
      <c r="G393" t="s">
        <v>68</v>
      </c>
      <c r="H393" t="s">
        <v>2031</v>
      </c>
      <c r="I393">
        <v>0</v>
      </c>
      <c r="J393">
        <v>1</v>
      </c>
      <c r="K393">
        <v>0</v>
      </c>
      <c r="L393">
        <v>0</v>
      </c>
      <c r="M393">
        <v>0</v>
      </c>
      <c r="N393">
        <v>0</v>
      </c>
      <c r="O393">
        <v>1</v>
      </c>
      <c r="Q393" t="s">
        <v>214</v>
      </c>
    </row>
    <row r="394" spans="1:17" x14ac:dyDescent="0.35">
      <c r="A394" t="s">
        <v>2032</v>
      </c>
      <c r="B394" t="s">
        <v>2033</v>
      </c>
      <c r="C394" t="s">
        <v>2034</v>
      </c>
      <c r="D394" t="s">
        <v>67</v>
      </c>
      <c r="E394" t="s">
        <v>67</v>
      </c>
      <c r="F394">
        <v>1</v>
      </c>
      <c r="G394" t="s">
        <v>68</v>
      </c>
      <c r="H394" t="s">
        <v>2035</v>
      </c>
      <c r="I394">
        <v>0</v>
      </c>
      <c r="J394">
        <v>1</v>
      </c>
      <c r="K394">
        <v>0</v>
      </c>
      <c r="L394">
        <v>0</v>
      </c>
      <c r="M394">
        <v>0</v>
      </c>
      <c r="N394">
        <v>0</v>
      </c>
      <c r="O394">
        <v>1</v>
      </c>
      <c r="Q394" t="s">
        <v>214</v>
      </c>
    </row>
    <row r="395" spans="1:17" x14ac:dyDescent="0.35">
      <c r="A395" t="s">
        <v>2036</v>
      </c>
      <c r="B395" t="s">
        <v>2037</v>
      </c>
      <c r="C395" t="s">
        <v>2038</v>
      </c>
      <c r="D395" t="s">
        <v>67</v>
      </c>
      <c r="E395" t="s">
        <v>67</v>
      </c>
      <c r="F395">
        <v>1</v>
      </c>
      <c r="G395" t="s">
        <v>68</v>
      </c>
      <c r="H395" t="s">
        <v>2039</v>
      </c>
      <c r="I395">
        <v>0</v>
      </c>
      <c r="J395">
        <v>1</v>
      </c>
      <c r="K395">
        <v>0</v>
      </c>
      <c r="L395">
        <v>0</v>
      </c>
      <c r="M395">
        <v>0</v>
      </c>
      <c r="N395">
        <v>0</v>
      </c>
      <c r="O395">
        <v>1</v>
      </c>
      <c r="Q395" t="s">
        <v>214</v>
      </c>
    </row>
    <row r="396" spans="1:17" hidden="1" x14ac:dyDescent="0.35">
      <c r="A396" t="s">
        <v>2040</v>
      </c>
      <c r="B396" t="s">
        <v>2041</v>
      </c>
      <c r="C396" t="s">
        <v>2042</v>
      </c>
      <c r="D396" t="s">
        <v>67</v>
      </c>
      <c r="E396" t="s">
        <v>67</v>
      </c>
      <c r="F396">
        <v>1</v>
      </c>
      <c r="G396" t="s">
        <v>68</v>
      </c>
      <c r="H396" t="s">
        <v>2043</v>
      </c>
      <c r="I396">
        <v>0</v>
      </c>
      <c r="J396">
        <v>1</v>
      </c>
      <c r="K396">
        <v>0</v>
      </c>
      <c r="L396">
        <v>0</v>
      </c>
      <c r="M396">
        <v>0</v>
      </c>
      <c r="N396">
        <v>0</v>
      </c>
      <c r="O396">
        <v>1</v>
      </c>
      <c r="Q396" t="s">
        <v>505</v>
      </c>
    </row>
    <row r="397" spans="1:17" hidden="1" x14ac:dyDescent="0.35">
      <c r="A397" t="s">
        <v>2044</v>
      </c>
      <c r="B397" t="s">
        <v>2045</v>
      </c>
      <c r="C397" t="s">
        <v>2046</v>
      </c>
      <c r="D397" t="s">
        <v>67</v>
      </c>
      <c r="E397" t="s">
        <v>67</v>
      </c>
      <c r="F397">
        <v>1</v>
      </c>
      <c r="G397" t="s">
        <v>68</v>
      </c>
      <c r="H397" t="s">
        <v>2047</v>
      </c>
      <c r="I397">
        <v>0</v>
      </c>
      <c r="J397">
        <v>1</v>
      </c>
      <c r="K397">
        <v>0</v>
      </c>
      <c r="L397">
        <v>0</v>
      </c>
      <c r="M397">
        <v>0</v>
      </c>
      <c r="N397">
        <v>0</v>
      </c>
      <c r="O397">
        <v>1</v>
      </c>
      <c r="Q397" t="s">
        <v>505</v>
      </c>
    </row>
    <row r="398" spans="1:17" hidden="1" x14ac:dyDescent="0.35">
      <c r="A398" t="s">
        <v>2048</v>
      </c>
      <c r="B398" t="s">
        <v>2049</v>
      </c>
      <c r="C398" t="s">
        <v>2050</v>
      </c>
      <c r="D398" t="s">
        <v>2051</v>
      </c>
      <c r="E398" t="s">
        <v>656</v>
      </c>
      <c r="F398">
        <v>1</v>
      </c>
      <c r="G398" t="s">
        <v>68</v>
      </c>
      <c r="H398" t="s">
        <v>129</v>
      </c>
      <c r="I398">
        <v>1</v>
      </c>
      <c r="J398">
        <v>0</v>
      </c>
      <c r="K398">
        <v>0</v>
      </c>
      <c r="L398">
        <v>0</v>
      </c>
      <c r="M398">
        <v>0</v>
      </c>
      <c r="N398">
        <v>0</v>
      </c>
      <c r="O398">
        <v>1</v>
      </c>
      <c r="Q398" t="s">
        <v>791</v>
      </c>
    </row>
    <row r="399" spans="1:17" hidden="1" x14ac:dyDescent="0.35">
      <c r="A399" t="s">
        <v>2052</v>
      </c>
      <c r="B399" t="s">
        <v>2053</v>
      </c>
      <c r="C399" t="s">
        <v>2054</v>
      </c>
      <c r="D399" t="s">
        <v>2055</v>
      </c>
      <c r="E399" t="s">
        <v>2056</v>
      </c>
      <c r="F399">
        <v>1</v>
      </c>
      <c r="G399" t="s">
        <v>68</v>
      </c>
      <c r="H399" t="s">
        <v>2057</v>
      </c>
      <c r="I399">
        <v>0</v>
      </c>
      <c r="J399">
        <v>0</v>
      </c>
      <c r="K399">
        <v>0</v>
      </c>
      <c r="L399">
        <v>0</v>
      </c>
      <c r="M399">
        <v>1</v>
      </c>
      <c r="N399">
        <v>0</v>
      </c>
      <c r="O399">
        <v>1</v>
      </c>
      <c r="Q399" t="s">
        <v>70</v>
      </c>
    </row>
    <row r="400" spans="1:17" hidden="1" x14ac:dyDescent="0.35">
      <c r="A400" t="s">
        <v>2058</v>
      </c>
      <c r="B400" t="s">
        <v>2059</v>
      </c>
      <c r="C400" t="s">
        <v>2060</v>
      </c>
      <c r="D400" t="s">
        <v>2061</v>
      </c>
      <c r="E400" t="s">
        <v>2056</v>
      </c>
      <c r="F400">
        <v>1</v>
      </c>
      <c r="G400" t="s">
        <v>68</v>
      </c>
      <c r="H400" t="s">
        <v>2062</v>
      </c>
      <c r="I400">
        <v>0</v>
      </c>
      <c r="J400">
        <v>0</v>
      </c>
      <c r="K400">
        <v>0</v>
      </c>
      <c r="L400">
        <v>1</v>
      </c>
      <c r="M400">
        <v>0</v>
      </c>
      <c r="N400">
        <v>0</v>
      </c>
      <c r="O400">
        <v>1</v>
      </c>
      <c r="Q400" t="s">
        <v>70</v>
      </c>
    </row>
    <row r="401" spans="1:17" hidden="1" x14ac:dyDescent="0.35">
      <c r="A401" t="s">
        <v>2063</v>
      </c>
      <c r="B401" t="s">
        <v>2064</v>
      </c>
      <c r="C401" t="s">
        <v>2065</v>
      </c>
      <c r="D401" t="s">
        <v>2066</v>
      </c>
      <c r="E401" t="s">
        <v>2067</v>
      </c>
      <c r="F401">
        <v>1</v>
      </c>
      <c r="G401" t="s">
        <v>68</v>
      </c>
      <c r="H401" t="s">
        <v>2068</v>
      </c>
      <c r="I401">
        <v>0</v>
      </c>
      <c r="J401">
        <v>1</v>
      </c>
      <c r="K401">
        <v>0</v>
      </c>
      <c r="L401">
        <v>0</v>
      </c>
      <c r="M401">
        <v>0</v>
      </c>
      <c r="N401">
        <v>0</v>
      </c>
      <c r="O401">
        <v>1</v>
      </c>
      <c r="Q401" t="s">
        <v>505</v>
      </c>
    </row>
    <row r="402" spans="1:17" hidden="1" x14ac:dyDescent="0.35">
      <c r="A402" t="s">
        <v>2069</v>
      </c>
      <c r="B402" t="s">
        <v>2070</v>
      </c>
      <c r="C402" t="s">
        <v>2071</v>
      </c>
      <c r="D402" t="s">
        <v>2072</v>
      </c>
      <c r="E402" t="s">
        <v>75</v>
      </c>
      <c r="F402">
        <v>1</v>
      </c>
      <c r="G402" t="s">
        <v>68</v>
      </c>
      <c r="H402" t="s">
        <v>1531</v>
      </c>
      <c r="I402">
        <v>0</v>
      </c>
      <c r="J402">
        <v>0</v>
      </c>
      <c r="K402">
        <v>0</v>
      </c>
      <c r="L402">
        <v>1</v>
      </c>
      <c r="M402">
        <v>0</v>
      </c>
      <c r="N402">
        <v>0</v>
      </c>
      <c r="O402">
        <v>1</v>
      </c>
      <c r="Q402" t="s">
        <v>70</v>
      </c>
    </row>
    <row r="403" spans="1:17" hidden="1" x14ac:dyDescent="0.35">
      <c r="A403" t="s">
        <v>2073</v>
      </c>
      <c r="B403" t="s">
        <v>2074</v>
      </c>
      <c r="C403" t="s">
        <v>2075</v>
      </c>
      <c r="D403" t="s">
        <v>2076</v>
      </c>
      <c r="E403" t="s">
        <v>2077</v>
      </c>
      <c r="F403">
        <v>1</v>
      </c>
      <c r="G403" t="s">
        <v>68</v>
      </c>
      <c r="H403" t="s">
        <v>2078</v>
      </c>
      <c r="I403">
        <v>0</v>
      </c>
      <c r="J403">
        <v>0</v>
      </c>
      <c r="K403">
        <v>0</v>
      </c>
      <c r="L403">
        <v>1</v>
      </c>
      <c r="M403">
        <v>0</v>
      </c>
      <c r="N403">
        <v>0</v>
      </c>
      <c r="O403">
        <v>1</v>
      </c>
      <c r="Q403" t="s">
        <v>70</v>
      </c>
    </row>
    <row r="404" spans="1:17" hidden="1" x14ac:dyDescent="0.35">
      <c r="A404" t="s">
        <v>2079</v>
      </c>
      <c r="B404" t="s">
        <v>2080</v>
      </c>
      <c r="C404" t="s">
        <v>2081</v>
      </c>
      <c r="D404" t="s">
        <v>2082</v>
      </c>
      <c r="E404" t="s">
        <v>2083</v>
      </c>
      <c r="F404">
        <v>1</v>
      </c>
      <c r="G404" t="s">
        <v>68</v>
      </c>
      <c r="H404" t="s">
        <v>2084</v>
      </c>
      <c r="I404">
        <v>0</v>
      </c>
      <c r="J404">
        <v>1</v>
      </c>
      <c r="K404">
        <v>0</v>
      </c>
      <c r="L404">
        <v>0</v>
      </c>
      <c r="M404">
        <v>0</v>
      </c>
      <c r="N404">
        <v>0</v>
      </c>
      <c r="O404">
        <v>1</v>
      </c>
      <c r="Q404" t="s">
        <v>96</v>
      </c>
    </row>
    <row r="405" spans="1:17" hidden="1" x14ac:dyDescent="0.35">
      <c r="A405" t="s">
        <v>2085</v>
      </c>
      <c r="B405" t="s">
        <v>2086</v>
      </c>
      <c r="C405" t="s">
        <v>2087</v>
      </c>
      <c r="D405" t="s">
        <v>2088</v>
      </c>
      <c r="E405" t="s">
        <v>75</v>
      </c>
      <c r="F405">
        <v>1</v>
      </c>
      <c r="G405" t="s">
        <v>68</v>
      </c>
      <c r="H405" t="s">
        <v>2089</v>
      </c>
      <c r="I405">
        <v>0</v>
      </c>
      <c r="J405">
        <v>0</v>
      </c>
      <c r="K405">
        <v>1</v>
      </c>
      <c r="L405">
        <v>0</v>
      </c>
      <c r="M405">
        <v>1</v>
      </c>
      <c r="N405">
        <v>0</v>
      </c>
      <c r="O405">
        <v>1</v>
      </c>
      <c r="Q405" t="s">
        <v>253</v>
      </c>
    </row>
    <row r="406" spans="1:17" hidden="1" x14ac:dyDescent="0.35">
      <c r="A406" t="s">
        <v>2090</v>
      </c>
      <c r="B406" t="s">
        <v>2091</v>
      </c>
      <c r="C406" t="s">
        <v>2092</v>
      </c>
      <c r="D406" t="s">
        <v>2093</v>
      </c>
      <c r="E406" t="s">
        <v>2094</v>
      </c>
      <c r="F406">
        <v>1</v>
      </c>
      <c r="G406" t="s">
        <v>68</v>
      </c>
      <c r="H406" t="s">
        <v>2095</v>
      </c>
      <c r="I406">
        <v>0</v>
      </c>
      <c r="J406">
        <v>1</v>
      </c>
      <c r="K406">
        <v>0</v>
      </c>
      <c r="L406">
        <v>0</v>
      </c>
      <c r="M406">
        <v>0</v>
      </c>
      <c r="N406">
        <v>0</v>
      </c>
      <c r="O406">
        <v>1</v>
      </c>
      <c r="Q406" t="s">
        <v>103</v>
      </c>
    </row>
    <row r="407" spans="1:17" hidden="1" x14ac:dyDescent="0.35">
      <c r="A407" t="s">
        <v>2096</v>
      </c>
      <c r="B407" t="s">
        <v>2097</v>
      </c>
      <c r="C407" t="s">
        <v>2098</v>
      </c>
      <c r="D407" t="s">
        <v>2099</v>
      </c>
      <c r="E407" t="s">
        <v>2100</v>
      </c>
      <c r="F407">
        <v>1</v>
      </c>
      <c r="G407" t="s">
        <v>68</v>
      </c>
      <c r="H407" t="s">
        <v>129</v>
      </c>
      <c r="I407">
        <v>1</v>
      </c>
      <c r="J407">
        <v>0</v>
      </c>
      <c r="K407">
        <v>0</v>
      </c>
      <c r="L407">
        <v>0</v>
      </c>
      <c r="M407">
        <v>0</v>
      </c>
      <c r="N407">
        <v>0</v>
      </c>
      <c r="O407">
        <v>1</v>
      </c>
      <c r="Q407" t="s">
        <v>566</v>
      </c>
    </row>
    <row r="408" spans="1:17" hidden="1" x14ac:dyDescent="0.35">
      <c r="A408" t="s">
        <v>2101</v>
      </c>
      <c r="B408" t="s">
        <v>2102</v>
      </c>
      <c r="C408" t="s">
        <v>2103</v>
      </c>
      <c r="D408" t="s">
        <v>2104</v>
      </c>
      <c r="E408" t="s">
        <v>1218</v>
      </c>
      <c r="F408">
        <v>1</v>
      </c>
      <c r="G408" t="s">
        <v>68</v>
      </c>
      <c r="H408" t="s">
        <v>2105</v>
      </c>
      <c r="I408">
        <v>0</v>
      </c>
      <c r="J408">
        <v>1</v>
      </c>
      <c r="K408">
        <v>0</v>
      </c>
      <c r="L408">
        <v>0</v>
      </c>
      <c r="M408">
        <v>0</v>
      </c>
      <c r="N408">
        <v>0</v>
      </c>
      <c r="O408">
        <v>1</v>
      </c>
      <c r="Q408" t="s">
        <v>459</v>
      </c>
    </row>
    <row r="409" spans="1:17" hidden="1" x14ac:dyDescent="0.35">
      <c r="A409" t="s">
        <v>2106</v>
      </c>
      <c r="B409" t="s">
        <v>2107</v>
      </c>
      <c r="C409" t="s">
        <v>2108</v>
      </c>
      <c r="D409" t="s">
        <v>2109</v>
      </c>
      <c r="E409" t="s">
        <v>2110</v>
      </c>
      <c r="F409">
        <v>1</v>
      </c>
      <c r="G409" t="s">
        <v>68</v>
      </c>
      <c r="H409" t="s">
        <v>2111</v>
      </c>
      <c r="I409">
        <v>0</v>
      </c>
      <c r="J409">
        <v>1</v>
      </c>
      <c r="K409">
        <v>0</v>
      </c>
      <c r="L409">
        <v>0</v>
      </c>
      <c r="M409">
        <v>0</v>
      </c>
      <c r="N409">
        <v>0</v>
      </c>
      <c r="O409">
        <v>1</v>
      </c>
      <c r="Q409" t="s">
        <v>1259</v>
      </c>
    </row>
    <row r="410" spans="1:17" hidden="1" x14ac:dyDescent="0.35">
      <c r="A410" t="s">
        <v>2112</v>
      </c>
      <c r="B410" t="s">
        <v>2113</v>
      </c>
      <c r="C410" t="s">
        <v>2114</v>
      </c>
      <c r="D410" t="s">
        <v>2115</v>
      </c>
      <c r="E410" t="s">
        <v>158</v>
      </c>
      <c r="F410">
        <v>1</v>
      </c>
      <c r="G410" t="s">
        <v>68</v>
      </c>
      <c r="H410" t="s">
        <v>2116</v>
      </c>
      <c r="I410">
        <v>0</v>
      </c>
      <c r="J410">
        <v>1</v>
      </c>
      <c r="K410">
        <v>0</v>
      </c>
      <c r="L410">
        <v>0</v>
      </c>
      <c r="M410">
        <v>0</v>
      </c>
      <c r="N410">
        <v>0</v>
      </c>
      <c r="O410">
        <v>1</v>
      </c>
      <c r="Q410" t="s">
        <v>118</v>
      </c>
    </row>
    <row r="411" spans="1:17" hidden="1" x14ac:dyDescent="0.35">
      <c r="A411" t="s">
        <v>2117</v>
      </c>
      <c r="B411" t="s">
        <v>2118</v>
      </c>
      <c r="C411" t="s">
        <v>2119</v>
      </c>
      <c r="D411" t="s">
        <v>2120</v>
      </c>
      <c r="E411" t="s">
        <v>158</v>
      </c>
      <c r="F411">
        <v>1</v>
      </c>
      <c r="G411" t="s">
        <v>68</v>
      </c>
      <c r="H411" t="s">
        <v>2121</v>
      </c>
      <c r="I411">
        <v>0</v>
      </c>
      <c r="J411">
        <v>1</v>
      </c>
      <c r="K411">
        <v>0</v>
      </c>
      <c r="L411">
        <v>0</v>
      </c>
      <c r="M411">
        <v>0</v>
      </c>
      <c r="N411">
        <v>0</v>
      </c>
      <c r="O411">
        <v>1</v>
      </c>
      <c r="Q411" t="s">
        <v>96</v>
      </c>
    </row>
    <row r="412" spans="1:17" hidden="1" x14ac:dyDescent="0.35">
      <c r="A412" t="s">
        <v>2122</v>
      </c>
      <c r="B412" t="s">
        <v>2123</v>
      </c>
      <c r="C412" t="s">
        <v>2124</v>
      </c>
      <c r="D412" t="s">
        <v>2125</v>
      </c>
      <c r="E412" t="s">
        <v>158</v>
      </c>
      <c r="F412">
        <v>1</v>
      </c>
      <c r="G412" t="s">
        <v>68</v>
      </c>
      <c r="H412" t="s">
        <v>2126</v>
      </c>
      <c r="I412">
        <v>0</v>
      </c>
      <c r="J412">
        <v>1</v>
      </c>
      <c r="K412">
        <v>0</v>
      </c>
      <c r="L412">
        <v>0</v>
      </c>
      <c r="M412">
        <v>0</v>
      </c>
      <c r="N412">
        <v>0</v>
      </c>
      <c r="O412">
        <v>1</v>
      </c>
      <c r="Q412" t="s">
        <v>96</v>
      </c>
    </row>
    <row r="413" spans="1:17" hidden="1" x14ac:dyDescent="0.35">
      <c r="A413" t="s">
        <v>2127</v>
      </c>
      <c r="B413" t="s">
        <v>2128</v>
      </c>
      <c r="C413" t="s">
        <v>2129</v>
      </c>
      <c r="D413" t="s">
        <v>2130</v>
      </c>
      <c r="E413" t="s">
        <v>158</v>
      </c>
      <c r="F413">
        <v>1</v>
      </c>
      <c r="G413" t="s">
        <v>68</v>
      </c>
      <c r="H413" t="s">
        <v>2131</v>
      </c>
      <c r="I413">
        <v>0</v>
      </c>
      <c r="J413">
        <v>1</v>
      </c>
      <c r="K413">
        <v>0</v>
      </c>
      <c r="L413">
        <v>0</v>
      </c>
      <c r="M413">
        <v>0</v>
      </c>
      <c r="N413">
        <v>0</v>
      </c>
      <c r="O413">
        <v>1</v>
      </c>
      <c r="Q413" t="s">
        <v>253</v>
      </c>
    </row>
    <row r="414" spans="1:17" x14ac:dyDescent="0.35">
      <c r="A414" t="s">
        <v>2132</v>
      </c>
      <c r="B414" t="s">
        <v>2133</v>
      </c>
      <c r="C414" t="s">
        <v>2134</v>
      </c>
      <c r="D414" t="s">
        <v>2135</v>
      </c>
      <c r="E414" t="s">
        <v>158</v>
      </c>
      <c r="F414">
        <v>1</v>
      </c>
      <c r="G414" t="s">
        <v>68</v>
      </c>
      <c r="H414" t="s">
        <v>2136</v>
      </c>
      <c r="I414">
        <v>0</v>
      </c>
      <c r="J414">
        <v>1</v>
      </c>
      <c r="K414">
        <v>0</v>
      </c>
      <c r="L414">
        <v>0</v>
      </c>
      <c r="M414">
        <v>0</v>
      </c>
      <c r="N414">
        <v>0</v>
      </c>
      <c r="O414">
        <v>1</v>
      </c>
      <c r="Q414" t="s">
        <v>214</v>
      </c>
    </row>
    <row r="415" spans="1:17" hidden="1" x14ac:dyDescent="0.35">
      <c r="A415" t="s">
        <v>2137</v>
      </c>
      <c r="B415" t="s">
        <v>2138</v>
      </c>
      <c r="C415" t="s">
        <v>2139</v>
      </c>
      <c r="D415" t="s">
        <v>2140</v>
      </c>
      <c r="E415" t="s">
        <v>2141</v>
      </c>
      <c r="F415">
        <v>1</v>
      </c>
      <c r="G415" t="s">
        <v>68</v>
      </c>
      <c r="H415" t="s">
        <v>129</v>
      </c>
      <c r="I415">
        <v>1</v>
      </c>
      <c r="J415">
        <v>0</v>
      </c>
      <c r="K415">
        <v>0</v>
      </c>
      <c r="L415">
        <v>0</v>
      </c>
      <c r="M415">
        <v>0</v>
      </c>
      <c r="N415">
        <v>0</v>
      </c>
      <c r="O415">
        <v>1</v>
      </c>
      <c r="Q415" t="s">
        <v>606</v>
      </c>
    </row>
    <row r="416" spans="1:17" hidden="1" x14ac:dyDescent="0.35">
      <c r="A416" t="s">
        <v>2142</v>
      </c>
      <c r="B416" t="s">
        <v>2143</v>
      </c>
      <c r="C416" t="s">
        <v>2144</v>
      </c>
      <c r="D416" t="s">
        <v>2145</v>
      </c>
      <c r="E416" t="s">
        <v>2146</v>
      </c>
      <c r="F416">
        <v>1</v>
      </c>
      <c r="G416" t="s">
        <v>68</v>
      </c>
      <c r="H416" t="s">
        <v>129</v>
      </c>
      <c r="I416">
        <v>1</v>
      </c>
      <c r="J416">
        <v>0</v>
      </c>
      <c r="K416">
        <v>0</v>
      </c>
      <c r="L416">
        <v>0</v>
      </c>
      <c r="M416">
        <v>0</v>
      </c>
      <c r="N416">
        <v>0</v>
      </c>
      <c r="O416">
        <v>1</v>
      </c>
      <c r="Q416" t="s">
        <v>118</v>
      </c>
    </row>
    <row r="417" spans="1:17" hidden="1" x14ac:dyDescent="0.35">
      <c r="A417" t="s">
        <v>2147</v>
      </c>
      <c r="B417" t="s">
        <v>2148</v>
      </c>
      <c r="C417" t="s">
        <v>2149</v>
      </c>
      <c r="D417" t="s">
        <v>2150</v>
      </c>
      <c r="E417" t="s">
        <v>2146</v>
      </c>
      <c r="F417">
        <v>1</v>
      </c>
      <c r="G417" t="s">
        <v>68</v>
      </c>
      <c r="H417" t="s">
        <v>129</v>
      </c>
      <c r="I417">
        <v>1</v>
      </c>
      <c r="J417">
        <v>0</v>
      </c>
      <c r="K417">
        <v>0</v>
      </c>
      <c r="L417">
        <v>0</v>
      </c>
      <c r="M417">
        <v>0</v>
      </c>
      <c r="N417">
        <v>0</v>
      </c>
      <c r="O417">
        <v>1</v>
      </c>
      <c r="Q417" t="s">
        <v>459</v>
      </c>
    </row>
    <row r="418" spans="1:17" hidden="1" x14ac:dyDescent="0.35">
      <c r="A418" t="s">
        <v>2151</v>
      </c>
      <c r="B418" t="s">
        <v>2152</v>
      </c>
      <c r="C418" t="s">
        <v>2153</v>
      </c>
      <c r="D418" t="s">
        <v>2154</v>
      </c>
      <c r="E418" t="s">
        <v>2146</v>
      </c>
      <c r="F418">
        <v>1</v>
      </c>
      <c r="G418" t="s">
        <v>68</v>
      </c>
      <c r="H418" t="s">
        <v>129</v>
      </c>
      <c r="I418">
        <v>1</v>
      </c>
      <c r="J418">
        <v>0</v>
      </c>
      <c r="K418">
        <v>0</v>
      </c>
      <c r="L418">
        <v>0</v>
      </c>
      <c r="M418">
        <v>0</v>
      </c>
      <c r="N418">
        <v>0</v>
      </c>
      <c r="O418">
        <v>1</v>
      </c>
      <c r="Q418" t="s">
        <v>70</v>
      </c>
    </row>
    <row r="419" spans="1:17" hidden="1" x14ac:dyDescent="0.35">
      <c r="A419" t="s">
        <v>2155</v>
      </c>
      <c r="B419" t="s">
        <v>2156</v>
      </c>
      <c r="C419" t="s">
        <v>2157</v>
      </c>
      <c r="D419" t="s">
        <v>2158</v>
      </c>
      <c r="E419" t="s">
        <v>369</v>
      </c>
      <c r="F419">
        <v>1</v>
      </c>
      <c r="G419" t="s">
        <v>68</v>
      </c>
      <c r="H419" t="s">
        <v>123</v>
      </c>
      <c r="I419">
        <v>0</v>
      </c>
      <c r="J419">
        <v>1</v>
      </c>
      <c r="K419">
        <v>0</v>
      </c>
      <c r="L419">
        <v>0</v>
      </c>
      <c r="M419">
        <v>0</v>
      </c>
      <c r="N419">
        <v>0</v>
      </c>
      <c r="O419">
        <v>1</v>
      </c>
      <c r="Q419" t="s">
        <v>606</v>
      </c>
    </row>
    <row r="420" spans="1:17" hidden="1" x14ac:dyDescent="0.35">
      <c r="A420" t="s">
        <v>2159</v>
      </c>
      <c r="B420" t="s">
        <v>2160</v>
      </c>
      <c r="C420" t="s">
        <v>2161</v>
      </c>
      <c r="D420" t="s">
        <v>67</v>
      </c>
      <c r="E420" t="s">
        <v>67</v>
      </c>
      <c r="F420">
        <v>1</v>
      </c>
      <c r="G420" t="s">
        <v>68</v>
      </c>
      <c r="H420" t="s">
        <v>2162</v>
      </c>
      <c r="I420">
        <v>0</v>
      </c>
      <c r="J420">
        <v>0</v>
      </c>
      <c r="K420">
        <v>0</v>
      </c>
      <c r="L420">
        <v>1</v>
      </c>
      <c r="M420">
        <v>0</v>
      </c>
      <c r="N420">
        <v>0</v>
      </c>
      <c r="O420">
        <v>1</v>
      </c>
      <c r="Q420" t="s">
        <v>118</v>
      </c>
    </row>
    <row r="421" spans="1:17" x14ac:dyDescent="0.35">
      <c r="A421" t="s">
        <v>2163</v>
      </c>
      <c r="B421" t="s">
        <v>2164</v>
      </c>
      <c r="C421" t="s">
        <v>2165</v>
      </c>
      <c r="D421" t="s">
        <v>2166</v>
      </c>
      <c r="E421" t="s">
        <v>2167</v>
      </c>
      <c r="F421">
        <v>1</v>
      </c>
      <c r="G421" t="s">
        <v>2168</v>
      </c>
      <c r="H421" t="s">
        <v>2169</v>
      </c>
      <c r="I421">
        <v>0</v>
      </c>
      <c r="J421">
        <v>1</v>
      </c>
      <c r="K421">
        <v>0</v>
      </c>
      <c r="L421">
        <v>0</v>
      </c>
      <c r="M421">
        <v>0</v>
      </c>
      <c r="N421">
        <v>0</v>
      </c>
      <c r="O421">
        <v>1</v>
      </c>
      <c r="Q421" t="s">
        <v>214</v>
      </c>
    </row>
    <row r="422" spans="1:17" hidden="1" x14ac:dyDescent="0.35">
      <c r="A422" t="s">
        <v>2170</v>
      </c>
      <c r="B422" t="s">
        <v>2171</v>
      </c>
      <c r="C422" t="s">
        <v>2172</v>
      </c>
      <c r="D422" t="s">
        <v>2173</v>
      </c>
      <c r="E422" t="s">
        <v>2174</v>
      </c>
      <c r="F422">
        <v>1</v>
      </c>
      <c r="G422" t="s">
        <v>2168</v>
      </c>
      <c r="H422" t="s">
        <v>2175</v>
      </c>
      <c r="I422">
        <v>0</v>
      </c>
      <c r="J422">
        <v>1</v>
      </c>
      <c r="K422">
        <v>0</v>
      </c>
      <c r="L422">
        <v>0</v>
      </c>
      <c r="M422">
        <v>0</v>
      </c>
      <c r="N422">
        <v>0</v>
      </c>
      <c r="O422">
        <v>1</v>
      </c>
      <c r="Q422" t="s">
        <v>505</v>
      </c>
    </row>
    <row r="423" spans="1:17" hidden="1" x14ac:dyDescent="0.35">
      <c r="A423" t="s">
        <v>2176</v>
      </c>
      <c r="B423" t="s">
        <v>2177</v>
      </c>
      <c r="C423" t="s">
        <v>2178</v>
      </c>
      <c r="D423" t="s">
        <v>67</v>
      </c>
      <c r="E423" t="s">
        <v>67</v>
      </c>
      <c r="F423">
        <v>1</v>
      </c>
      <c r="G423" t="s">
        <v>68</v>
      </c>
      <c r="H423" t="s">
        <v>2179</v>
      </c>
      <c r="I423">
        <v>1</v>
      </c>
      <c r="J423">
        <v>0</v>
      </c>
      <c r="K423">
        <v>0</v>
      </c>
      <c r="L423">
        <v>0</v>
      </c>
      <c r="M423">
        <v>0</v>
      </c>
      <c r="N423">
        <v>0</v>
      </c>
      <c r="O423">
        <v>1</v>
      </c>
      <c r="Q423" t="s">
        <v>103</v>
      </c>
    </row>
    <row r="424" spans="1:17" hidden="1" x14ac:dyDescent="0.35">
      <c r="A424" t="s">
        <v>2180</v>
      </c>
      <c r="B424" t="s">
        <v>2181</v>
      </c>
      <c r="C424" t="s">
        <v>2182</v>
      </c>
      <c r="D424" t="s">
        <v>2183</v>
      </c>
      <c r="E424" t="s">
        <v>2184</v>
      </c>
      <c r="F424">
        <v>1</v>
      </c>
      <c r="G424" t="s">
        <v>68</v>
      </c>
      <c r="H424" t="s">
        <v>129</v>
      </c>
      <c r="I424">
        <v>1</v>
      </c>
      <c r="J424">
        <v>0</v>
      </c>
      <c r="K424">
        <v>0</v>
      </c>
      <c r="L424">
        <v>0</v>
      </c>
      <c r="M424">
        <v>0</v>
      </c>
      <c r="N424">
        <v>0</v>
      </c>
      <c r="O424">
        <v>1</v>
      </c>
      <c r="Q424" t="s">
        <v>606</v>
      </c>
    </row>
    <row r="425" spans="1:17" hidden="1" x14ac:dyDescent="0.35">
      <c r="A425" t="s">
        <v>2185</v>
      </c>
      <c r="B425" t="s">
        <v>2186</v>
      </c>
      <c r="C425" t="s">
        <v>2187</v>
      </c>
      <c r="D425" t="s">
        <v>67</v>
      </c>
      <c r="E425" t="s">
        <v>67</v>
      </c>
      <c r="F425">
        <v>1</v>
      </c>
      <c r="G425" t="s">
        <v>68</v>
      </c>
      <c r="H425" t="s">
        <v>2188</v>
      </c>
      <c r="I425">
        <v>0</v>
      </c>
      <c r="J425">
        <v>1</v>
      </c>
      <c r="K425">
        <v>0</v>
      </c>
      <c r="L425">
        <v>0</v>
      </c>
      <c r="M425">
        <v>0</v>
      </c>
      <c r="N425">
        <v>0</v>
      </c>
      <c r="O425">
        <v>1</v>
      </c>
      <c r="Q425" t="s">
        <v>505</v>
      </c>
    </row>
    <row r="426" spans="1:17" hidden="1" x14ac:dyDescent="0.35">
      <c r="A426" t="s">
        <v>2189</v>
      </c>
      <c r="B426" t="s">
        <v>2190</v>
      </c>
      <c r="C426" t="s">
        <v>2191</v>
      </c>
      <c r="D426" t="s">
        <v>2192</v>
      </c>
      <c r="E426" t="s">
        <v>2193</v>
      </c>
      <c r="F426">
        <v>1</v>
      </c>
      <c r="G426" t="s">
        <v>68</v>
      </c>
      <c r="H426" t="s">
        <v>2194</v>
      </c>
      <c r="I426">
        <v>0</v>
      </c>
      <c r="J426">
        <v>1</v>
      </c>
      <c r="K426">
        <v>0</v>
      </c>
      <c r="L426">
        <v>0</v>
      </c>
      <c r="M426">
        <v>0</v>
      </c>
      <c r="N426">
        <v>0</v>
      </c>
      <c r="O426">
        <v>1</v>
      </c>
      <c r="Q426" t="s">
        <v>96</v>
      </c>
    </row>
    <row r="427" spans="1:17" hidden="1" x14ac:dyDescent="0.35">
      <c r="A427" t="s">
        <v>2195</v>
      </c>
      <c r="B427" t="s">
        <v>2196</v>
      </c>
      <c r="C427" t="s">
        <v>2197</v>
      </c>
      <c r="D427" t="s">
        <v>2198</v>
      </c>
      <c r="E427" t="s">
        <v>2199</v>
      </c>
      <c r="F427">
        <v>1</v>
      </c>
      <c r="G427" t="s">
        <v>68</v>
      </c>
      <c r="H427" t="s">
        <v>2200</v>
      </c>
      <c r="I427">
        <v>0</v>
      </c>
      <c r="J427">
        <v>1</v>
      </c>
      <c r="K427">
        <v>0</v>
      </c>
      <c r="L427">
        <v>0</v>
      </c>
      <c r="M427">
        <v>0</v>
      </c>
      <c r="N427">
        <v>0</v>
      </c>
      <c r="O427">
        <v>1</v>
      </c>
      <c r="Q427" t="s">
        <v>70</v>
      </c>
    </row>
    <row r="428" spans="1:17" hidden="1" x14ac:dyDescent="0.35">
      <c r="A428" t="s">
        <v>2201</v>
      </c>
      <c r="B428" t="s">
        <v>2202</v>
      </c>
      <c r="C428" t="s">
        <v>2203</v>
      </c>
      <c r="D428" t="s">
        <v>2204</v>
      </c>
      <c r="E428" t="s">
        <v>212</v>
      </c>
      <c r="F428">
        <v>1</v>
      </c>
      <c r="G428" t="s">
        <v>68</v>
      </c>
      <c r="H428" t="s">
        <v>2205</v>
      </c>
      <c r="I428">
        <v>0</v>
      </c>
      <c r="J428">
        <v>0</v>
      </c>
      <c r="K428">
        <v>0</v>
      </c>
      <c r="L428">
        <v>1</v>
      </c>
      <c r="M428">
        <v>1</v>
      </c>
      <c r="N428">
        <v>0</v>
      </c>
      <c r="O428">
        <v>1</v>
      </c>
      <c r="Q428" t="s">
        <v>77</v>
      </c>
    </row>
    <row r="429" spans="1:17" hidden="1" x14ac:dyDescent="0.35">
      <c r="A429" t="s">
        <v>2206</v>
      </c>
      <c r="B429" t="s">
        <v>2207</v>
      </c>
      <c r="C429" t="s">
        <v>2208</v>
      </c>
      <c r="D429" t="s">
        <v>2209</v>
      </c>
      <c r="E429" t="s">
        <v>212</v>
      </c>
      <c r="F429">
        <v>1</v>
      </c>
      <c r="G429" t="s">
        <v>68</v>
      </c>
      <c r="H429" t="s">
        <v>2210</v>
      </c>
      <c r="I429">
        <v>0</v>
      </c>
      <c r="J429">
        <v>1</v>
      </c>
      <c r="K429">
        <v>0</v>
      </c>
      <c r="L429">
        <v>0</v>
      </c>
      <c r="M429">
        <v>0</v>
      </c>
      <c r="N429">
        <v>0</v>
      </c>
      <c r="O429">
        <v>1</v>
      </c>
      <c r="Q429" t="s">
        <v>77</v>
      </c>
    </row>
    <row r="430" spans="1:17" hidden="1" x14ac:dyDescent="0.35">
      <c r="A430" t="s">
        <v>2211</v>
      </c>
      <c r="B430" t="s">
        <v>2212</v>
      </c>
      <c r="C430" t="s">
        <v>2213</v>
      </c>
      <c r="D430" t="s">
        <v>2214</v>
      </c>
      <c r="E430" t="s">
        <v>212</v>
      </c>
      <c r="F430">
        <v>1</v>
      </c>
      <c r="G430" t="s">
        <v>68</v>
      </c>
      <c r="H430" t="s">
        <v>2215</v>
      </c>
      <c r="I430">
        <v>0</v>
      </c>
      <c r="J430">
        <v>1</v>
      </c>
      <c r="K430">
        <v>0</v>
      </c>
      <c r="L430">
        <v>0</v>
      </c>
      <c r="M430">
        <v>0</v>
      </c>
      <c r="N430">
        <v>0</v>
      </c>
      <c r="O430">
        <v>1</v>
      </c>
      <c r="Q430" t="s">
        <v>70</v>
      </c>
    </row>
    <row r="431" spans="1:17" hidden="1" x14ac:dyDescent="0.35">
      <c r="A431" t="s">
        <v>2216</v>
      </c>
      <c r="B431" t="s">
        <v>2217</v>
      </c>
      <c r="C431" t="s">
        <v>2218</v>
      </c>
      <c r="D431" t="s">
        <v>2219</v>
      </c>
      <c r="E431" t="s">
        <v>212</v>
      </c>
      <c r="F431">
        <v>1</v>
      </c>
      <c r="G431" t="s">
        <v>68</v>
      </c>
      <c r="H431" t="s">
        <v>2220</v>
      </c>
      <c r="I431">
        <v>0</v>
      </c>
      <c r="J431">
        <v>1</v>
      </c>
      <c r="K431">
        <v>0</v>
      </c>
      <c r="L431">
        <v>0</v>
      </c>
      <c r="M431">
        <v>0</v>
      </c>
      <c r="N431">
        <v>0</v>
      </c>
      <c r="O431">
        <v>1</v>
      </c>
      <c r="Q431" t="s">
        <v>70</v>
      </c>
    </row>
    <row r="432" spans="1:17" hidden="1" x14ac:dyDescent="0.35">
      <c r="A432" t="s">
        <v>2221</v>
      </c>
      <c r="B432" t="s">
        <v>2222</v>
      </c>
      <c r="C432" t="s">
        <v>2223</v>
      </c>
      <c r="D432" t="s">
        <v>2224</v>
      </c>
      <c r="E432" t="s">
        <v>212</v>
      </c>
      <c r="F432">
        <v>1</v>
      </c>
      <c r="G432" t="s">
        <v>68</v>
      </c>
      <c r="H432" t="s">
        <v>2225</v>
      </c>
      <c r="I432">
        <v>0</v>
      </c>
      <c r="J432">
        <v>0</v>
      </c>
      <c r="K432">
        <v>1</v>
      </c>
      <c r="L432">
        <v>0</v>
      </c>
      <c r="M432">
        <v>0</v>
      </c>
      <c r="N432">
        <v>0</v>
      </c>
      <c r="O432">
        <v>1</v>
      </c>
      <c r="Q432" t="s">
        <v>96</v>
      </c>
    </row>
    <row r="433" spans="1:17" hidden="1" x14ac:dyDescent="0.35">
      <c r="A433" t="s">
        <v>2226</v>
      </c>
      <c r="B433" t="s">
        <v>2227</v>
      </c>
      <c r="C433" t="s">
        <v>2228</v>
      </c>
      <c r="D433" t="s">
        <v>2229</v>
      </c>
      <c r="E433" t="s">
        <v>212</v>
      </c>
      <c r="F433">
        <v>1</v>
      </c>
      <c r="G433" t="s">
        <v>68</v>
      </c>
      <c r="H433" t="s">
        <v>2230</v>
      </c>
      <c r="I433">
        <v>0</v>
      </c>
      <c r="J433">
        <v>1</v>
      </c>
      <c r="K433">
        <v>0</v>
      </c>
      <c r="L433">
        <v>0</v>
      </c>
      <c r="M433">
        <v>0</v>
      </c>
      <c r="N433">
        <v>0</v>
      </c>
      <c r="O433">
        <v>1</v>
      </c>
      <c r="Q433" t="s">
        <v>96</v>
      </c>
    </row>
    <row r="434" spans="1:17" hidden="1" x14ac:dyDescent="0.35">
      <c r="A434" t="s">
        <v>2231</v>
      </c>
      <c r="B434" t="s">
        <v>2232</v>
      </c>
      <c r="C434" t="s">
        <v>2233</v>
      </c>
      <c r="D434" t="s">
        <v>2234</v>
      </c>
      <c r="E434" t="s">
        <v>212</v>
      </c>
      <c r="F434">
        <v>1</v>
      </c>
      <c r="G434" t="s">
        <v>68</v>
      </c>
      <c r="H434" t="s">
        <v>2235</v>
      </c>
      <c r="I434">
        <v>0</v>
      </c>
      <c r="J434">
        <v>0</v>
      </c>
      <c r="K434">
        <v>0</v>
      </c>
      <c r="L434">
        <v>1</v>
      </c>
      <c r="M434">
        <v>0</v>
      </c>
      <c r="N434">
        <v>0</v>
      </c>
      <c r="O434">
        <v>1</v>
      </c>
      <c r="Q434" t="s">
        <v>96</v>
      </c>
    </row>
    <row r="435" spans="1:17" hidden="1" x14ac:dyDescent="0.35">
      <c r="A435" t="s">
        <v>2236</v>
      </c>
      <c r="B435" t="s">
        <v>2237</v>
      </c>
      <c r="C435" t="s">
        <v>2238</v>
      </c>
      <c r="D435" t="s">
        <v>2239</v>
      </c>
      <c r="E435" t="s">
        <v>212</v>
      </c>
      <c r="F435">
        <v>1</v>
      </c>
      <c r="G435" t="s">
        <v>68</v>
      </c>
      <c r="H435" t="s">
        <v>2240</v>
      </c>
      <c r="I435">
        <v>0</v>
      </c>
      <c r="J435">
        <v>1</v>
      </c>
      <c r="K435">
        <v>0</v>
      </c>
      <c r="L435">
        <v>0</v>
      </c>
      <c r="M435">
        <v>0</v>
      </c>
      <c r="N435">
        <v>0</v>
      </c>
      <c r="O435">
        <v>1</v>
      </c>
      <c r="Q435" t="s">
        <v>253</v>
      </c>
    </row>
    <row r="436" spans="1:17" hidden="1" x14ac:dyDescent="0.35">
      <c r="A436" t="s">
        <v>2241</v>
      </c>
      <c r="B436" t="s">
        <v>2242</v>
      </c>
      <c r="C436" t="s">
        <v>2243</v>
      </c>
      <c r="D436" t="s">
        <v>2244</v>
      </c>
      <c r="E436" t="s">
        <v>1348</v>
      </c>
      <c r="F436">
        <v>1</v>
      </c>
      <c r="G436" t="s">
        <v>68</v>
      </c>
      <c r="H436" t="s">
        <v>2245</v>
      </c>
      <c r="I436">
        <v>1</v>
      </c>
      <c r="J436">
        <v>0</v>
      </c>
      <c r="K436">
        <v>0</v>
      </c>
      <c r="L436">
        <v>0</v>
      </c>
      <c r="M436">
        <v>0</v>
      </c>
      <c r="N436">
        <v>0</v>
      </c>
      <c r="O436">
        <v>1</v>
      </c>
      <c r="Q436" t="s">
        <v>96</v>
      </c>
    </row>
    <row r="437" spans="1:17" hidden="1" x14ac:dyDescent="0.35">
      <c r="A437" t="s">
        <v>2246</v>
      </c>
      <c r="B437" t="s">
        <v>1097</v>
      </c>
      <c r="C437" t="s">
        <v>1098</v>
      </c>
      <c r="D437" t="s">
        <v>1099</v>
      </c>
      <c r="E437" t="s">
        <v>1100</v>
      </c>
      <c r="F437">
        <v>1</v>
      </c>
      <c r="G437" t="s">
        <v>68</v>
      </c>
      <c r="H437" t="s">
        <v>129</v>
      </c>
      <c r="I437">
        <v>1</v>
      </c>
      <c r="J437">
        <v>0</v>
      </c>
      <c r="K437">
        <v>0</v>
      </c>
      <c r="L437">
        <v>0</v>
      </c>
      <c r="M437">
        <v>0</v>
      </c>
      <c r="N437">
        <v>0</v>
      </c>
      <c r="O437">
        <v>1</v>
      </c>
      <c r="Q437" t="s">
        <v>70</v>
      </c>
    </row>
    <row r="438" spans="1:17" hidden="1" x14ac:dyDescent="0.35">
      <c r="A438" t="s">
        <v>1208</v>
      </c>
      <c r="B438" t="s">
        <v>2247</v>
      </c>
      <c r="C438" t="s">
        <v>2248</v>
      </c>
      <c r="D438" t="s">
        <v>2249</v>
      </c>
      <c r="E438" t="s">
        <v>179</v>
      </c>
      <c r="F438">
        <v>1</v>
      </c>
      <c r="G438" t="s">
        <v>68</v>
      </c>
      <c r="H438" t="s">
        <v>2250</v>
      </c>
      <c r="I438">
        <v>0</v>
      </c>
      <c r="J438">
        <v>0</v>
      </c>
      <c r="K438">
        <v>0</v>
      </c>
      <c r="L438">
        <v>0</v>
      </c>
      <c r="M438">
        <v>1</v>
      </c>
      <c r="N438">
        <v>0</v>
      </c>
      <c r="O438">
        <v>1</v>
      </c>
      <c r="Q438" t="s">
        <v>70</v>
      </c>
    </row>
    <row r="439" spans="1:17" hidden="1" x14ac:dyDescent="0.35">
      <c r="A439" t="s">
        <v>2251</v>
      </c>
      <c r="B439" t="s">
        <v>2252</v>
      </c>
      <c r="C439" t="s">
        <v>2253</v>
      </c>
      <c r="D439" t="s">
        <v>2254</v>
      </c>
      <c r="E439" t="s">
        <v>1595</v>
      </c>
      <c r="F439">
        <v>1</v>
      </c>
      <c r="G439" t="s">
        <v>68</v>
      </c>
      <c r="H439" t="s">
        <v>129</v>
      </c>
      <c r="I439">
        <v>1</v>
      </c>
      <c r="J439">
        <v>0</v>
      </c>
      <c r="K439">
        <v>0</v>
      </c>
      <c r="L439">
        <v>0</v>
      </c>
      <c r="M439">
        <v>0</v>
      </c>
      <c r="N439">
        <v>0</v>
      </c>
      <c r="O439">
        <v>1</v>
      </c>
      <c r="Q439" t="s">
        <v>96</v>
      </c>
    </row>
    <row r="440" spans="1:17" hidden="1" x14ac:dyDescent="0.35">
      <c r="A440" t="s">
        <v>2255</v>
      </c>
      <c r="B440" t="s">
        <v>2256</v>
      </c>
      <c r="C440" t="s">
        <v>2257</v>
      </c>
      <c r="D440" t="s">
        <v>2258</v>
      </c>
      <c r="E440" t="s">
        <v>2259</v>
      </c>
      <c r="F440">
        <v>1</v>
      </c>
      <c r="G440" t="s">
        <v>68</v>
      </c>
      <c r="H440" t="s">
        <v>2260</v>
      </c>
      <c r="I440">
        <v>1</v>
      </c>
      <c r="J440">
        <v>0</v>
      </c>
      <c r="K440">
        <v>0</v>
      </c>
      <c r="L440">
        <v>0</v>
      </c>
      <c r="M440">
        <v>0</v>
      </c>
      <c r="N440">
        <v>0</v>
      </c>
      <c r="O440">
        <v>1</v>
      </c>
      <c r="Q440" t="s">
        <v>1736</v>
      </c>
    </row>
    <row r="441" spans="1:17" hidden="1" x14ac:dyDescent="0.35">
      <c r="A441" t="s">
        <v>2261</v>
      </c>
      <c r="B441" t="s">
        <v>2262</v>
      </c>
      <c r="C441" t="s">
        <v>2263</v>
      </c>
      <c r="D441" t="s">
        <v>2264</v>
      </c>
      <c r="E441" t="s">
        <v>404</v>
      </c>
      <c r="F441">
        <v>1</v>
      </c>
      <c r="G441" t="s">
        <v>68</v>
      </c>
      <c r="H441" t="s">
        <v>2265</v>
      </c>
      <c r="I441">
        <v>0</v>
      </c>
      <c r="J441">
        <v>1</v>
      </c>
      <c r="K441">
        <v>0</v>
      </c>
      <c r="L441">
        <v>0</v>
      </c>
      <c r="M441">
        <v>0</v>
      </c>
      <c r="N441">
        <v>0</v>
      </c>
      <c r="O441">
        <v>1</v>
      </c>
      <c r="Q441" t="s">
        <v>253</v>
      </c>
    </row>
    <row r="442" spans="1:17" hidden="1" x14ac:dyDescent="0.35">
      <c r="A442" t="s">
        <v>2266</v>
      </c>
      <c r="B442" t="s">
        <v>2267</v>
      </c>
      <c r="C442" t="s">
        <v>2268</v>
      </c>
      <c r="D442" t="s">
        <v>2269</v>
      </c>
      <c r="E442" t="s">
        <v>2270</v>
      </c>
      <c r="F442">
        <v>1</v>
      </c>
      <c r="G442" t="s">
        <v>68</v>
      </c>
      <c r="H442" t="s">
        <v>129</v>
      </c>
      <c r="I442">
        <v>1</v>
      </c>
      <c r="J442">
        <v>0</v>
      </c>
      <c r="K442">
        <v>0</v>
      </c>
      <c r="L442">
        <v>0</v>
      </c>
      <c r="M442">
        <v>0</v>
      </c>
      <c r="N442">
        <v>0</v>
      </c>
      <c r="O442">
        <v>1</v>
      </c>
      <c r="Q442" t="s">
        <v>96</v>
      </c>
    </row>
    <row r="443" spans="1:17" hidden="1" x14ac:dyDescent="0.35">
      <c r="A443" t="s">
        <v>2271</v>
      </c>
      <c r="B443" t="s">
        <v>2272</v>
      </c>
      <c r="C443" t="s">
        <v>2273</v>
      </c>
      <c r="D443" t="s">
        <v>2274</v>
      </c>
      <c r="E443" t="s">
        <v>101</v>
      </c>
      <c r="F443">
        <v>1</v>
      </c>
      <c r="G443" t="s">
        <v>68</v>
      </c>
      <c r="H443" t="s">
        <v>2275</v>
      </c>
      <c r="I443">
        <v>0</v>
      </c>
      <c r="J443">
        <v>1</v>
      </c>
      <c r="K443">
        <v>0</v>
      </c>
      <c r="L443">
        <v>0</v>
      </c>
      <c r="M443">
        <v>0</v>
      </c>
      <c r="N443">
        <v>0</v>
      </c>
      <c r="O443">
        <v>1</v>
      </c>
      <c r="Q443" t="s">
        <v>96</v>
      </c>
    </row>
    <row r="444" spans="1:17" hidden="1" x14ac:dyDescent="0.35">
      <c r="A444" t="s">
        <v>2276</v>
      </c>
      <c r="B444" t="s">
        <v>2277</v>
      </c>
      <c r="C444" t="s">
        <v>2278</v>
      </c>
      <c r="D444" t="s">
        <v>2279</v>
      </c>
      <c r="E444" t="s">
        <v>101</v>
      </c>
      <c r="F444">
        <v>1</v>
      </c>
      <c r="G444" t="s">
        <v>68</v>
      </c>
      <c r="H444" t="s">
        <v>2280</v>
      </c>
      <c r="I444">
        <v>0</v>
      </c>
      <c r="J444">
        <v>1</v>
      </c>
      <c r="K444">
        <v>0</v>
      </c>
      <c r="L444">
        <v>0</v>
      </c>
      <c r="M444">
        <v>0</v>
      </c>
      <c r="N444">
        <v>0</v>
      </c>
      <c r="O444">
        <v>1</v>
      </c>
      <c r="Q444" t="s">
        <v>96</v>
      </c>
    </row>
    <row r="445" spans="1:17" hidden="1" x14ac:dyDescent="0.35">
      <c r="A445" t="s">
        <v>2281</v>
      </c>
      <c r="B445" t="s">
        <v>2282</v>
      </c>
      <c r="C445" t="s">
        <v>2283</v>
      </c>
      <c r="D445" t="s">
        <v>2284</v>
      </c>
      <c r="E445" t="s">
        <v>404</v>
      </c>
      <c r="F445">
        <v>1</v>
      </c>
      <c r="G445" t="s">
        <v>68</v>
      </c>
      <c r="H445" t="s">
        <v>2285</v>
      </c>
      <c r="I445">
        <v>0</v>
      </c>
      <c r="J445">
        <v>1</v>
      </c>
      <c r="K445">
        <v>0</v>
      </c>
      <c r="L445">
        <v>0</v>
      </c>
      <c r="M445">
        <v>0</v>
      </c>
      <c r="N445">
        <v>0</v>
      </c>
      <c r="O445">
        <v>1</v>
      </c>
      <c r="Q445" t="s">
        <v>70</v>
      </c>
    </row>
    <row r="446" spans="1:17" hidden="1" x14ac:dyDescent="0.35">
      <c r="A446" t="s">
        <v>2286</v>
      </c>
      <c r="B446" t="s">
        <v>2287</v>
      </c>
      <c r="C446" t="s">
        <v>2288</v>
      </c>
      <c r="D446" t="s">
        <v>2289</v>
      </c>
      <c r="E446" t="s">
        <v>235</v>
      </c>
      <c r="F446">
        <v>1</v>
      </c>
      <c r="G446" t="s">
        <v>68</v>
      </c>
      <c r="H446" t="s">
        <v>129</v>
      </c>
      <c r="I446">
        <v>1</v>
      </c>
      <c r="J446">
        <v>0</v>
      </c>
      <c r="K446">
        <v>0</v>
      </c>
      <c r="L446">
        <v>0</v>
      </c>
      <c r="M446">
        <v>0</v>
      </c>
      <c r="N446">
        <v>0</v>
      </c>
      <c r="O446">
        <v>1</v>
      </c>
      <c r="Q446" t="s">
        <v>70</v>
      </c>
    </row>
    <row r="447" spans="1:17" hidden="1" x14ac:dyDescent="0.35">
      <c r="A447" t="s">
        <v>2290</v>
      </c>
      <c r="B447" t="s">
        <v>2291</v>
      </c>
      <c r="C447" t="s">
        <v>2292</v>
      </c>
      <c r="D447" t="s">
        <v>2293</v>
      </c>
      <c r="E447" t="s">
        <v>229</v>
      </c>
      <c r="F447">
        <v>1</v>
      </c>
      <c r="G447" t="s">
        <v>68</v>
      </c>
      <c r="I447">
        <v>0</v>
      </c>
      <c r="J447">
        <v>0</v>
      </c>
      <c r="K447">
        <v>0</v>
      </c>
      <c r="L447">
        <v>1</v>
      </c>
      <c r="M447">
        <v>0</v>
      </c>
      <c r="N447">
        <v>1</v>
      </c>
      <c r="O447">
        <v>1</v>
      </c>
      <c r="Q447" t="s">
        <v>77</v>
      </c>
    </row>
    <row r="448" spans="1:17" hidden="1" x14ac:dyDescent="0.35">
      <c r="A448" t="s">
        <v>2294</v>
      </c>
      <c r="B448" t="s">
        <v>2295</v>
      </c>
      <c r="C448" t="s">
        <v>2296</v>
      </c>
      <c r="D448" t="s">
        <v>2297</v>
      </c>
      <c r="E448" t="s">
        <v>101</v>
      </c>
      <c r="F448">
        <v>1</v>
      </c>
      <c r="G448" t="s">
        <v>68</v>
      </c>
      <c r="H448" t="s">
        <v>123</v>
      </c>
      <c r="I448">
        <v>0</v>
      </c>
      <c r="J448">
        <v>1</v>
      </c>
      <c r="K448">
        <v>0</v>
      </c>
      <c r="L448">
        <v>0</v>
      </c>
      <c r="M448">
        <v>0</v>
      </c>
      <c r="N448">
        <v>0</v>
      </c>
      <c r="O448">
        <v>1</v>
      </c>
      <c r="Q448" t="s">
        <v>70</v>
      </c>
    </row>
    <row r="449" spans="1:17" hidden="1" x14ac:dyDescent="0.35">
      <c r="A449" t="s">
        <v>2298</v>
      </c>
      <c r="B449" t="s">
        <v>2299</v>
      </c>
      <c r="C449" t="s">
        <v>2300</v>
      </c>
      <c r="D449" t="s">
        <v>2301</v>
      </c>
      <c r="E449" t="s">
        <v>179</v>
      </c>
      <c r="F449">
        <v>1</v>
      </c>
      <c r="G449" t="s">
        <v>68</v>
      </c>
      <c r="H449" t="s">
        <v>2302</v>
      </c>
      <c r="I449">
        <v>0</v>
      </c>
      <c r="J449">
        <v>1</v>
      </c>
      <c r="K449">
        <v>0</v>
      </c>
      <c r="L449">
        <v>0</v>
      </c>
      <c r="M449">
        <v>0</v>
      </c>
      <c r="N449">
        <v>0</v>
      </c>
      <c r="O449">
        <v>1</v>
      </c>
      <c r="Q449" t="s">
        <v>96</v>
      </c>
    </row>
    <row r="450" spans="1:17" hidden="1" x14ac:dyDescent="0.35">
      <c r="A450" t="s">
        <v>2303</v>
      </c>
      <c r="B450" t="s">
        <v>2212</v>
      </c>
      <c r="C450" t="s">
        <v>2213</v>
      </c>
      <c r="D450" t="s">
        <v>2214</v>
      </c>
      <c r="E450" t="s">
        <v>212</v>
      </c>
      <c r="F450">
        <v>1</v>
      </c>
      <c r="G450" t="s">
        <v>68</v>
      </c>
      <c r="H450" t="s">
        <v>2215</v>
      </c>
      <c r="I450">
        <v>0</v>
      </c>
      <c r="J450">
        <v>1</v>
      </c>
      <c r="K450">
        <v>0</v>
      </c>
      <c r="L450">
        <v>0</v>
      </c>
      <c r="M450">
        <v>0</v>
      </c>
      <c r="N450">
        <v>0</v>
      </c>
      <c r="O450">
        <v>1</v>
      </c>
      <c r="Q450" t="s">
        <v>70</v>
      </c>
    </row>
    <row r="451" spans="1:17" hidden="1" x14ac:dyDescent="0.35">
      <c r="A451" t="s">
        <v>2304</v>
      </c>
      <c r="B451" t="s">
        <v>2305</v>
      </c>
      <c r="C451" t="s">
        <v>2306</v>
      </c>
      <c r="D451" t="s">
        <v>2307</v>
      </c>
      <c r="E451" t="s">
        <v>179</v>
      </c>
      <c r="F451">
        <v>1</v>
      </c>
      <c r="G451" t="s">
        <v>68</v>
      </c>
      <c r="H451" t="s">
        <v>2308</v>
      </c>
      <c r="I451">
        <v>0</v>
      </c>
      <c r="J451">
        <v>0</v>
      </c>
      <c r="K451">
        <v>0</v>
      </c>
      <c r="L451">
        <v>1</v>
      </c>
      <c r="M451">
        <v>0</v>
      </c>
      <c r="N451">
        <v>0</v>
      </c>
      <c r="O451">
        <v>1</v>
      </c>
      <c r="Q451" t="s">
        <v>96</v>
      </c>
    </row>
    <row r="452" spans="1:17" hidden="1" x14ac:dyDescent="0.35">
      <c r="A452" t="s">
        <v>2309</v>
      </c>
      <c r="B452" t="s">
        <v>2310</v>
      </c>
      <c r="C452" t="s">
        <v>2311</v>
      </c>
      <c r="D452" t="s">
        <v>2312</v>
      </c>
      <c r="E452" t="s">
        <v>2313</v>
      </c>
      <c r="F452">
        <v>1</v>
      </c>
      <c r="G452" t="s">
        <v>68</v>
      </c>
      <c r="H452" t="s">
        <v>129</v>
      </c>
      <c r="I452">
        <v>1</v>
      </c>
      <c r="J452">
        <v>0</v>
      </c>
      <c r="K452">
        <v>0</v>
      </c>
      <c r="L452">
        <v>0</v>
      </c>
      <c r="M452">
        <v>0</v>
      </c>
      <c r="N452">
        <v>0</v>
      </c>
      <c r="O452">
        <v>1</v>
      </c>
      <c r="Q452" t="s">
        <v>70</v>
      </c>
    </row>
    <row r="453" spans="1:17" hidden="1" x14ac:dyDescent="0.35">
      <c r="A453" t="s">
        <v>2314</v>
      </c>
      <c r="B453" t="s">
        <v>2315</v>
      </c>
      <c r="C453" t="s">
        <v>2316</v>
      </c>
      <c r="D453" t="s">
        <v>2317</v>
      </c>
      <c r="E453" t="s">
        <v>2318</v>
      </c>
      <c r="F453">
        <v>1</v>
      </c>
      <c r="G453" t="s">
        <v>68</v>
      </c>
      <c r="H453" t="s">
        <v>123</v>
      </c>
      <c r="I453">
        <v>0</v>
      </c>
      <c r="J453">
        <v>1</v>
      </c>
      <c r="K453">
        <v>0</v>
      </c>
      <c r="L453">
        <v>0</v>
      </c>
      <c r="M453">
        <v>0</v>
      </c>
      <c r="N453">
        <v>0</v>
      </c>
      <c r="O453">
        <v>1</v>
      </c>
      <c r="Q453" t="s">
        <v>70</v>
      </c>
    </row>
    <row r="454" spans="1:17" hidden="1" x14ac:dyDescent="0.35">
      <c r="A454" t="s">
        <v>2319</v>
      </c>
      <c r="B454" t="s">
        <v>2320</v>
      </c>
      <c r="C454" t="s">
        <v>2321</v>
      </c>
      <c r="D454" t="s">
        <v>2322</v>
      </c>
      <c r="E454" t="s">
        <v>902</v>
      </c>
      <c r="F454">
        <v>1</v>
      </c>
      <c r="G454" t="s">
        <v>68</v>
      </c>
      <c r="H454" t="s">
        <v>2323</v>
      </c>
      <c r="I454">
        <v>0</v>
      </c>
      <c r="J454">
        <v>1</v>
      </c>
      <c r="K454">
        <v>0</v>
      </c>
      <c r="L454">
        <v>0</v>
      </c>
      <c r="M454">
        <v>0</v>
      </c>
      <c r="N454">
        <v>0</v>
      </c>
      <c r="O454">
        <v>1</v>
      </c>
      <c r="Q454" t="s">
        <v>70</v>
      </c>
    </row>
    <row r="455" spans="1:17" hidden="1" x14ac:dyDescent="0.35">
      <c r="A455" t="s">
        <v>2324</v>
      </c>
      <c r="B455" t="s">
        <v>2222</v>
      </c>
      <c r="C455" t="s">
        <v>2223</v>
      </c>
      <c r="D455" t="s">
        <v>2224</v>
      </c>
      <c r="E455" t="s">
        <v>212</v>
      </c>
      <c r="F455">
        <v>1</v>
      </c>
      <c r="G455" t="s">
        <v>68</v>
      </c>
      <c r="H455" t="s">
        <v>2225</v>
      </c>
      <c r="I455">
        <v>0</v>
      </c>
      <c r="J455">
        <v>0</v>
      </c>
      <c r="K455">
        <v>1</v>
      </c>
      <c r="L455">
        <v>0</v>
      </c>
      <c r="M455">
        <v>0</v>
      </c>
      <c r="N455">
        <v>0</v>
      </c>
      <c r="O455">
        <v>1</v>
      </c>
      <c r="Q455" t="s">
        <v>70</v>
      </c>
    </row>
    <row r="456" spans="1:17" hidden="1" x14ac:dyDescent="0.35">
      <c r="A456" t="s">
        <v>2325</v>
      </c>
      <c r="B456" t="s">
        <v>2326</v>
      </c>
      <c r="C456" t="s">
        <v>2327</v>
      </c>
      <c r="D456" t="s">
        <v>2328</v>
      </c>
      <c r="E456" t="s">
        <v>128</v>
      </c>
      <c r="F456">
        <v>1</v>
      </c>
      <c r="G456" t="s">
        <v>68</v>
      </c>
      <c r="H456" t="s">
        <v>129</v>
      </c>
      <c r="I456">
        <v>1</v>
      </c>
      <c r="J456">
        <v>0</v>
      </c>
      <c r="K456">
        <v>0</v>
      </c>
      <c r="L456">
        <v>0</v>
      </c>
      <c r="M456">
        <v>0</v>
      </c>
      <c r="N456">
        <v>0</v>
      </c>
      <c r="O456">
        <v>1</v>
      </c>
      <c r="Q456" t="s">
        <v>2329</v>
      </c>
    </row>
    <row r="457" spans="1:17" hidden="1" x14ac:dyDescent="0.35">
      <c r="A457" t="s">
        <v>2330</v>
      </c>
      <c r="B457" t="s">
        <v>2331</v>
      </c>
      <c r="C457" t="s">
        <v>2332</v>
      </c>
      <c r="D457" t="s">
        <v>2333</v>
      </c>
      <c r="E457" t="s">
        <v>101</v>
      </c>
      <c r="F457">
        <v>1</v>
      </c>
      <c r="G457" t="s">
        <v>68</v>
      </c>
      <c r="H457" t="s">
        <v>2334</v>
      </c>
      <c r="I457">
        <v>0</v>
      </c>
      <c r="J457">
        <v>1</v>
      </c>
      <c r="K457">
        <v>0</v>
      </c>
      <c r="L457">
        <v>0</v>
      </c>
      <c r="M457">
        <v>0</v>
      </c>
      <c r="N457">
        <v>0</v>
      </c>
      <c r="O457">
        <v>1</v>
      </c>
      <c r="Q457" t="s">
        <v>118</v>
      </c>
    </row>
    <row r="458" spans="1:17" hidden="1" x14ac:dyDescent="0.35">
      <c r="A458" t="s">
        <v>2335</v>
      </c>
      <c r="B458" t="s">
        <v>2336</v>
      </c>
      <c r="C458" t="s">
        <v>2337</v>
      </c>
      <c r="D458" t="s">
        <v>2338</v>
      </c>
      <c r="E458" t="s">
        <v>998</v>
      </c>
      <c r="F458">
        <v>1</v>
      </c>
      <c r="G458" t="s">
        <v>68</v>
      </c>
      <c r="H458" t="s">
        <v>123</v>
      </c>
      <c r="I458">
        <v>0</v>
      </c>
      <c r="J458">
        <v>1</v>
      </c>
      <c r="K458">
        <v>0</v>
      </c>
      <c r="L458">
        <v>0</v>
      </c>
      <c r="M458">
        <v>0</v>
      </c>
      <c r="N458">
        <v>0</v>
      </c>
      <c r="O458">
        <v>1</v>
      </c>
      <c r="Q458" t="s">
        <v>77</v>
      </c>
    </row>
    <row r="459" spans="1:17" hidden="1" x14ac:dyDescent="0.35">
      <c r="A459" t="s">
        <v>2339</v>
      </c>
      <c r="B459" t="s">
        <v>520</v>
      </c>
      <c r="C459" t="s">
        <v>521</v>
      </c>
      <c r="D459" t="s">
        <v>522</v>
      </c>
      <c r="E459" t="s">
        <v>179</v>
      </c>
      <c r="F459">
        <v>1</v>
      </c>
      <c r="G459" t="s">
        <v>68</v>
      </c>
      <c r="H459" t="s">
        <v>523</v>
      </c>
      <c r="I459">
        <v>0</v>
      </c>
      <c r="J459">
        <v>1</v>
      </c>
      <c r="K459">
        <v>0</v>
      </c>
      <c r="L459">
        <v>0</v>
      </c>
      <c r="M459">
        <v>0</v>
      </c>
      <c r="N459">
        <v>0</v>
      </c>
      <c r="O459">
        <v>1</v>
      </c>
      <c r="Q459" t="s">
        <v>70</v>
      </c>
    </row>
    <row r="460" spans="1:17" hidden="1" x14ac:dyDescent="0.35">
      <c r="A460" t="s">
        <v>2340</v>
      </c>
      <c r="B460" t="s">
        <v>2341</v>
      </c>
      <c r="C460" t="s">
        <v>2342</v>
      </c>
      <c r="D460" t="s">
        <v>2343</v>
      </c>
      <c r="E460" t="s">
        <v>82</v>
      </c>
      <c r="F460">
        <v>1</v>
      </c>
      <c r="G460" t="s">
        <v>68</v>
      </c>
      <c r="H460" t="s">
        <v>2344</v>
      </c>
      <c r="I460">
        <v>0</v>
      </c>
      <c r="J460">
        <v>1</v>
      </c>
      <c r="K460">
        <v>0</v>
      </c>
      <c r="L460">
        <v>0</v>
      </c>
      <c r="M460">
        <v>0</v>
      </c>
      <c r="N460">
        <v>0</v>
      </c>
      <c r="O460">
        <v>1</v>
      </c>
      <c r="Q460" t="s">
        <v>70</v>
      </c>
    </row>
    <row r="461" spans="1:17" hidden="1" x14ac:dyDescent="0.35">
      <c r="A461" t="s">
        <v>2345</v>
      </c>
      <c r="B461" t="s">
        <v>2346</v>
      </c>
      <c r="C461" t="s">
        <v>2347</v>
      </c>
      <c r="D461" t="s">
        <v>2348</v>
      </c>
      <c r="E461" t="s">
        <v>386</v>
      </c>
      <c r="F461">
        <v>1</v>
      </c>
      <c r="G461" t="s">
        <v>68</v>
      </c>
      <c r="H461" t="s">
        <v>2349</v>
      </c>
      <c r="I461">
        <v>0</v>
      </c>
      <c r="J461">
        <v>1</v>
      </c>
      <c r="K461">
        <v>0</v>
      </c>
      <c r="L461">
        <v>0</v>
      </c>
      <c r="M461">
        <v>0</v>
      </c>
      <c r="N461">
        <v>0</v>
      </c>
      <c r="O461">
        <v>1</v>
      </c>
      <c r="Q461" t="s">
        <v>70</v>
      </c>
    </row>
    <row r="462" spans="1:17" hidden="1" x14ac:dyDescent="0.35">
      <c r="A462" t="s">
        <v>2350</v>
      </c>
      <c r="B462" t="s">
        <v>2351</v>
      </c>
      <c r="C462" t="s">
        <v>2352</v>
      </c>
      <c r="D462" t="s">
        <v>2353</v>
      </c>
      <c r="E462" t="s">
        <v>464</v>
      </c>
      <c r="F462">
        <v>1</v>
      </c>
      <c r="G462" t="s">
        <v>68</v>
      </c>
      <c r="H462" t="s">
        <v>2354</v>
      </c>
      <c r="I462">
        <v>0</v>
      </c>
      <c r="J462">
        <v>1</v>
      </c>
      <c r="K462">
        <v>0</v>
      </c>
      <c r="L462">
        <v>0</v>
      </c>
      <c r="M462">
        <v>0</v>
      </c>
      <c r="N462">
        <v>0</v>
      </c>
      <c r="O462">
        <v>1</v>
      </c>
      <c r="Q462" t="s">
        <v>70</v>
      </c>
    </row>
    <row r="463" spans="1:17" hidden="1" x14ac:dyDescent="0.35">
      <c r="A463" t="s">
        <v>2355</v>
      </c>
      <c r="B463" t="s">
        <v>2356</v>
      </c>
      <c r="C463" t="s">
        <v>2357</v>
      </c>
      <c r="D463" t="s">
        <v>2358</v>
      </c>
      <c r="E463" t="s">
        <v>179</v>
      </c>
      <c r="F463">
        <v>1</v>
      </c>
      <c r="G463" t="s">
        <v>68</v>
      </c>
      <c r="H463" t="s">
        <v>2359</v>
      </c>
      <c r="I463">
        <v>0</v>
      </c>
      <c r="J463">
        <v>1</v>
      </c>
      <c r="K463">
        <v>0</v>
      </c>
      <c r="L463">
        <v>0</v>
      </c>
      <c r="M463">
        <v>0</v>
      </c>
      <c r="N463">
        <v>0</v>
      </c>
      <c r="O463">
        <v>1</v>
      </c>
      <c r="Q463" t="s">
        <v>70</v>
      </c>
    </row>
    <row r="464" spans="1:17" hidden="1" x14ac:dyDescent="0.35">
      <c r="A464" t="s">
        <v>2360</v>
      </c>
      <c r="B464" t="s">
        <v>2361</v>
      </c>
      <c r="C464" t="s">
        <v>2362</v>
      </c>
      <c r="D464" t="s">
        <v>2363</v>
      </c>
      <c r="E464" t="s">
        <v>386</v>
      </c>
      <c r="F464">
        <v>1</v>
      </c>
      <c r="G464" t="s">
        <v>68</v>
      </c>
      <c r="H464" t="s">
        <v>2364</v>
      </c>
      <c r="I464">
        <v>0</v>
      </c>
      <c r="J464">
        <v>1</v>
      </c>
      <c r="K464">
        <v>0</v>
      </c>
      <c r="L464">
        <v>0</v>
      </c>
      <c r="M464">
        <v>0</v>
      </c>
      <c r="N464">
        <v>0</v>
      </c>
      <c r="O464">
        <v>1</v>
      </c>
      <c r="Q464" t="s">
        <v>96</v>
      </c>
    </row>
    <row r="465" spans="1:17" x14ac:dyDescent="0.35">
      <c r="A465" t="s">
        <v>2365</v>
      </c>
      <c r="B465" t="s">
        <v>2366</v>
      </c>
      <c r="C465" t="s">
        <v>2367</v>
      </c>
      <c r="D465" t="s">
        <v>2368</v>
      </c>
      <c r="E465" t="s">
        <v>662</v>
      </c>
      <c r="F465">
        <v>1</v>
      </c>
      <c r="G465" t="s">
        <v>68</v>
      </c>
      <c r="H465" t="s">
        <v>2369</v>
      </c>
      <c r="I465">
        <v>0</v>
      </c>
      <c r="J465">
        <v>1</v>
      </c>
      <c r="K465">
        <v>0</v>
      </c>
      <c r="L465">
        <v>0</v>
      </c>
      <c r="M465">
        <v>0</v>
      </c>
      <c r="N465">
        <v>0</v>
      </c>
      <c r="O465">
        <v>1</v>
      </c>
      <c r="Q465" t="s">
        <v>214</v>
      </c>
    </row>
    <row r="466" spans="1:17" x14ac:dyDescent="0.35">
      <c r="A466" t="s">
        <v>2370</v>
      </c>
      <c r="B466" t="s">
        <v>2371</v>
      </c>
      <c r="C466" t="s">
        <v>2372</v>
      </c>
      <c r="D466" t="s">
        <v>2373</v>
      </c>
      <c r="E466" t="s">
        <v>380</v>
      </c>
      <c r="F466">
        <v>1</v>
      </c>
      <c r="G466" t="s">
        <v>68</v>
      </c>
      <c r="H466" t="s">
        <v>2374</v>
      </c>
      <c r="I466">
        <v>0</v>
      </c>
      <c r="J466">
        <v>1</v>
      </c>
      <c r="K466">
        <v>0</v>
      </c>
      <c r="L466">
        <v>0</v>
      </c>
      <c r="M466">
        <v>0</v>
      </c>
      <c r="N466">
        <v>0</v>
      </c>
      <c r="O466">
        <v>1</v>
      </c>
      <c r="Q466" t="s">
        <v>214</v>
      </c>
    </row>
    <row r="467" spans="1:17" x14ac:dyDescent="0.35">
      <c r="A467" t="s">
        <v>2375</v>
      </c>
      <c r="B467" t="s">
        <v>2376</v>
      </c>
      <c r="C467" t="s">
        <v>2377</v>
      </c>
      <c r="D467" t="s">
        <v>2378</v>
      </c>
      <c r="E467" t="s">
        <v>101</v>
      </c>
      <c r="F467">
        <v>1</v>
      </c>
      <c r="G467" t="s">
        <v>68</v>
      </c>
      <c r="H467" t="s">
        <v>2379</v>
      </c>
      <c r="I467">
        <v>0</v>
      </c>
      <c r="J467">
        <v>1</v>
      </c>
      <c r="K467">
        <v>0</v>
      </c>
      <c r="L467">
        <v>0</v>
      </c>
      <c r="M467">
        <v>0</v>
      </c>
      <c r="N467">
        <v>0</v>
      </c>
      <c r="O467">
        <v>1</v>
      </c>
      <c r="Q467" t="s">
        <v>214</v>
      </c>
    </row>
    <row r="468" spans="1:17" hidden="1" x14ac:dyDescent="0.35">
      <c r="A468" t="s">
        <v>2380</v>
      </c>
      <c r="B468" t="s">
        <v>2381</v>
      </c>
      <c r="C468" t="s">
        <v>2382</v>
      </c>
      <c r="D468" t="s">
        <v>2383</v>
      </c>
      <c r="E468" t="s">
        <v>2384</v>
      </c>
      <c r="F468">
        <v>1</v>
      </c>
      <c r="G468" t="s">
        <v>68</v>
      </c>
      <c r="H468" t="s">
        <v>129</v>
      </c>
      <c r="I468">
        <v>1</v>
      </c>
      <c r="J468">
        <v>0</v>
      </c>
      <c r="K468">
        <v>0</v>
      </c>
      <c r="L468">
        <v>0</v>
      </c>
      <c r="M468">
        <v>0</v>
      </c>
      <c r="N468">
        <v>0</v>
      </c>
      <c r="O468">
        <v>1</v>
      </c>
      <c r="Q468" t="s">
        <v>2385</v>
      </c>
    </row>
    <row r="469" spans="1:17" x14ac:dyDescent="0.35">
      <c r="A469" t="s">
        <v>2386</v>
      </c>
      <c r="B469" t="s">
        <v>2387</v>
      </c>
      <c r="C469" t="s">
        <v>2388</v>
      </c>
      <c r="D469" t="s">
        <v>2389</v>
      </c>
      <c r="E469" t="s">
        <v>229</v>
      </c>
      <c r="F469">
        <v>1</v>
      </c>
      <c r="G469" t="s">
        <v>68</v>
      </c>
      <c r="H469" t="s">
        <v>123</v>
      </c>
      <c r="I469">
        <v>0</v>
      </c>
      <c r="J469">
        <v>0</v>
      </c>
      <c r="K469">
        <v>0</v>
      </c>
      <c r="L469">
        <v>0</v>
      </c>
      <c r="M469">
        <v>0</v>
      </c>
      <c r="N469">
        <v>1</v>
      </c>
      <c r="O469">
        <v>1</v>
      </c>
      <c r="Q469" t="s">
        <v>214</v>
      </c>
    </row>
    <row r="470" spans="1:17" x14ac:dyDescent="0.35">
      <c r="A470" t="s">
        <v>2390</v>
      </c>
      <c r="B470" t="s">
        <v>2391</v>
      </c>
      <c r="C470" t="s">
        <v>2392</v>
      </c>
      <c r="D470" t="s">
        <v>2393</v>
      </c>
      <c r="E470" t="s">
        <v>101</v>
      </c>
      <c r="F470">
        <v>1</v>
      </c>
      <c r="G470" t="s">
        <v>68</v>
      </c>
      <c r="H470" t="s">
        <v>2394</v>
      </c>
      <c r="I470">
        <v>0</v>
      </c>
      <c r="J470">
        <v>1</v>
      </c>
      <c r="K470">
        <v>0</v>
      </c>
      <c r="L470">
        <v>0</v>
      </c>
      <c r="M470">
        <v>0</v>
      </c>
      <c r="N470">
        <v>0</v>
      </c>
      <c r="O470">
        <v>1</v>
      </c>
      <c r="Q470" t="s">
        <v>214</v>
      </c>
    </row>
    <row r="471" spans="1:17" hidden="1" x14ac:dyDescent="0.35">
      <c r="A471" t="s">
        <v>2395</v>
      </c>
      <c r="B471" t="s">
        <v>2396</v>
      </c>
      <c r="C471" t="s">
        <v>2397</v>
      </c>
      <c r="D471" t="s">
        <v>2398</v>
      </c>
      <c r="E471" t="s">
        <v>75</v>
      </c>
      <c r="F471">
        <v>1</v>
      </c>
      <c r="G471" t="s">
        <v>68</v>
      </c>
      <c r="H471" t="s">
        <v>2399</v>
      </c>
      <c r="I471">
        <v>0</v>
      </c>
      <c r="J471">
        <v>1</v>
      </c>
      <c r="K471">
        <v>0</v>
      </c>
      <c r="L471">
        <v>0</v>
      </c>
      <c r="M471">
        <v>0</v>
      </c>
      <c r="N471">
        <v>0</v>
      </c>
      <c r="O471">
        <v>1</v>
      </c>
      <c r="Q471" t="s">
        <v>253</v>
      </c>
    </row>
    <row r="472" spans="1:17" hidden="1" x14ac:dyDescent="0.35">
      <c r="A472" t="s">
        <v>2400</v>
      </c>
      <c r="B472" t="s">
        <v>2401</v>
      </c>
      <c r="C472" t="s">
        <v>2402</v>
      </c>
      <c r="D472" t="s">
        <v>2403</v>
      </c>
      <c r="E472" t="s">
        <v>380</v>
      </c>
      <c r="F472">
        <v>1</v>
      </c>
      <c r="G472" t="s">
        <v>68</v>
      </c>
      <c r="H472" t="s">
        <v>2404</v>
      </c>
      <c r="I472">
        <v>0</v>
      </c>
      <c r="J472">
        <v>0</v>
      </c>
      <c r="K472">
        <v>0</v>
      </c>
      <c r="L472">
        <v>1</v>
      </c>
      <c r="M472">
        <v>0</v>
      </c>
      <c r="N472">
        <v>0</v>
      </c>
      <c r="O472">
        <v>1</v>
      </c>
      <c r="Q472" t="s">
        <v>77</v>
      </c>
    </row>
    <row r="473" spans="1:17" x14ac:dyDescent="0.35">
      <c r="A473" t="s">
        <v>2405</v>
      </c>
      <c r="B473" t="s">
        <v>2406</v>
      </c>
      <c r="C473" t="s">
        <v>2407</v>
      </c>
      <c r="D473" t="s">
        <v>2408</v>
      </c>
      <c r="E473" t="s">
        <v>179</v>
      </c>
      <c r="F473">
        <v>1</v>
      </c>
      <c r="G473" t="s">
        <v>68</v>
      </c>
      <c r="H473" t="s">
        <v>2409</v>
      </c>
      <c r="I473">
        <v>0</v>
      </c>
      <c r="J473">
        <v>0</v>
      </c>
      <c r="K473">
        <v>0</v>
      </c>
      <c r="L473">
        <v>1</v>
      </c>
      <c r="M473">
        <v>0</v>
      </c>
      <c r="N473">
        <v>0</v>
      </c>
      <c r="O473">
        <v>1</v>
      </c>
      <c r="Q473" t="s">
        <v>214</v>
      </c>
    </row>
    <row r="474" spans="1:17" x14ac:dyDescent="0.35">
      <c r="A474" t="s">
        <v>2410</v>
      </c>
      <c r="B474" t="s">
        <v>2411</v>
      </c>
      <c r="C474" t="s">
        <v>2412</v>
      </c>
      <c r="D474" t="s">
        <v>2413</v>
      </c>
      <c r="E474" t="s">
        <v>82</v>
      </c>
      <c r="F474">
        <v>1</v>
      </c>
      <c r="G474" t="s">
        <v>68</v>
      </c>
      <c r="H474" t="s">
        <v>2414</v>
      </c>
      <c r="I474">
        <v>0</v>
      </c>
      <c r="J474">
        <v>0</v>
      </c>
      <c r="K474">
        <v>0</v>
      </c>
      <c r="L474">
        <v>0</v>
      </c>
      <c r="M474">
        <v>0</v>
      </c>
      <c r="N474">
        <v>1</v>
      </c>
      <c r="O474">
        <v>1</v>
      </c>
      <c r="Q474" t="s">
        <v>214</v>
      </c>
    </row>
    <row r="475" spans="1:17" x14ac:dyDescent="0.35">
      <c r="A475" t="s">
        <v>2415</v>
      </c>
      <c r="B475" t="s">
        <v>2416</v>
      </c>
      <c r="C475" t="s">
        <v>2417</v>
      </c>
      <c r="D475" t="s">
        <v>2418</v>
      </c>
      <c r="E475" t="s">
        <v>2419</v>
      </c>
      <c r="F475">
        <v>1</v>
      </c>
      <c r="G475" t="s">
        <v>68</v>
      </c>
      <c r="H475" t="s">
        <v>2420</v>
      </c>
      <c r="I475">
        <v>0</v>
      </c>
      <c r="J475">
        <v>1</v>
      </c>
      <c r="K475">
        <v>0</v>
      </c>
      <c r="L475">
        <v>0</v>
      </c>
      <c r="M475">
        <v>0</v>
      </c>
      <c r="N475">
        <v>0</v>
      </c>
      <c r="O475">
        <v>1</v>
      </c>
      <c r="Q475" t="s">
        <v>214</v>
      </c>
    </row>
    <row r="476" spans="1:17" x14ac:dyDescent="0.35">
      <c r="A476" t="s">
        <v>2421</v>
      </c>
      <c r="B476" t="s">
        <v>2422</v>
      </c>
      <c r="C476" t="s">
        <v>2423</v>
      </c>
      <c r="D476" t="s">
        <v>2424</v>
      </c>
      <c r="E476" t="s">
        <v>179</v>
      </c>
      <c r="F476">
        <v>1</v>
      </c>
      <c r="G476" t="s">
        <v>68</v>
      </c>
      <c r="H476" t="s">
        <v>2425</v>
      </c>
      <c r="I476">
        <v>0</v>
      </c>
      <c r="J476">
        <v>1</v>
      </c>
      <c r="K476">
        <v>0</v>
      </c>
      <c r="L476">
        <v>0</v>
      </c>
      <c r="M476">
        <v>0</v>
      </c>
      <c r="N476">
        <v>0</v>
      </c>
      <c r="O476">
        <v>1</v>
      </c>
      <c r="Q476" t="s">
        <v>214</v>
      </c>
    </row>
    <row r="477" spans="1:17" x14ac:dyDescent="0.35">
      <c r="A477" t="s">
        <v>2426</v>
      </c>
      <c r="B477" t="s">
        <v>2427</v>
      </c>
      <c r="C477" t="s">
        <v>2428</v>
      </c>
      <c r="D477" t="s">
        <v>2429</v>
      </c>
      <c r="E477" t="s">
        <v>101</v>
      </c>
      <c r="F477">
        <v>1</v>
      </c>
      <c r="G477" t="s">
        <v>68</v>
      </c>
      <c r="H477" t="s">
        <v>2430</v>
      </c>
      <c r="I477">
        <v>0</v>
      </c>
      <c r="J477">
        <v>1</v>
      </c>
      <c r="K477">
        <v>0</v>
      </c>
      <c r="L477">
        <v>0</v>
      </c>
      <c r="M477">
        <v>0</v>
      </c>
      <c r="N477">
        <v>0</v>
      </c>
      <c r="O477">
        <v>1</v>
      </c>
      <c r="Q477" t="s">
        <v>214</v>
      </c>
    </row>
    <row r="478" spans="1:17" hidden="1" x14ac:dyDescent="0.35">
      <c r="A478" t="s">
        <v>2431</v>
      </c>
      <c r="B478" t="s">
        <v>2432</v>
      </c>
      <c r="C478" t="s">
        <v>2433</v>
      </c>
      <c r="D478" t="s">
        <v>2434</v>
      </c>
      <c r="E478" t="s">
        <v>101</v>
      </c>
      <c r="F478">
        <v>1</v>
      </c>
      <c r="G478" t="s">
        <v>68</v>
      </c>
      <c r="H478" t="s">
        <v>2435</v>
      </c>
      <c r="I478">
        <v>0</v>
      </c>
      <c r="J478">
        <v>1</v>
      </c>
      <c r="K478">
        <v>0</v>
      </c>
      <c r="L478">
        <v>0</v>
      </c>
      <c r="M478">
        <v>0</v>
      </c>
      <c r="N478">
        <v>0</v>
      </c>
      <c r="O478">
        <v>1</v>
      </c>
      <c r="Q478" t="s">
        <v>253</v>
      </c>
    </row>
    <row r="479" spans="1:17" hidden="1" x14ac:dyDescent="0.35">
      <c r="A479" t="s">
        <v>2436</v>
      </c>
      <c r="B479" t="s">
        <v>2437</v>
      </c>
      <c r="C479" t="s">
        <v>2438</v>
      </c>
      <c r="D479" t="s">
        <v>2439</v>
      </c>
      <c r="E479" t="s">
        <v>380</v>
      </c>
      <c r="F479">
        <v>1</v>
      </c>
      <c r="G479" t="s">
        <v>68</v>
      </c>
      <c r="H479" t="s">
        <v>2440</v>
      </c>
      <c r="I479">
        <v>0</v>
      </c>
      <c r="J479">
        <v>0</v>
      </c>
      <c r="K479">
        <v>0</v>
      </c>
      <c r="L479">
        <v>1</v>
      </c>
      <c r="M479">
        <v>0</v>
      </c>
      <c r="N479">
        <v>0</v>
      </c>
      <c r="O479">
        <v>1</v>
      </c>
      <c r="Q479" t="s">
        <v>77</v>
      </c>
    </row>
    <row r="480" spans="1:17" hidden="1" x14ac:dyDescent="0.35">
      <c r="A480" t="s">
        <v>2441</v>
      </c>
      <c r="B480" t="s">
        <v>2442</v>
      </c>
      <c r="C480" t="s">
        <v>2443</v>
      </c>
      <c r="D480" t="s">
        <v>2444</v>
      </c>
      <c r="E480" t="s">
        <v>158</v>
      </c>
      <c r="F480">
        <v>1</v>
      </c>
      <c r="G480" t="s">
        <v>68</v>
      </c>
      <c r="H480" t="s">
        <v>2445</v>
      </c>
      <c r="I480">
        <v>1</v>
      </c>
      <c r="J480">
        <v>0</v>
      </c>
      <c r="K480">
        <v>0</v>
      </c>
      <c r="L480">
        <v>0</v>
      </c>
      <c r="M480">
        <v>0</v>
      </c>
      <c r="N480">
        <v>0</v>
      </c>
      <c r="O480">
        <v>1</v>
      </c>
      <c r="Q480" t="s">
        <v>253</v>
      </c>
    </row>
    <row r="481" spans="1:17" hidden="1" x14ac:dyDescent="0.35">
      <c r="A481" t="s">
        <v>2446</v>
      </c>
      <c r="B481" t="s">
        <v>2447</v>
      </c>
      <c r="C481" t="s">
        <v>2448</v>
      </c>
      <c r="D481" t="s">
        <v>2449</v>
      </c>
      <c r="E481" t="s">
        <v>674</v>
      </c>
      <c r="F481">
        <v>1</v>
      </c>
      <c r="G481" t="s">
        <v>68</v>
      </c>
      <c r="H481" t="s">
        <v>2450</v>
      </c>
      <c r="I481">
        <v>0</v>
      </c>
      <c r="J481">
        <v>1</v>
      </c>
      <c r="K481">
        <v>0</v>
      </c>
      <c r="L481">
        <v>0</v>
      </c>
      <c r="M481">
        <v>0</v>
      </c>
      <c r="N481">
        <v>0</v>
      </c>
      <c r="O481">
        <v>1</v>
      </c>
      <c r="Q481" t="s">
        <v>253</v>
      </c>
    </row>
    <row r="482" spans="1:17" hidden="1" x14ac:dyDescent="0.35">
      <c r="A482" t="s">
        <v>2451</v>
      </c>
      <c r="B482" t="s">
        <v>2452</v>
      </c>
      <c r="C482" t="s">
        <v>2453</v>
      </c>
      <c r="D482" t="s">
        <v>2454</v>
      </c>
      <c r="E482" t="s">
        <v>101</v>
      </c>
      <c r="F482">
        <v>1</v>
      </c>
      <c r="G482" t="s">
        <v>68</v>
      </c>
      <c r="H482" t="s">
        <v>2455</v>
      </c>
      <c r="I482">
        <v>0</v>
      </c>
      <c r="J482">
        <v>1</v>
      </c>
      <c r="K482">
        <v>0</v>
      </c>
      <c r="L482">
        <v>0</v>
      </c>
      <c r="M482">
        <v>0</v>
      </c>
      <c r="N482">
        <v>0</v>
      </c>
      <c r="O482">
        <v>1</v>
      </c>
      <c r="Q482" t="s">
        <v>253</v>
      </c>
    </row>
    <row r="483" spans="1:17" x14ac:dyDescent="0.35">
      <c r="A483" t="s">
        <v>2456</v>
      </c>
      <c r="B483" t="s">
        <v>2457</v>
      </c>
      <c r="C483" t="s">
        <v>2458</v>
      </c>
      <c r="D483" t="s">
        <v>2459</v>
      </c>
      <c r="E483" t="s">
        <v>101</v>
      </c>
      <c r="F483">
        <v>1</v>
      </c>
      <c r="G483" t="s">
        <v>68</v>
      </c>
      <c r="H483" t="s">
        <v>2460</v>
      </c>
      <c r="I483">
        <v>0</v>
      </c>
      <c r="J483">
        <v>1</v>
      </c>
      <c r="K483">
        <v>0</v>
      </c>
      <c r="L483">
        <v>0</v>
      </c>
      <c r="M483">
        <v>0</v>
      </c>
      <c r="N483">
        <v>0</v>
      </c>
      <c r="O483">
        <v>1</v>
      </c>
      <c r="Q483" t="s">
        <v>214</v>
      </c>
    </row>
    <row r="484" spans="1:17" hidden="1" x14ac:dyDescent="0.35">
      <c r="A484" t="s">
        <v>2461</v>
      </c>
      <c r="B484" t="s">
        <v>2462</v>
      </c>
      <c r="C484" t="s">
        <v>2463</v>
      </c>
      <c r="D484" t="s">
        <v>2464</v>
      </c>
      <c r="E484" t="s">
        <v>2465</v>
      </c>
      <c r="F484">
        <v>1</v>
      </c>
      <c r="G484" t="s">
        <v>68</v>
      </c>
      <c r="H484" t="s">
        <v>2466</v>
      </c>
      <c r="I484">
        <v>0</v>
      </c>
      <c r="J484">
        <v>1</v>
      </c>
      <c r="K484">
        <v>0</v>
      </c>
      <c r="L484">
        <v>0</v>
      </c>
      <c r="M484">
        <v>0</v>
      </c>
      <c r="N484">
        <v>0</v>
      </c>
      <c r="O484">
        <v>1</v>
      </c>
      <c r="Q484" t="s">
        <v>253</v>
      </c>
    </row>
    <row r="485" spans="1:17" hidden="1" x14ac:dyDescent="0.35">
      <c r="A485" t="s">
        <v>2467</v>
      </c>
      <c r="B485" t="s">
        <v>2468</v>
      </c>
      <c r="C485" t="s">
        <v>2469</v>
      </c>
      <c r="D485" t="s">
        <v>2470</v>
      </c>
      <c r="E485" t="s">
        <v>2471</v>
      </c>
      <c r="F485">
        <v>1</v>
      </c>
      <c r="G485" t="s">
        <v>68</v>
      </c>
      <c r="H485" t="s">
        <v>2472</v>
      </c>
      <c r="I485">
        <v>0</v>
      </c>
      <c r="J485">
        <v>1</v>
      </c>
      <c r="K485">
        <v>0</v>
      </c>
      <c r="L485">
        <v>0</v>
      </c>
      <c r="M485">
        <v>0</v>
      </c>
      <c r="N485">
        <v>0</v>
      </c>
      <c r="O485">
        <v>1</v>
      </c>
      <c r="Q485" t="s">
        <v>70</v>
      </c>
    </row>
    <row r="486" spans="1:17" hidden="1" x14ac:dyDescent="0.35">
      <c r="A486" t="s">
        <v>2473</v>
      </c>
      <c r="B486" t="s">
        <v>2474</v>
      </c>
      <c r="C486" t="s">
        <v>2475</v>
      </c>
      <c r="D486" t="s">
        <v>2476</v>
      </c>
      <c r="E486" t="s">
        <v>1487</v>
      </c>
      <c r="F486">
        <v>1</v>
      </c>
      <c r="G486" t="s">
        <v>68</v>
      </c>
      <c r="H486" t="s">
        <v>129</v>
      </c>
      <c r="I486">
        <v>1</v>
      </c>
      <c r="J486">
        <v>0</v>
      </c>
      <c r="K486">
        <v>0</v>
      </c>
      <c r="L486">
        <v>0</v>
      </c>
      <c r="M486">
        <v>0</v>
      </c>
      <c r="N486">
        <v>0</v>
      </c>
      <c r="O486">
        <v>1</v>
      </c>
      <c r="Q486" t="s">
        <v>253</v>
      </c>
    </row>
    <row r="487" spans="1:17" x14ac:dyDescent="0.35">
      <c r="A487" t="s">
        <v>2477</v>
      </c>
      <c r="B487" t="s">
        <v>2478</v>
      </c>
      <c r="C487" t="s">
        <v>2479</v>
      </c>
      <c r="D487" t="s">
        <v>2480</v>
      </c>
      <c r="E487" t="s">
        <v>128</v>
      </c>
      <c r="F487">
        <v>1</v>
      </c>
      <c r="G487" t="s">
        <v>68</v>
      </c>
      <c r="H487" t="s">
        <v>2481</v>
      </c>
      <c r="I487">
        <v>0</v>
      </c>
      <c r="J487">
        <v>0</v>
      </c>
      <c r="K487">
        <v>0</v>
      </c>
      <c r="L487">
        <v>1</v>
      </c>
      <c r="M487">
        <v>0</v>
      </c>
      <c r="N487">
        <v>0</v>
      </c>
      <c r="O487">
        <v>1</v>
      </c>
      <c r="Q487" t="s">
        <v>214</v>
      </c>
    </row>
    <row r="488" spans="1:17" hidden="1" x14ac:dyDescent="0.35">
      <c r="A488" t="s">
        <v>2482</v>
      </c>
      <c r="B488" t="s">
        <v>2483</v>
      </c>
      <c r="C488" t="s">
        <v>2484</v>
      </c>
      <c r="D488" t="s">
        <v>2485</v>
      </c>
      <c r="E488" t="s">
        <v>229</v>
      </c>
      <c r="F488">
        <v>1</v>
      </c>
      <c r="G488" t="s">
        <v>68</v>
      </c>
      <c r="H488" t="s">
        <v>123</v>
      </c>
      <c r="I488">
        <v>0</v>
      </c>
      <c r="J488">
        <v>1</v>
      </c>
      <c r="K488">
        <v>0</v>
      </c>
      <c r="L488">
        <v>0</v>
      </c>
      <c r="M488">
        <v>0</v>
      </c>
      <c r="N488">
        <v>0</v>
      </c>
      <c r="O488">
        <v>1</v>
      </c>
      <c r="Q488" t="s">
        <v>253</v>
      </c>
    </row>
    <row r="489" spans="1:17" hidden="1" x14ac:dyDescent="0.35">
      <c r="A489" t="s">
        <v>2486</v>
      </c>
      <c r="B489" t="s">
        <v>2487</v>
      </c>
      <c r="C489" t="s">
        <v>2488</v>
      </c>
      <c r="D489" t="s">
        <v>2489</v>
      </c>
      <c r="E489" t="s">
        <v>861</v>
      </c>
      <c r="F489">
        <v>1</v>
      </c>
      <c r="G489" t="s">
        <v>68</v>
      </c>
      <c r="H489" t="s">
        <v>2490</v>
      </c>
      <c r="I489">
        <v>0</v>
      </c>
      <c r="J489">
        <v>1</v>
      </c>
      <c r="K489">
        <v>0</v>
      </c>
      <c r="L489">
        <v>0</v>
      </c>
      <c r="M489">
        <v>0</v>
      </c>
      <c r="N489">
        <v>0</v>
      </c>
      <c r="O489">
        <v>1</v>
      </c>
      <c r="Q489" t="s">
        <v>96</v>
      </c>
    </row>
    <row r="490" spans="1:17" hidden="1" x14ac:dyDescent="0.35">
      <c r="A490" t="s">
        <v>2491</v>
      </c>
      <c r="B490" t="s">
        <v>2492</v>
      </c>
      <c r="C490" t="s">
        <v>2493</v>
      </c>
      <c r="D490" t="s">
        <v>2494</v>
      </c>
      <c r="E490" t="s">
        <v>386</v>
      </c>
      <c r="F490">
        <v>1</v>
      </c>
      <c r="G490" t="s">
        <v>68</v>
      </c>
      <c r="H490" t="s">
        <v>2495</v>
      </c>
      <c r="I490">
        <v>0</v>
      </c>
      <c r="J490">
        <v>1</v>
      </c>
      <c r="K490">
        <v>0</v>
      </c>
      <c r="L490">
        <v>0</v>
      </c>
      <c r="M490">
        <v>0</v>
      </c>
      <c r="N490">
        <v>0</v>
      </c>
      <c r="O490">
        <v>1</v>
      </c>
      <c r="Q490" t="s">
        <v>253</v>
      </c>
    </row>
    <row r="491" spans="1:17" hidden="1" x14ac:dyDescent="0.35">
      <c r="A491" t="s">
        <v>2496</v>
      </c>
      <c r="B491" t="s">
        <v>525</v>
      </c>
      <c r="C491" t="s">
        <v>526</v>
      </c>
      <c r="D491" t="s">
        <v>2497</v>
      </c>
      <c r="E491" t="s">
        <v>179</v>
      </c>
      <c r="F491">
        <v>1</v>
      </c>
      <c r="G491" t="s">
        <v>68</v>
      </c>
      <c r="H491" t="s">
        <v>527</v>
      </c>
      <c r="I491">
        <v>0</v>
      </c>
      <c r="J491">
        <v>1</v>
      </c>
      <c r="K491">
        <v>0</v>
      </c>
      <c r="L491">
        <v>0</v>
      </c>
      <c r="M491">
        <v>0</v>
      </c>
      <c r="N491">
        <v>0</v>
      </c>
      <c r="O491">
        <v>1</v>
      </c>
      <c r="Q491" t="s">
        <v>96</v>
      </c>
    </row>
    <row r="492" spans="1:17" hidden="1" x14ac:dyDescent="0.35">
      <c r="A492" t="s">
        <v>2498</v>
      </c>
      <c r="B492" t="s">
        <v>2499</v>
      </c>
      <c r="C492" t="s">
        <v>2500</v>
      </c>
      <c r="D492" t="s">
        <v>2501</v>
      </c>
      <c r="E492" t="s">
        <v>179</v>
      </c>
      <c r="F492">
        <v>1</v>
      </c>
      <c r="G492" t="s">
        <v>68</v>
      </c>
      <c r="H492" t="s">
        <v>2502</v>
      </c>
      <c r="I492">
        <v>0</v>
      </c>
      <c r="J492">
        <v>1</v>
      </c>
      <c r="K492">
        <v>0</v>
      </c>
      <c r="L492">
        <v>0</v>
      </c>
      <c r="M492">
        <v>0</v>
      </c>
      <c r="N492">
        <v>0</v>
      </c>
      <c r="O492">
        <v>1</v>
      </c>
      <c r="Q492" t="s">
        <v>253</v>
      </c>
    </row>
    <row r="493" spans="1:17" hidden="1" x14ac:dyDescent="0.35">
      <c r="A493" t="s">
        <v>400</v>
      </c>
      <c r="B493" t="s">
        <v>401</v>
      </c>
      <c r="C493" t="s">
        <v>402</v>
      </c>
      <c r="D493" t="s">
        <v>403</v>
      </c>
      <c r="E493" t="s">
        <v>404</v>
      </c>
      <c r="F493">
        <v>1</v>
      </c>
      <c r="G493" t="s">
        <v>68</v>
      </c>
      <c r="H493" t="s">
        <v>405</v>
      </c>
      <c r="I493">
        <v>0</v>
      </c>
      <c r="J493">
        <v>1</v>
      </c>
      <c r="K493">
        <v>0</v>
      </c>
      <c r="L493">
        <v>0</v>
      </c>
      <c r="M493">
        <v>0</v>
      </c>
      <c r="N493">
        <v>0</v>
      </c>
      <c r="O493">
        <v>1</v>
      </c>
      <c r="Q493" t="s">
        <v>253</v>
      </c>
    </row>
    <row r="494" spans="1:17" hidden="1" x14ac:dyDescent="0.35">
      <c r="A494" t="s">
        <v>2503</v>
      </c>
      <c r="B494" t="s">
        <v>2504</v>
      </c>
      <c r="C494" t="s">
        <v>2505</v>
      </c>
      <c r="D494" t="s">
        <v>2506</v>
      </c>
      <c r="E494" t="s">
        <v>1487</v>
      </c>
      <c r="F494">
        <v>1</v>
      </c>
      <c r="G494" t="s">
        <v>68</v>
      </c>
      <c r="H494" t="s">
        <v>2507</v>
      </c>
      <c r="I494">
        <v>0</v>
      </c>
      <c r="J494">
        <v>1</v>
      </c>
      <c r="K494">
        <v>0</v>
      </c>
      <c r="L494">
        <v>0</v>
      </c>
      <c r="M494">
        <v>0</v>
      </c>
      <c r="N494">
        <v>0</v>
      </c>
      <c r="O494">
        <v>1</v>
      </c>
      <c r="Q494" t="s">
        <v>253</v>
      </c>
    </row>
    <row r="495" spans="1:17" hidden="1" x14ac:dyDescent="0.35">
      <c r="A495" t="s">
        <v>2508</v>
      </c>
      <c r="B495" t="s">
        <v>2509</v>
      </c>
      <c r="C495" t="s">
        <v>2510</v>
      </c>
      <c r="D495" t="s">
        <v>2511</v>
      </c>
      <c r="E495" t="s">
        <v>179</v>
      </c>
      <c r="F495">
        <v>1</v>
      </c>
      <c r="G495" t="s">
        <v>68</v>
      </c>
      <c r="H495" t="s">
        <v>2512</v>
      </c>
      <c r="I495">
        <v>0</v>
      </c>
      <c r="J495">
        <v>1</v>
      </c>
      <c r="K495">
        <v>0</v>
      </c>
      <c r="L495">
        <v>0</v>
      </c>
      <c r="M495">
        <v>0</v>
      </c>
      <c r="N495">
        <v>0</v>
      </c>
      <c r="O495">
        <v>1</v>
      </c>
      <c r="Q495" t="s">
        <v>253</v>
      </c>
    </row>
    <row r="496" spans="1:17" hidden="1" x14ac:dyDescent="0.35">
      <c r="A496" t="s">
        <v>2513</v>
      </c>
      <c r="B496" t="s">
        <v>2514</v>
      </c>
      <c r="C496" t="s">
        <v>2515</v>
      </c>
      <c r="D496" t="s">
        <v>2516</v>
      </c>
      <c r="E496" t="s">
        <v>158</v>
      </c>
      <c r="F496">
        <v>1</v>
      </c>
      <c r="G496" t="s">
        <v>68</v>
      </c>
      <c r="H496" t="s">
        <v>2517</v>
      </c>
      <c r="I496">
        <v>0</v>
      </c>
      <c r="J496">
        <v>1</v>
      </c>
      <c r="K496">
        <v>0</v>
      </c>
      <c r="L496">
        <v>0</v>
      </c>
      <c r="M496">
        <v>0</v>
      </c>
      <c r="N496">
        <v>0</v>
      </c>
      <c r="O496">
        <v>1</v>
      </c>
      <c r="Q496" t="s">
        <v>96</v>
      </c>
    </row>
    <row r="497" spans="1:17" hidden="1" x14ac:dyDescent="0.35">
      <c r="A497" t="s">
        <v>2518</v>
      </c>
      <c r="B497" t="s">
        <v>2519</v>
      </c>
      <c r="C497" t="s">
        <v>2520</v>
      </c>
      <c r="D497" t="s">
        <v>2521</v>
      </c>
      <c r="E497" t="s">
        <v>2522</v>
      </c>
      <c r="F497">
        <v>1</v>
      </c>
      <c r="G497" t="s">
        <v>68</v>
      </c>
      <c r="I497">
        <v>0</v>
      </c>
      <c r="J497">
        <v>0</v>
      </c>
      <c r="K497">
        <v>0</v>
      </c>
      <c r="L497">
        <v>1</v>
      </c>
      <c r="M497">
        <v>0</v>
      </c>
      <c r="N497">
        <v>0</v>
      </c>
      <c r="O497">
        <v>1</v>
      </c>
      <c r="Q497" t="s">
        <v>253</v>
      </c>
    </row>
    <row r="498" spans="1:17" hidden="1" x14ac:dyDescent="0.35">
      <c r="A498" t="s">
        <v>2523</v>
      </c>
      <c r="B498" t="s">
        <v>2524</v>
      </c>
      <c r="C498" t="s">
        <v>2525</v>
      </c>
      <c r="D498" t="s">
        <v>2526</v>
      </c>
      <c r="E498" t="s">
        <v>2527</v>
      </c>
      <c r="F498">
        <v>1</v>
      </c>
      <c r="G498" t="s">
        <v>68</v>
      </c>
      <c r="H498" t="s">
        <v>2528</v>
      </c>
      <c r="I498">
        <v>0</v>
      </c>
      <c r="J498">
        <v>1</v>
      </c>
      <c r="K498">
        <v>0</v>
      </c>
      <c r="L498">
        <v>1</v>
      </c>
      <c r="M498">
        <v>0</v>
      </c>
      <c r="N498">
        <v>0</v>
      </c>
      <c r="O498">
        <v>1</v>
      </c>
      <c r="Q498" t="s">
        <v>96</v>
      </c>
    </row>
    <row r="499" spans="1:17" x14ac:dyDescent="0.35">
      <c r="A499" t="s">
        <v>2529</v>
      </c>
      <c r="B499" t="s">
        <v>2530</v>
      </c>
      <c r="C499" t="s">
        <v>2531</v>
      </c>
      <c r="D499" t="s">
        <v>2532</v>
      </c>
      <c r="E499" t="s">
        <v>88</v>
      </c>
      <c r="F499">
        <v>1</v>
      </c>
      <c r="G499" t="s">
        <v>68</v>
      </c>
      <c r="H499" t="s">
        <v>2533</v>
      </c>
      <c r="I499">
        <v>0</v>
      </c>
      <c r="J499">
        <v>1</v>
      </c>
      <c r="K499">
        <v>0</v>
      </c>
      <c r="L499">
        <v>0</v>
      </c>
      <c r="M499">
        <v>0</v>
      </c>
      <c r="N499">
        <v>0</v>
      </c>
      <c r="O499">
        <v>1</v>
      </c>
      <c r="Q499" t="s">
        <v>214</v>
      </c>
    </row>
    <row r="500" spans="1:17" hidden="1" x14ac:dyDescent="0.35">
      <c r="A500" t="s">
        <v>2534</v>
      </c>
      <c r="B500" t="s">
        <v>2535</v>
      </c>
      <c r="C500" t="s">
        <v>2536</v>
      </c>
      <c r="D500" t="s">
        <v>2537</v>
      </c>
      <c r="E500" t="s">
        <v>796</v>
      </c>
      <c r="F500">
        <v>1</v>
      </c>
      <c r="G500" t="s">
        <v>68</v>
      </c>
      <c r="H500" t="s">
        <v>2538</v>
      </c>
      <c r="I500">
        <v>0</v>
      </c>
      <c r="J500">
        <v>1</v>
      </c>
      <c r="K500">
        <v>0</v>
      </c>
      <c r="L500">
        <v>0</v>
      </c>
      <c r="M500">
        <v>0</v>
      </c>
      <c r="N500">
        <v>0</v>
      </c>
      <c r="O500">
        <v>1</v>
      </c>
      <c r="Q500" t="s">
        <v>2539</v>
      </c>
    </row>
    <row r="501" spans="1:17" hidden="1" x14ac:dyDescent="0.35">
      <c r="A501" t="s">
        <v>2540</v>
      </c>
      <c r="B501" t="s">
        <v>2541</v>
      </c>
      <c r="C501" t="s">
        <v>2542</v>
      </c>
      <c r="D501" t="s">
        <v>2543</v>
      </c>
      <c r="E501" t="s">
        <v>158</v>
      </c>
      <c r="F501">
        <v>1</v>
      </c>
      <c r="G501" t="s">
        <v>68</v>
      </c>
      <c r="H501" t="s">
        <v>2544</v>
      </c>
      <c r="I501">
        <v>0</v>
      </c>
      <c r="J501">
        <v>1</v>
      </c>
      <c r="K501">
        <v>0</v>
      </c>
      <c r="L501">
        <v>0</v>
      </c>
      <c r="M501">
        <v>0</v>
      </c>
      <c r="N501">
        <v>0</v>
      </c>
      <c r="O501">
        <v>1</v>
      </c>
      <c r="Q501" t="s">
        <v>77</v>
      </c>
    </row>
    <row r="502" spans="1:17" hidden="1" x14ac:dyDescent="0.35">
      <c r="A502" t="s">
        <v>2545</v>
      </c>
      <c r="B502" t="s">
        <v>2546</v>
      </c>
      <c r="C502" t="s">
        <v>2547</v>
      </c>
      <c r="D502" t="s">
        <v>2548</v>
      </c>
      <c r="E502" t="s">
        <v>1136</v>
      </c>
      <c r="F502">
        <v>1</v>
      </c>
      <c r="G502" t="s">
        <v>68</v>
      </c>
      <c r="H502" t="s">
        <v>2549</v>
      </c>
      <c r="I502">
        <v>0</v>
      </c>
      <c r="J502">
        <v>0</v>
      </c>
      <c r="K502">
        <v>0</v>
      </c>
      <c r="L502">
        <v>1</v>
      </c>
      <c r="M502">
        <v>0</v>
      </c>
      <c r="N502">
        <v>0</v>
      </c>
      <c r="O502">
        <v>1</v>
      </c>
      <c r="Q502" t="s">
        <v>253</v>
      </c>
    </row>
    <row r="503" spans="1:17" hidden="1" x14ac:dyDescent="0.35">
      <c r="A503" t="s">
        <v>2550</v>
      </c>
      <c r="B503" t="s">
        <v>2551</v>
      </c>
      <c r="C503" t="s">
        <v>2552</v>
      </c>
      <c r="D503" t="s">
        <v>2553</v>
      </c>
      <c r="E503" t="s">
        <v>1943</v>
      </c>
      <c r="F503">
        <v>1</v>
      </c>
      <c r="G503" t="s">
        <v>68</v>
      </c>
      <c r="H503" t="s">
        <v>2554</v>
      </c>
      <c r="I503">
        <v>0</v>
      </c>
      <c r="J503">
        <v>1</v>
      </c>
      <c r="K503">
        <v>0</v>
      </c>
      <c r="L503">
        <v>0</v>
      </c>
      <c r="M503">
        <v>0</v>
      </c>
      <c r="N503">
        <v>0</v>
      </c>
      <c r="O503">
        <v>1</v>
      </c>
      <c r="Q503" t="s">
        <v>253</v>
      </c>
    </row>
    <row r="504" spans="1:17" hidden="1" x14ac:dyDescent="0.35">
      <c r="A504" t="s">
        <v>2555</v>
      </c>
      <c r="B504" t="s">
        <v>2556</v>
      </c>
      <c r="C504" t="s">
        <v>2557</v>
      </c>
      <c r="D504" t="s">
        <v>2558</v>
      </c>
      <c r="E504" t="s">
        <v>2199</v>
      </c>
      <c r="F504">
        <v>1</v>
      </c>
      <c r="G504" t="s">
        <v>68</v>
      </c>
      <c r="H504" t="s">
        <v>2559</v>
      </c>
      <c r="I504">
        <v>0</v>
      </c>
      <c r="J504">
        <v>1</v>
      </c>
      <c r="K504">
        <v>0</v>
      </c>
      <c r="L504">
        <v>0</v>
      </c>
      <c r="M504">
        <v>0</v>
      </c>
      <c r="N504">
        <v>0</v>
      </c>
      <c r="O504">
        <v>1</v>
      </c>
      <c r="Q504" t="s">
        <v>96</v>
      </c>
    </row>
    <row r="505" spans="1:17" hidden="1" x14ac:dyDescent="0.35">
      <c r="A505" t="s">
        <v>2560</v>
      </c>
      <c r="B505" t="s">
        <v>2561</v>
      </c>
      <c r="C505" t="s">
        <v>2562</v>
      </c>
      <c r="D505" t="s">
        <v>2563</v>
      </c>
      <c r="E505" t="s">
        <v>2564</v>
      </c>
      <c r="F505">
        <v>1</v>
      </c>
      <c r="G505" t="s">
        <v>68</v>
      </c>
      <c r="H505" t="s">
        <v>2565</v>
      </c>
      <c r="I505">
        <v>0</v>
      </c>
      <c r="J505">
        <v>1</v>
      </c>
      <c r="K505">
        <v>0</v>
      </c>
      <c r="L505">
        <v>0</v>
      </c>
      <c r="M505">
        <v>0</v>
      </c>
      <c r="N505">
        <v>0</v>
      </c>
      <c r="O505">
        <v>1</v>
      </c>
      <c r="Q505" t="s">
        <v>96</v>
      </c>
    </row>
    <row r="506" spans="1:17" hidden="1" x14ac:dyDescent="0.35">
      <c r="A506" t="s">
        <v>2566</v>
      </c>
      <c r="B506" t="s">
        <v>2567</v>
      </c>
      <c r="C506" t="s">
        <v>2568</v>
      </c>
      <c r="D506" t="s">
        <v>2569</v>
      </c>
      <c r="E506" t="s">
        <v>2570</v>
      </c>
      <c r="F506">
        <v>1</v>
      </c>
      <c r="G506" t="s">
        <v>68</v>
      </c>
      <c r="H506" t="s">
        <v>129</v>
      </c>
      <c r="I506">
        <v>1</v>
      </c>
      <c r="J506">
        <v>0</v>
      </c>
      <c r="K506">
        <v>0</v>
      </c>
      <c r="L506">
        <v>0</v>
      </c>
      <c r="M506">
        <v>0</v>
      </c>
      <c r="N506">
        <v>0</v>
      </c>
      <c r="O506">
        <v>1</v>
      </c>
      <c r="Q506" t="s">
        <v>606</v>
      </c>
    </row>
    <row r="507" spans="1:17" x14ac:dyDescent="0.35">
      <c r="A507" t="s">
        <v>2571</v>
      </c>
      <c r="B507" t="s">
        <v>2572</v>
      </c>
      <c r="C507" t="s">
        <v>2573</v>
      </c>
      <c r="D507" t="s">
        <v>2574</v>
      </c>
      <c r="E507" t="s">
        <v>2575</v>
      </c>
      <c r="F507">
        <v>1</v>
      </c>
      <c r="G507" t="s">
        <v>68</v>
      </c>
      <c r="H507" t="s">
        <v>2576</v>
      </c>
      <c r="I507">
        <v>0</v>
      </c>
      <c r="J507">
        <v>1</v>
      </c>
      <c r="K507">
        <v>0</v>
      </c>
      <c r="L507">
        <v>0</v>
      </c>
      <c r="M507">
        <v>0</v>
      </c>
      <c r="N507">
        <v>0</v>
      </c>
      <c r="O507">
        <v>1</v>
      </c>
      <c r="Q507" t="s">
        <v>214</v>
      </c>
    </row>
    <row r="508" spans="1:17" x14ac:dyDescent="0.35">
      <c r="A508" t="s">
        <v>2577</v>
      </c>
      <c r="B508" t="s">
        <v>2578</v>
      </c>
      <c r="C508" t="s">
        <v>2579</v>
      </c>
      <c r="D508" t="s">
        <v>2580</v>
      </c>
      <c r="E508" t="s">
        <v>201</v>
      </c>
      <c r="F508">
        <v>1</v>
      </c>
      <c r="G508" t="s">
        <v>68</v>
      </c>
      <c r="H508" t="s">
        <v>2581</v>
      </c>
      <c r="I508">
        <v>0</v>
      </c>
      <c r="J508">
        <v>1</v>
      </c>
      <c r="K508">
        <v>0</v>
      </c>
      <c r="L508">
        <v>0</v>
      </c>
      <c r="M508">
        <v>0</v>
      </c>
      <c r="N508">
        <v>0</v>
      </c>
      <c r="O508">
        <v>1</v>
      </c>
      <c r="Q508" t="s">
        <v>214</v>
      </c>
    </row>
    <row r="509" spans="1:17" hidden="1" x14ac:dyDescent="0.35">
      <c r="A509" t="s">
        <v>2582</v>
      </c>
      <c r="B509" t="s">
        <v>2583</v>
      </c>
      <c r="C509" t="s">
        <v>2584</v>
      </c>
      <c r="D509" t="s">
        <v>2585</v>
      </c>
      <c r="E509" t="s">
        <v>2586</v>
      </c>
      <c r="F509">
        <v>1</v>
      </c>
      <c r="G509" t="s">
        <v>68</v>
      </c>
      <c r="H509" t="s">
        <v>2587</v>
      </c>
      <c r="I509">
        <v>0</v>
      </c>
      <c r="J509">
        <v>1</v>
      </c>
      <c r="K509">
        <v>0</v>
      </c>
      <c r="L509">
        <v>0</v>
      </c>
      <c r="M509">
        <v>0</v>
      </c>
      <c r="N509">
        <v>0</v>
      </c>
      <c r="O509">
        <v>1</v>
      </c>
      <c r="Q509" t="s">
        <v>253</v>
      </c>
    </row>
    <row r="510" spans="1:17" x14ac:dyDescent="0.35">
      <c r="A510" t="s">
        <v>2588</v>
      </c>
      <c r="B510" t="s">
        <v>2589</v>
      </c>
      <c r="C510" t="s">
        <v>2590</v>
      </c>
      <c r="D510" t="s">
        <v>2591</v>
      </c>
      <c r="E510" t="s">
        <v>158</v>
      </c>
      <c r="F510">
        <v>1</v>
      </c>
      <c r="G510" t="s">
        <v>68</v>
      </c>
      <c r="H510" t="s">
        <v>2592</v>
      </c>
      <c r="I510">
        <v>0</v>
      </c>
      <c r="J510">
        <v>1</v>
      </c>
      <c r="K510">
        <v>0</v>
      </c>
      <c r="L510">
        <v>0</v>
      </c>
      <c r="M510">
        <v>0</v>
      </c>
      <c r="N510">
        <v>0</v>
      </c>
      <c r="O510">
        <v>1</v>
      </c>
      <c r="Q510" t="s">
        <v>214</v>
      </c>
    </row>
    <row r="511" spans="1:17" x14ac:dyDescent="0.35">
      <c r="A511" t="s">
        <v>2593</v>
      </c>
      <c r="B511" t="s">
        <v>2594</v>
      </c>
      <c r="C511" t="s">
        <v>2595</v>
      </c>
      <c r="D511" t="s">
        <v>2596</v>
      </c>
      <c r="E511" t="s">
        <v>1645</v>
      </c>
      <c r="F511">
        <v>1</v>
      </c>
      <c r="G511" t="s">
        <v>68</v>
      </c>
      <c r="H511" t="s">
        <v>2597</v>
      </c>
      <c r="I511">
        <v>0</v>
      </c>
      <c r="J511">
        <v>0</v>
      </c>
      <c r="K511">
        <v>0</v>
      </c>
      <c r="L511">
        <v>0</v>
      </c>
      <c r="M511">
        <v>0</v>
      </c>
      <c r="N511">
        <v>1</v>
      </c>
      <c r="O511">
        <v>1</v>
      </c>
      <c r="Q511" t="s">
        <v>214</v>
      </c>
    </row>
    <row r="512" spans="1:17" hidden="1" x14ac:dyDescent="0.35">
      <c r="A512" t="s">
        <v>2598</v>
      </c>
      <c r="B512" t="s">
        <v>2599</v>
      </c>
      <c r="C512" t="s">
        <v>2600</v>
      </c>
      <c r="D512" t="s">
        <v>2601</v>
      </c>
      <c r="E512" t="s">
        <v>2602</v>
      </c>
      <c r="F512">
        <v>1</v>
      </c>
      <c r="G512" t="s">
        <v>68</v>
      </c>
      <c r="H512" t="s">
        <v>129</v>
      </c>
      <c r="I512">
        <v>1</v>
      </c>
      <c r="J512">
        <v>0</v>
      </c>
      <c r="K512">
        <v>0</v>
      </c>
      <c r="L512">
        <v>0</v>
      </c>
      <c r="M512">
        <v>0</v>
      </c>
      <c r="N512">
        <v>0</v>
      </c>
      <c r="O512">
        <v>1</v>
      </c>
      <c r="Q512" t="s">
        <v>130</v>
      </c>
    </row>
    <row r="513" spans="1:17" hidden="1" x14ac:dyDescent="0.35">
      <c r="A513" t="s">
        <v>2603</v>
      </c>
      <c r="B513" t="s">
        <v>2604</v>
      </c>
      <c r="C513" t="s">
        <v>2605</v>
      </c>
      <c r="D513" t="s">
        <v>2606</v>
      </c>
      <c r="E513" t="s">
        <v>1506</v>
      </c>
      <c r="F513">
        <v>1</v>
      </c>
      <c r="G513" t="s">
        <v>68</v>
      </c>
      <c r="H513" t="s">
        <v>2607</v>
      </c>
      <c r="I513">
        <v>0</v>
      </c>
      <c r="J513">
        <v>0</v>
      </c>
      <c r="K513">
        <v>0</v>
      </c>
      <c r="L513">
        <v>1</v>
      </c>
      <c r="M513">
        <v>1</v>
      </c>
      <c r="N513">
        <v>0</v>
      </c>
      <c r="O513">
        <v>1</v>
      </c>
      <c r="Q513" t="s">
        <v>253</v>
      </c>
    </row>
    <row r="514" spans="1:17" x14ac:dyDescent="0.35">
      <c r="A514" t="s">
        <v>2608</v>
      </c>
      <c r="B514" t="s">
        <v>2609</v>
      </c>
      <c r="C514" t="s">
        <v>2610</v>
      </c>
      <c r="D514" t="s">
        <v>2611</v>
      </c>
      <c r="E514" t="s">
        <v>2612</v>
      </c>
      <c r="F514">
        <v>1</v>
      </c>
      <c r="G514" t="s">
        <v>68</v>
      </c>
      <c r="H514" t="s">
        <v>2613</v>
      </c>
      <c r="I514">
        <v>0</v>
      </c>
      <c r="J514">
        <v>1</v>
      </c>
      <c r="K514">
        <v>0</v>
      </c>
      <c r="L514">
        <v>0</v>
      </c>
      <c r="M514">
        <v>0</v>
      </c>
      <c r="N514">
        <v>0</v>
      </c>
      <c r="O514">
        <v>1</v>
      </c>
      <c r="Q514" t="s">
        <v>214</v>
      </c>
    </row>
    <row r="515" spans="1:17" x14ac:dyDescent="0.35">
      <c r="A515" t="s">
        <v>2614</v>
      </c>
      <c r="B515" t="s">
        <v>2615</v>
      </c>
      <c r="C515" t="s">
        <v>2616</v>
      </c>
      <c r="D515" t="s">
        <v>2617</v>
      </c>
      <c r="E515" t="s">
        <v>2618</v>
      </c>
      <c r="F515">
        <v>1</v>
      </c>
      <c r="G515" t="s">
        <v>68</v>
      </c>
      <c r="H515" t="s">
        <v>2619</v>
      </c>
      <c r="I515">
        <v>0</v>
      </c>
      <c r="J515">
        <v>1</v>
      </c>
      <c r="K515">
        <v>0</v>
      </c>
      <c r="L515">
        <v>0</v>
      </c>
      <c r="M515">
        <v>0</v>
      </c>
      <c r="N515">
        <v>0</v>
      </c>
      <c r="O515">
        <v>1</v>
      </c>
      <c r="Q515" t="s">
        <v>214</v>
      </c>
    </row>
    <row r="516" spans="1:17" x14ac:dyDescent="0.35">
      <c r="A516" t="s">
        <v>2620</v>
      </c>
      <c r="B516" t="s">
        <v>2621</v>
      </c>
      <c r="C516" t="s">
        <v>2622</v>
      </c>
      <c r="D516" t="s">
        <v>2623</v>
      </c>
      <c r="E516" t="s">
        <v>1645</v>
      </c>
      <c r="F516">
        <v>1</v>
      </c>
      <c r="G516" t="s">
        <v>68</v>
      </c>
      <c r="H516" t="s">
        <v>2624</v>
      </c>
      <c r="I516">
        <v>0</v>
      </c>
      <c r="J516">
        <v>0</v>
      </c>
      <c r="K516">
        <v>1</v>
      </c>
      <c r="L516">
        <v>0</v>
      </c>
      <c r="M516">
        <v>1</v>
      </c>
      <c r="N516">
        <v>0</v>
      </c>
      <c r="O516">
        <v>1</v>
      </c>
      <c r="Q516" t="s">
        <v>214</v>
      </c>
    </row>
    <row r="517" spans="1:17" x14ac:dyDescent="0.35">
      <c r="A517" t="s">
        <v>2625</v>
      </c>
      <c r="B517" t="s">
        <v>2626</v>
      </c>
      <c r="C517" t="s">
        <v>2622</v>
      </c>
      <c r="D517" t="s">
        <v>2623</v>
      </c>
      <c r="E517" t="s">
        <v>1645</v>
      </c>
      <c r="F517">
        <v>1</v>
      </c>
      <c r="G517" t="s">
        <v>68</v>
      </c>
      <c r="H517" t="s">
        <v>2624</v>
      </c>
      <c r="I517">
        <v>0</v>
      </c>
      <c r="J517">
        <v>1</v>
      </c>
      <c r="K517">
        <v>0</v>
      </c>
      <c r="L517">
        <v>0</v>
      </c>
      <c r="M517">
        <v>0</v>
      </c>
      <c r="N517">
        <v>0</v>
      </c>
      <c r="O517">
        <v>1</v>
      </c>
      <c r="Q517" t="s">
        <v>214</v>
      </c>
    </row>
    <row r="518" spans="1:17" x14ac:dyDescent="0.35">
      <c r="A518" t="s">
        <v>2627</v>
      </c>
      <c r="B518" t="s">
        <v>2628</v>
      </c>
      <c r="C518" t="s">
        <v>2629</v>
      </c>
      <c r="D518" t="s">
        <v>2630</v>
      </c>
      <c r="E518" t="s">
        <v>766</v>
      </c>
      <c r="F518">
        <v>1</v>
      </c>
      <c r="G518" t="s">
        <v>68</v>
      </c>
      <c r="H518" t="s">
        <v>2631</v>
      </c>
      <c r="I518">
        <v>0</v>
      </c>
      <c r="J518">
        <v>0</v>
      </c>
      <c r="K518">
        <v>0</v>
      </c>
      <c r="L518">
        <v>0</v>
      </c>
      <c r="M518">
        <v>1</v>
      </c>
      <c r="N518">
        <v>0</v>
      </c>
      <c r="O518">
        <v>1</v>
      </c>
      <c r="Q518" t="s">
        <v>214</v>
      </c>
    </row>
    <row r="519" spans="1:17" x14ac:dyDescent="0.35">
      <c r="A519" t="s">
        <v>2632</v>
      </c>
      <c r="B519" t="s">
        <v>2633</v>
      </c>
      <c r="C519" t="s">
        <v>2634</v>
      </c>
      <c r="D519" t="s">
        <v>2635</v>
      </c>
      <c r="E519" t="s">
        <v>303</v>
      </c>
      <c r="F519">
        <v>1</v>
      </c>
      <c r="G519" t="s">
        <v>68</v>
      </c>
      <c r="H519" t="s">
        <v>2636</v>
      </c>
      <c r="I519">
        <v>0</v>
      </c>
      <c r="J519">
        <v>1</v>
      </c>
      <c r="K519">
        <v>0</v>
      </c>
      <c r="L519">
        <v>0</v>
      </c>
      <c r="M519">
        <v>0</v>
      </c>
      <c r="N519">
        <v>0</v>
      </c>
      <c r="O519">
        <v>1</v>
      </c>
      <c r="Q519" t="s">
        <v>214</v>
      </c>
    </row>
    <row r="520" spans="1:17" x14ac:dyDescent="0.35">
      <c r="A520" t="s">
        <v>2637</v>
      </c>
      <c r="B520" t="s">
        <v>2638</v>
      </c>
      <c r="C520" t="s">
        <v>2639</v>
      </c>
      <c r="D520" t="s">
        <v>2640</v>
      </c>
      <c r="E520" t="s">
        <v>392</v>
      </c>
      <c r="F520">
        <v>1</v>
      </c>
      <c r="G520" t="s">
        <v>68</v>
      </c>
      <c r="H520" t="s">
        <v>2641</v>
      </c>
      <c r="I520">
        <v>0</v>
      </c>
      <c r="J520">
        <v>1</v>
      </c>
      <c r="K520">
        <v>0</v>
      </c>
      <c r="L520">
        <v>0</v>
      </c>
      <c r="M520">
        <v>0</v>
      </c>
      <c r="N520">
        <v>0</v>
      </c>
      <c r="O520">
        <v>1</v>
      </c>
      <c r="Q520" t="s">
        <v>214</v>
      </c>
    </row>
    <row r="521" spans="1:17" x14ac:dyDescent="0.35">
      <c r="A521" t="s">
        <v>2642</v>
      </c>
      <c r="B521" t="s">
        <v>2643</v>
      </c>
      <c r="C521" t="s">
        <v>2644</v>
      </c>
      <c r="D521" t="s">
        <v>2645</v>
      </c>
      <c r="E521" t="s">
        <v>212</v>
      </c>
      <c r="F521">
        <v>1</v>
      </c>
      <c r="G521" t="s">
        <v>68</v>
      </c>
      <c r="H521" t="s">
        <v>2646</v>
      </c>
      <c r="I521">
        <v>0</v>
      </c>
      <c r="J521">
        <v>0</v>
      </c>
      <c r="K521">
        <v>1</v>
      </c>
      <c r="L521">
        <v>0</v>
      </c>
      <c r="M521">
        <v>1</v>
      </c>
      <c r="N521">
        <v>0</v>
      </c>
      <c r="O521">
        <v>1</v>
      </c>
      <c r="Q521" t="s">
        <v>214</v>
      </c>
    </row>
    <row r="522" spans="1:17" hidden="1" x14ac:dyDescent="0.35">
      <c r="A522" t="s">
        <v>2647</v>
      </c>
      <c r="B522" t="s">
        <v>2648</v>
      </c>
      <c r="C522" t="s">
        <v>2649</v>
      </c>
      <c r="D522" t="s">
        <v>2650</v>
      </c>
      <c r="E522" t="s">
        <v>179</v>
      </c>
      <c r="F522">
        <v>1</v>
      </c>
      <c r="G522" t="s">
        <v>68</v>
      </c>
      <c r="H522" t="s">
        <v>2651</v>
      </c>
      <c r="I522">
        <v>0</v>
      </c>
      <c r="J522">
        <v>0</v>
      </c>
      <c r="K522">
        <v>0</v>
      </c>
      <c r="L522">
        <v>1</v>
      </c>
      <c r="M522">
        <v>0</v>
      </c>
      <c r="N522">
        <v>1</v>
      </c>
      <c r="O522">
        <v>1</v>
      </c>
      <c r="Q522" t="s">
        <v>253</v>
      </c>
    </row>
    <row r="523" spans="1:17" hidden="1" x14ac:dyDescent="0.35">
      <c r="A523" t="s">
        <v>2652</v>
      </c>
      <c r="B523" t="s">
        <v>2653</v>
      </c>
      <c r="C523" t="s">
        <v>2654</v>
      </c>
      <c r="D523" t="s">
        <v>2655</v>
      </c>
      <c r="E523" t="s">
        <v>380</v>
      </c>
      <c r="F523">
        <v>1</v>
      </c>
      <c r="G523" t="s">
        <v>68</v>
      </c>
      <c r="H523" t="s">
        <v>2656</v>
      </c>
      <c r="I523">
        <v>0</v>
      </c>
      <c r="J523">
        <v>0</v>
      </c>
      <c r="K523">
        <v>0</v>
      </c>
      <c r="L523">
        <v>1</v>
      </c>
      <c r="M523">
        <v>0</v>
      </c>
      <c r="N523">
        <v>0</v>
      </c>
      <c r="O523">
        <v>1</v>
      </c>
      <c r="Q523" t="s">
        <v>96</v>
      </c>
    </row>
    <row r="524" spans="1:17" hidden="1" x14ac:dyDescent="0.35">
      <c r="A524" t="s">
        <v>2657</v>
      </c>
      <c r="B524" t="s">
        <v>2658</v>
      </c>
      <c r="C524" t="s">
        <v>2659</v>
      </c>
      <c r="D524" t="s">
        <v>2660</v>
      </c>
      <c r="E524" t="s">
        <v>2661</v>
      </c>
      <c r="F524">
        <v>1</v>
      </c>
      <c r="G524" t="s">
        <v>68</v>
      </c>
      <c r="H524" t="s">
        <v>2662</v>
      </c>
      <c r="I524">
        <v>0</v>
      </c>
      <c r="J524">
        <v>1</v>
      </c>
      <c r="K524">
        <v>0</v>
      </c>
      <c r="L524">
        <v>0</v>
      </c>
      <c r="M524">
        <v>0</v>
      </c>
      <c r="N524">
        <v>0</v>
      </c>
      <c r="O524">
        <v>1</v>
      </c>
      <c r="Q524" t="s">
        <v>606</v>
      </c>
    </row>
    <row r="525" spans="1:17" hidden="1" x14ac:dyDescent="0.35">
      <c r="A525" t="s">
        <v>2663</v>
      </c>
      <c r="B525" t="s">
        <v>2664</v>
      </c>
      <c r="C525" t="s">
        <v>2665</v>
      </c>
      <c r="D525" t="s">
        <v>2666</v>
      </c>
      <c r="E525" t="s">
        <v>195</v>
      </c>
      <c r="F525">
        <v>1</v>
      </c>
      <c r="G525" t="s">
        <v>68</v>
      </c>
      <c r="H525" t="s">
        <v>2667</v>
      </c>
      <c r="I525">
        <v>0</v>
      </c>
      <c r="J525">
        <v>0</v>
      </c>
      <c r="K525">
        <v>0</v>
      </c>
      <c r="L525">
        <v>0</v>
      </c>
      <c r="M525">
        <v>0</v>
      </c>
      <c r="N525">
        <v>1</v>
      </c>
      <c r="O525">
        <v>1</v>
      </c>
      <c r="Q525" t="s">
        <v>868</v>
      </c>
    </row>
    <row r="526" spans="1:17" hidden="1" x14ac:dyDescent="0.35">
      <c r="A526" t="s">
        <v>2668</v>
      </c>
      <c r="B526" t="s">
        <v>2669</v>
      </c>
      <c r="C526" t="s">
        <v>2670</v>
      </c>
      <c r="D526" t="s">
        <v>2671</v>
      </c>
      <c r="E526" t="s">
        <v>1772</v>
      </c>
      <c r="F526">
        <v>1</v>
      </c>
      <c r="G526" t="s">
        <v>68</v>
      </c>
      <c r="H526" t="s">
        <v>129</v>
      </c>
      <c r="I526">
        <v>1</v>
      </c>
      <c r="J526">
        <v>0</v>
      </c>
      <c r="K526">
        <v>0</v>
      </c>
      <c r="L526">
        <v>0</v>
      </c>
      <c r="M526">
        <v>0</v>
      </c>
      <c r="N526">
        <v>0</v>
      </c>
      <c r="O526">
        <v>1</v>
      </c>
      <c r="Q526" t="s">
        <v>868</v>
      </c>
    </row>
    <row r="527" spans="1:17" hidden="1" x14ac:dyDescent="0.35">
      <c r="A527" t="s">
        <v>2672</v>
      </c>
      <c r="B527" t="s">
        <v>2673</v>
      </c>
      <c r="C527" t="s">
        <v>2674</v>
      </c>
      <c r="D527" t="s">
        <v>2675</v>
      </c>
      <c r="E527" t="s">
        <v>2676</v>
      </c>
      <c r="F527">
        <v>1</v>
      </c>
      <c r="G527" t="s">
        <v>68</v>
      </c>
      <c r="H527" t="s">
        <v>2677</v>
      </c>
      <c r="I527">
        <v>0</v>
      </c>
      <c r="J527">
        <v>1</v>
      </c>
      <c r="K527">
        <v>0</v>
      </c>
      <c r="L527">
        <v>0</v>
      </c>
      <c r="M527">
        <v>0</v>
      </c>
      <c r="N527">
        <v>0</v>
      </c>
      <c r="O527">
        <v>1</v>
      </c>
      <c r="Q527" t="s">
        <v>96</v>
      </c>
    </row>
    <row r="528" spans="1:17" hidden="1" x14ac:dyDescent="0.35">
      <c r="A528" t="s">
        <v>2678</v>
      </c>
      <c r="B528" t="s">
        <v>2679</v>
      </c>
      <c r="C528" t="s">
        <v>2680</v>
      </c>
      <c r="D528" t="s">
        <v>2681</v>
      </c>
      <c r="E528" t="s">
        <v>158</v>
      </c>
      <c r="F528">
        <v>1</v>
      </c>
      <c r="G528" t="s">
        <v>68</v>
      </c>
      <c r="H528" t="s">
        <v>2682</v>
      </c>
      <c r="I528">
        <v>0</v>
      </c>
      <c r="J528">
        <v>1</v>
      </c>
      <c r="K528">
        <v>0</v>
      </c>
      <c r="L528">
        <v>0</v>
      </c>
      <c r="M528">
        <v>0</v>
      </c>
      <c r="N528">
        <v>0</v>
      </c>
      <c r="O528">
        <v>1</v>
      </c>
      <c r="Q528" t="s">
        <v>606</v>
      </c>
    </row>
    <row r="529" spans="1:17" hidden="1" x14ac:dyDescent="0.35">
      <c r="A529" t="s">
        <v>2683</v>
      </c>
      <c r="B529" t="s">
        <v>2684</v>
      </c>
      <c r="C529" t="s">
        <v>2685</v>
      </c>
      <c r="D529" t="s">
        <v>2686</v>
      </c>
      <c r="E529" t="s">
        <v>2687</v>
      </c>
      <c r="F529">
        <v>1</v>
      </c>
      <c r="G529" t="s">
        <v>68</v>
      </c>
      <c r="H529" t="s">
        <v>2688</v>
      </c>
      <c r="I529">
        <v>0</v>
      </c>
      <c r="J529">
        <v>1</v>
      </c>
      <c r="K529">
        <v>0</v>
      </c>
      <c r="L529">
        <v>0</v>
      </c>
      <c r="M529">
        <v>0</v>
      </c>
      <c r="N529">
        <v>0</v>
      </c>
      <c r="O529">
        <v>1</v>
      </c>
      <c r="Q529" t="s">
        <v>606</v>
      </c>
    </row>
    <row r="530" spans="1:17" x14ac:dyDescent="0.35">
      <c r="A530" t="s">
        <v>2689</v>
      </c>
      <c r="B530" t="s">
        <v>2690</v>
      </c>
      <c r="C530" t="s">
        <v>2691</v>
      </c>
      <c r="D530" t="s">
        <v>2692</v>
      </c>
      <c r="E530" t="s">
        <v>229</v>
      </c>
      <c r="F530">
        <v>1</v>
      </c>
      <c r="G530" t="s">
        <v>68</v>
      </c>
      <c r="H530" t="s">
        <v>2693</v>
      </c>
      <c r="I530">
        <v>0</v>
      </c>
      <c r="J530">
        <v>1</v>
      </c>
      <c r="K530">
        <v>0</v>
      </c>
      <c r="L530">
        <v>0</v>
      </c>
      <c r="M530">
        <v>0</v>
      </c>
      <c r="N530">
        <v>0</v>
      </c>
      <c r="O530">
        <v>1</v>
      </c>
      <c r="Q530" t="s">
        <v>214</v>
      </c>
    </row>
    <row r="531" spans="1:17" x14ac:dyDescent="0.35">
      <c r="A531" t="s">
        <v>2694</v>
      </c>
      <c r="B531" t="s">
        <v>2695</v>
      </c>
      <c r="C531" t="s">
        <v>2696</v>
      </c>
      <c r="D531" t="s">
        <v>2697</v>
      </c>
      <c r="E531" t="s">
        <v>229</v>
      </c>
      <c r="F531">
        <v>1</v>
      </c>
      <c r="G531" t="s">
        <v>68</v>
      </c>
      <c r="H531" t="s">
        <v>2698</v>
      </c>
      <c r="I531">
        <v>0</v>
      </c>
      <c r="J531">
        <v>0</v>
      </c>
      <c r="K531">
        <v>0</v>
      </c>
      <c r="L531">
        <v>1</v>
      </c>
      <c r="M531">
        <v>0</v>
      </c>
      <c r="N531">
        <v>0</v>
      </c>
      <c r="O531">
        <v>1</v>
      </c>
      <c r="Q531" t="s">
        <v>214</v>
      </c>
    </row>
    <row r="532" spans="1:17" x14ac:dyDescent="0.35">
      <c r="A532" t="s">
        <v>2699</v>
      </c>
      <c r="B532" t="s">
        <v>2700</v>
      </c>
      <c r="C532" t="s">
        <v>2701</v>
      </c>
      <c r="D532" t="s">
        <v>2702</v>
      </c>
      <c r="E532" t="s">
        <v>2703</v>
      </c>
      <c r="F532">
        <v>1</v>
      </c>
      <c r="G532" t="s">
        <v>68</v>
      </c>
      <c r="H532" t="s">
        <v>2704</v>
      </c>
      <c r="I532">
        <v>0</v>
      </c>
      <c r="J532">
        <v>1</v>
      </c>
      <c r="K532">
        <v>0</v>
      </c>
      <c r="L532">
        <v>0</v>
      </c>
      <c r="M532">
        <v>0</v>
      </c>
      <c r="N532">
        <v>0</v>
      </c>
      <c r="O532">
        <v>1</v>
      </c>
      <c r="Q532" t="s">
        <v>214</v>
      </c>
    </row>
    <row r="533" spans="1:17" x14ac:dyDescent="0.35">
      <c r="A533" t="s">
        <v>2705</v>
      </c>
      <c r="B533" t="s">
        <v>2706</v>
      </c>
      <c r="C533" t="s">
        <v>2707</v>
      </c>
      <c r="D533" t="s">
        <v>2708</v>
      </c>
      <c r="E533" t="s">
        <v>386</v>
      </c>
      <c r="F533">
        <v>1</v>
      </c>
      <c r="G533" t="s">
        <v>68</v>
      </c>
      <c r="H533" t="s">
        <v>2709</v>
      </c>
      <c r="I533">
        <v>0</v>
      </c>
      <c r="J533">
        <v>1</v>
      </c>
      <c r="K533">
        <v>0</v>
      </c>
      <c r="L533">
        <v>0</v>
      </c>
      <c r="M533">
        <v>0</v>
      </c>
      <c r="N533">
        <v>0</v>
      </c>
      <c r="O533">
        <v>1</v>
      </c>
      <c r="Q533" t="s">
        <v>214</v>
      </c>
    </row>
    <row r="534" spans="1:17" hidden="1" x14ac:dyDescent="0.35">
      <c r="A534" t="s">
        <v>2710</v>
      </c>
      <c r="B534" t="s">
        <v>2711</v>
      </c>
      <c r="C534" t="s">
        <v>2712</v>
      </c>
      <c r="D534" t="s">
        <v>2713</v>
      </c>
      <c r="E534" t="s">
        <v>369</v>
      </c>
      <c r="F534">
        <v>1</v>
      </c>
      <c r="G534" t="s">
        <v>68</v>
      </c>
      <c r="H534" t="s">
        <v>123</v>
      </c>
      <c r="I534">
        <v>0</v>
      </c>
      <c r="J534">
        <v>1</v>
      </c>
      <c r="K534">
        <v>0</v>
      </c>
      <c r="L534">
        <v>0</v>
      </c>
      <c r="M534">
        <v>0</v>
      </c>
      <c r="N534">
        <v>0</v>
      </c>
      <c r="O534">
        <v>1</v>
      </c>
      <c r="Q534" t="s">
        <v>253</v>
      </c>
    </row>
    <row r="535" spans="1:17" hidden="1" x14ac:dyDescent="0.35">
      <c r="A535" t="s">
        <v>2714</v>
      </c>
      <c r="B535" t="s">
        <v>2715</v>
      </c>
      <c r="C535" t="s">
        <v>2716</v>
      </c>
      <c r="D535" t="s">
        <v>2717</v>
      </c>
      <c r="E535" t="s">
        <v>1990</v>
      </c>
      <c r="F535">
        <v>1</v>
      </c>
      <c r="G535" t="s">
        <v>68</v>
      </c>
      <c r="H535" t="s">
        <v>129</v>
      </c>
      <c r="I535">
        <v>1</v>
      </c>
      <c r="J535">
        <v>0</v>
      </c>
      <c r="K535">
        <v>0</v>
      </c>
      <c r="L535">
        <v>0</v>
      </c>
      <c r="M535">
        <v>0</v>
      </c>
      <c r="N535">
        <v>0</v>
      </c>
      <c r="O535">
        <v>1</v>
      </c>
      <c r="Q535" t="s">
        <v>2329</v>
      </c>
    </row>
    <row r="536" spans="1:17" hidden="1" x14ac:dyDescent="0.35">
      <c r="A536" t="s">
        <v>2718</v>
      </c>
      <c r="B536" t="s">
        <v>2719</v>
      </c>
      <c r="C536" t="s">
        <v>2720</v>
      </c>
      <c r="D536" t="s">
        <v>2721</v>
      </c>
      <c r="E536" t="s">
        <v>315</v>
      </c>
      <c r="F536">
        <v>1</v>
      </c>
      <c r="G536" t="s">
        <v>68</v>
      </c>
      <c r="H536" t="s">
        <v>2722</v>
      </c>
      <c r="I536">
        <v>0</v>
      </c>
      <c r="J536">
        <v>0</v>
      </c>
      <c r="K536">
        <v>1</v>
      </c>
      <c r="L536">
        <v>0</v>
      </c>
      <c r="M536">
        <v>0</v>
      </c>
      <c r="N536">
        <v>0</v>
      </c>
      <c r="O536">
        <v>1</v>
      </c>
      <c r="Q536" t="s">
        <v>2539</v>
      </c>
    </row>
    <row r="537" spans="1:17" hidden="1" x14ac:dyDescent="0.35">
      <c r="A537" t="s">
        <v>2723</v>
      </c>
      <c r="B537" t="s">
        <v>2724</v>
      </c>
      <c r="C537" t="s">
        <v>2725</v>
      </c>
      <c r="D537" t="s">
        <v>2726</v>
      </c>
      <c r="E537" t="s">
        <v>179</v>
      </c>
      <c r="F537">
        <v>1</v>
      </c>
      <c r="G537" t="s">
        <v>68</v>
      </c>
      <c r="H537" t="s">
        <v>2727</v>
      </c>
      <c r="I537">
        <v>0</v>
      </c>
      <c r="J537">
        <v>0</v>
      </c>
      <c r="K537">
        <v>1</v>
      </c>
      <c r="L537">
        <v>0</v>
      </c>
      <c r="M537">
        <v>0</v>
      </c>
      <c r="N537">
        <v>0</v>
      </c>
      <c r="O537">
        <v>1</v>
      </c>
      <c r="Q537" t="s">
        <v>253</v>
      </c>
    </row>
    <row r="538" spans="1:17" hidden="1" x14ac:dyDescent="0.35">
      <c r="A538" t="s">
        <v>2728</v>
      </c>
      <c r="B538" t="s">
        <v>2729</v>
      </c>
      <c r="C538" t="s">
        <v>2730</v>
      </c>
      <c r="D538" t="s">
        <v>2731</v>
      </c>
      <c r="E538" t="s">
        <v>207</v>
      </c>
      <c r="F538">
        <v>1</v>
      </c>
      <c r="G538" t="s">
        <v>68</v>
      </c>
      <c r="H538" t="s">
        <v>2732</v>
      </c>
      <c r="I538">
        <v>0</v>
      </c>
      <c r="J538">
        <v>0</v>
      </c>
      <c r="K538">
        <v>1</v>
      </c>
      <c r="L538">
        <v>0</v>
      </c>
      <c r="M538">
        <v>0</v>
      </c>
      <c r="N538">
        <v>0</v>
      </c>
      <c r="O538">
        <v>1</v>
      </c>
      <c r="Q538" t="s">
        <v>253</v>
      </c>
    </row>
    <row r="539" spans="1:17" hidden="1" x14ac:dyDescent="0.35">
      <c r="A539" t="s">
        <v>2733</v>
      </c>
      <c r="B539" t="s">
        <v>2734</v>
      </c>
      <c r="C539" t="s">
        <v>2735</v>
      </c>
      <c r="D539" t="s">
        <v>2736</v>
      </c>
      <c r="E539" t="s">
        <v>207</v>
      </c>
      <c r="F539">
        <v>1</v>
      </c>
      <c r="G539" t="s">
        <v>68</v>
      </c>
      <c r="H539" t="s">
        <v>2737</v>
      </c>
      <c r="I539">
        <v>0</v>
      </c>
      <c r="J539">
        <v>0</v>
      </c>
      <c r="K539">
        <v>1</v>
      </c>
      <c r="L539">
        <v>0</v>
      </c>
      <c r="M539">
        <v>0</v>
      </c>
      <c r="N539">
        <v>0</v>
      </c>
      <c r="O539">
        <v>1</v>
      </c>
      <c r="Q539" t="s">
        <v>253</v>
      </c>
    </row>
    <row r="540" spans="1:17" x14ac:dyDescent="0.35">
      <c r="A540" t="s">
        <v>2738</v>
      </c>
      <c r="B540" t="s">
        <v>2739</v>
      </c>
      <c r="C540" t="s">
        <v>2740</v>
      </c>
      <c r="D540" t="s">
        <v>2741</v>
      </c>
      <c r="E540" t="s">
        <v>297</v>
      </c>
      <c r="F540">
        <v>1</v>
      </c>
      <c r="G540" t="s">
        <v>68</v>
      </c>
      <c r="H540" t="s">
        <v>2742</v>
      </c>
      <c r="I540">
        <v>0</v>
      </c>
      <c r="J540">
        <v>1</v>
      </c>
      <c r="K540">
        <v>0</v>
      </c>
      <c r="L540">
        <v>0</v>
      </c>
      <c r="M540">
        <v>0</v>
      </c>
      <c r="N540">
        <v>0</v>
      </c>
      <c r="O540">
        <v>1</v>
      </c>
      <c r="Q540" t="s">
        <v>214</v>
      </c>
    </row>
    <row r="541" spans="1:17" x14ac:dyDescent="0.35">
      <c r="A541" t="s">
        <v>2743</v>
      </c>
      <c r="B541" t="s">
        <v>2744</v>
      </c>
      <c r="C541" t="s">
        <v>2745</v>
      </c>
      <c r="D541" t="s">
        <v>2746</v>
      </c>
      <c r="E541" t="s">
        <v>179</v>
      </c>
      <c r="F541">
        <v>1</v>
      </c>
      <c r="G541" t="s">
        <v>68</v>
      </c>
      <c r="H541" t="s">
        <v>2747</v>
      </c>
      <c r="I541">
        <v>0</v>
      </c>
      <c r="J541">
        <v>1</v>
      </c>
      <c r="K541">
        <v>0</v>
      </c>
      <c r="L541">
        <v>0</v>
      </c>
      <c r="M541">
        <v>0</v>
      </c>
      <c r="N541">
        <v>0</v>
      </c>
      <c r="O541">
        <v>1</v>
      </c>
      <c r="Q541" t="s">
        <v>214</v>
      </c>
    </row>
    <row r="542" spans="1:17" hidden="1" x14ac:dyDescent="0.35">
      <c r="A542" t="s">
        <v>2748</v>
      </c>
      <c r="B542" t="s">
        <v>2749</v>
      </c>
      <c r="C542" t="s">
        <v>2750</v>
      </c>
      <c r="D542" t="s">
        <v>2751</v>
      </c>
      <c r="E542" t="s">
        <v>2752</v>
      </c>
      <c r="F542">
        <v>1</v>
      </c>
      <c r="G542" t="s">
        <v>68</v>
      </c>
      <c r="H542" t="s">
        <v>129</v>
      </c>
      <c r="I542">
        <v>1</v>
      </c>
      <c r="J542">
        <v>0</v>
      </c>
      <c r="K542">
        <v>0</v>
      </c>
      <c r="L542">
        <v>0</v>
      </c>
      <c r="M542">
        <v>0</v>
      </c>
      <c r="N542">
        <v>0</v>
      </c>
      <c r="O542">
        <v>1</v>
      </c>
      <c r="Q542" t="s">
        <v>253</v>
      </c>
    </row>
    <row r="543" spans="1:17" x14ac:dyDescent="0.35">
      <c r="A543" t="s">
        <v>2753</v>
      </c>
      <c r="B543" t="s">
        <v>2754</v>
      </c>
      <c r="C543" t="s">
        <v>2755</v>
      </c>
      <c r="D543" t="s">
        <v>2756</v>
      </c>
      <c r="E543" t="s">
        <v>2757</v>
      </c>
      <c r="F543">
        <v>1</v>
      </c>
      <c r="G543" t="s">
        <v>68</v>
      </c>
      <c r="H543" t="s">
        <v>2758</v>
      </c>
      <c r="I543">
        <v>0</v>
      </c>
      <c r="J543">
        <v>1</v>
      </c>
      <c r="K543">
        <v>0</v>
      </c>
      <c r="L543">
        <v>0</v>
      </c>
      <c r="M543">
        <v>0</v>
      </c>
      <c r="N543">
        <v>0</v>
      </c>
      <c r="O543">
        <v>1</v>
      </c>
      <c r="Q543" t="s">
        <v>214</v>
      </c>
    </row>
    <row r="544" spans="1:17" hidden="1" x14ac:dyDescent="0.35">
      <c r="A544" t="s">
        <v>2759</v>
      </c>
      <c r="B544" t="s">
        <v>2760</v>
      </c>
      <c r="C544" t="s">
        <v>2761</v>
      </c>
      <c r="D544" t="s">
        <v>2762</v>
      </c>
      <c r="E544" t="s">
        <v>207</v>
      </c>
      <c r="F544">
        <v>1</v>
      </c>
      <c r="G544" t="s">
        <v>68</v>
      </c>
      <c r="H544" t="s">
        <v>2763</v>
      </c>
      <c r="I544">
        <v>0</v>
      </c>
      <c r="J544">
        <v>0</v>
      </c>
      <c r="K544">
        <v>1</v>
      </c>
      <c r="L544">
        <v>0</v>
      </c>
      <c r="M544">
        <v>0</v>
      </c>
      <c r="N544">
        <v>0</v>
      </c>
      <c r="O544">
        <v>1</v>
      </c>
      <c r="Q544" t="s">
        <v>253</v>
      </c>
    </row>
    <row r="545" spans="1:17" hidden="1" x14ac:dyDescent="0.35">
      <c r="A545" t="s">
        <v>2764</v>
      </c>
      <c r="B545" t="s">
        <v>2765</v>
      </c>
      <c r="C545" t="s">
        <v>2766</v>
      </c>
      <c r="D545" t="s">
        <v>2767</v>
      </c>
      <c r="E545" t="s">
        <v>207</v>
      </c>
      <c r="F545">
        <v>1</v>
      </c>
      <c r="G545" t="s">
        <v>68</v>
      </c>
      <c r="H545" t="s">
        <v>2768</v>
      </c>
      <c r="I545">
        <v>0</v>
      </c>
      <c r="J545">
        <v>0</v>
      </c>
      <c r="K545">
        <v>1</v>
      </c>
      <c r="L545">
        <v>0</v>
      </c>
      <c r="M545">
        <v>0</v>
      </c>
      <c r="N545">
        <v>0</v>
      </c>
      <c r="O545">
        <v>1</v>
      </c>
      <c r="Q545" t="s">
        <v>253</v>
      </c>
    </row>
    <row r="546" spans="1:17" hidden="1" x14ac:dyDescent="0.35">
      <c r="A546" t="s">
        <v>2769</v>
      </c>
      <c r="B546" t="s">
        <v>2770</v>
      </c>
      <c r="C546" t="s">
        <v>2771</v>
      </c>
      <c r="D546" t="s">
        <v>2772</v>
      </c>
      <c r="E546" t="s">
        <v>380</v>
      </c>
      <c r="F546">
        <v>1</v>
      </c>
      <c r="G546" t="s">
        <v>68</v>
      </c>
      <c r="H546" t="s">
        <v>2773</v>
      </c>
      <c r="I546">
        <v>0</v>
      </c>
      <c r="J546">
        <v>1</v>
      </c>
      <c r="K546">
        <v>0</v>
      </c>
      <c r="L546">
        <v>0</v>
      </c>
      <c r="M546">
        <v>0</v>
      </c>
      <c r="N546">
        <v>0</v>
      </c>
      <c r="O546">
        <v>1</v>
      </c>
      <c r="Q546" t="s">
        <v>253</v>
      </c>
    </row>
    <row r="547" spans="1:17" x14ac:dyDescent="0.35">
      <c r="A547" t="s">
        <v>2774</v>
      </c>
      <c r="B547" t="s">
        <v>2775</v>
      </c>
      <c r="C547" t="s">
        <v>2776</v>
      </c>
      <c r="D547" t="s">
        <v>2777</v>
      </c>
      <c r="E547" t="s">
        <v>207</v>
      </c>
      <c r="F547">
        <v>1</v>
      </c>
      <c r="G547" t="s">
        <v>68</v>
      </c>
      <c r="H547" t="s">
        <v>2778</v>
      </c>
      <c r="I547">
        <v>0</v>
      </c>
      <c r="J547">
        <v>0</v>
      </c>
      <c r="K547">
        <v>1</v>
      </c>
      <c r="L547">
        <v>0</v>
      </c>
      <c r="M547">
        <v>0</v>
      </c>
      <c r="N547">
        <v>0</v>
      </c>
      <c r="O547">
        <v>1</v>
      </c>
      <c r="Q547" t="s">
        <v>214</v>
      </c>
    </row>
    <row r="548" spans="1:17" x14ac:dyDescent="0.35">
      <c r="A548" t="s">
        <v>2779</v>
      </c>
      <c r="B548" t="s">
        <v>2780</v>
      </c>
      <c r="C548" t="s">
        <v>2781</v>
      </c>
      <c r="D548" t="s">
        <v>2782</v>
      </c>
      <c r="E548" t="s">
        <v>179</v>
      </c>
      <c r="F548">
        <v>1</v>
      </c>
      <c r="G548" t="s">
        <v>68</v>
      </c>
      <c r="H548" t="s">
        <v>2783</v>
      </c>
      <c r="I548">
        <v>0</v>
      </c>
      <c r="J548">
        <v>0</v>
      </c>
      <c r="K548">
        <v>1</v>
      </c>
      <c r="L548">
        <v>0</v>
      </c>
      <c r="M548">
        <v>0</v>
      </c>
      <c r="N548">
        <v>0</v>
      </c>
      <c r="O548">
        <v>1</v>
      </c>
      <c r="Q548" t="s">
        <v>214</v>
      </c>
    </row>
    <row r="549" spans="1:17" hidden="1" x14ac:dyDescent="0.35">
      <c r="A549" t="s">
        <v>2784</v>
      </c>
      <c r="B549" t="s">
        <v>2785</v>
      </c>
      <c r="C549" t="s">
        <v>2786</v>
      </c>
      <c r="D549" t="s">
        <v>2787</v>
      </c>
      <c r="E549" t="s">
        <v>2788</v>
      </c>
      <c r="F549">
        <v>1</v>
      </c>
      <c r="G549" t="s">
        <v>68</v>
      </c>
      <c r="H549" t="s">
        <v>2789</v>
      </c>
      <c r="I549">
        <v>0</v>
      </c>
      <c r="J549">
        <v>1</v>
      </c>
      <c r="K549">
        <v>0</v>
      </c>
      <c r="L549">
        <v>0</v>
      </c>
      <c r="M549">
        <v>0</v>
      </c>
      <c r="N549">
        <v>0</v>
      </c>
      <c r="O549">
        <v>1</v>
      </c>
      <c r="Q549" t="s">
        <v>253</v>
      </c>
    </row>
    <row r="550" spans="1:17" hidden="1" x14ac:dyDescent="0.35">
      <c r="A550" t="s">
        <v>2790</v>
      </c>
      <c r="B550" t="s">
        <v>2791</v>
      </c>
      <c r="C550" t="s">
        <v>2792</v>
      </c>
      <c r="D550" t="s">
        <v>2793</v>
      </c>
      <c r="E550" t="s">
        <v>101</v>
      </c>
      <c r="F550">
        <v>1</v>
      </c>
      <c r="G550" t="s">
        <v>68</v>
      </c>
      <c r="H550" t="s">
        <v>2794</v>
      </c>
      <c r="I550">
        <v>0</v>
      </c>
      <c r="J550">
        <v>1</v>
      </c>
      <c r="K550">
        <v>0</v>
      </c>
      <c r="L550">
        <v>0</v>
      </c>
      <c r="M550">
        <v>0</v>
      </c>
      <c r="N550">
        <v>0</v>
      </c>
      <c r="O550">
        <v>1</v>
      </c>
      <c r="Q550" t="s">
        <v>77</v>
      </c>
    </row>
    <row r="551" spans="1:17" hidden="1" x14ac:dyDescent="0.35">
      <c r="A551" t="s">
        <v>2795</v>
      </c>
      <c r="B551" t="s">
        <v>2796</v>
      </c>
      <c r="C551" t="s">
        <v>2797</v>
      </c>
      <c r="D551" t="s">
        <v>2798</v>
      </c>
      <c r="E551" t="s">
        <v>404</v>
      </c>
      <c r="F551">
        <v>1</v>
      </c>
      <c r="G551" t="s">
        <v>68</v>
      </c>
      <c r="H551" t="s">
        <v>2799</v>
      </c>
      <c r="I551">
        <v>0</v>
      </c>
      <c r="J551">
        <v>1</v>
      </c>
      <c r="K551">
        <v>0</v>
      </c>
      <c r="L551">
        <v>0</v>
      </c>
      <c r="M551">
        <v>0</v>
      </c>
      <c r="N551">
        <v>0</v>
      </c>
      <c r="O551">
        <v>1</v>
      </c>
      <c r="Q551" t="s">
        <v>96</v>
      </c>
    </row>
    <row r="552" spans="1:17" hidden="1" x14ac:dyDescent="0.35">
      <c r="A552" t="s">
        <v>2800</v>
      </c>
      <c r="B552" t="s">
        <v>2801</v>
      </c>
      <c r="C552" t="s">
        <v>2802</v>
      </c>
      <c r="D552" t="s">
        <v>2803</v>
      </c>
      <c r="E552" t="s">
        <v>386</v>
      </c>
      <c r="F552">
        <v>1</v>
      </c>
      <c r="G552" t="s">
        <v>68</v>
      </c>
      <c r="H552" t="s">
        <v>2804</v>
      </c>
      <c r="I552">
        <v>0</v>
      </c>
      <c r="J552">
        <v>0</v>
      </c>
      <c r="K552">
        <v>0</v>
      </c>
      <c r="L552">
        <v>0</v>
      </c>
      <c r="M552">
        <v>1</v>
      </c>
      <c r="N552">
        <v>0</v>
      </c>
      <c r="O552">
        <v>1</v>
      </c>
      <c r="Q552" t="s">
        <v>118</v>
      </c>
    </row>
    <row r="553" spans="1:17" hidden="1" x14ac:dyDescent="0.35">
      <c r="A553" t="s">
        <v>2805</v>
      </c>
      <c r="B553" t="s">
        <v>2806</v>
      </c>
      <c r="C553" t="s">
        <v>2807</v>
      </c>
      <c r="D553" t="s">
        <v>2808</v>
      </c>
      <c r="E553" t="s">
        <v>212</v>
      </c>
      <c r="F553">
        <v>1</v>
      </c>
      <c r="G553" t="s">
        <v>68</v>
      </c>
      <c r="H553" t="s">
        <v>2809</v>
      </c>
      <c r="I553">
        <v>0</v>
      </c>
      <c r="J553">
        <v>1</v>
      </c>
      <c r="K553">
        <v>0</v>
      </c>
      <c r="L553">
        <v>0</v>
      </c>
      <c r="M553">
        <v>0</v>
      </c>
      <c r="N553">
        <v>0</v>
      </c>
      <c r="O553">
        <v>1</v>
      </c>
      <c r="Q553" t="s">
        <v>96</v>
      </c>
    </row>
    <row r="554" spans="1:17" hidden="1" x14ac:dyDescent="0.35">
      <c r="A554" t="s">
        <v>2810</v>
      </c>
      <c r="B554" t="s">
        <v>2811</v>
      </c>
      <c r="C554" t="s">
        <v>2812</v>
      </c>
      <c r="D554" t="s">
        <v>2813</v>
      </c>
      <c r="E554" t="s">
        <v>1506</v>
      </c>
      <c r="F554">
        <v>1</v>
      </c>
      <c r="G554" t="s">
        <v>68</v>
      </c>
      <c r="H554" t="s">
        <v>2814</v>
      </c>
      <c r="I554">
        <v>0</v>
      </c>
      <c r="J554">
        <v>0</v>
      </c>
      <c r="K554">
        <v>0</v>
      </c>
      <c r="L554">
        <v>1</v>
      </c>
      <c r="M554">
        <v>1</v>
      </c>
      <c r="N554">
        <v>0</v>
      </c>
      <c r="O554">
        <v>1</v>
      </c>
      <c r="Q554" t="s">
        <v>70</v>
      </c>
    </row>
    <row r="555" spans="1:17" hidden="1" x14ac:dyDescent="0.35">
      <c r="A555" t="s">
        <v>2815</v>
      </c>
      <c r="B555" t="s">
        <v>2816</v>
      </c>
      <c r="C555" t="s">
        <v>2817</v>
      </c>
      <c r="D555" t="s">
        <v>2818</v>
      </c>
      <c r="E555" t="s">
        <v>861</v>
      </c>
      <c r="F555">
        <v>1</v>
      </c>
      <c r="G555" t="s">
        <v>68</v>
      </c>
      <c r="H555" t="s">
        <v>2819</v>
      </c>
      <c r="I555">
        <v>0</v>
      </c>
      <c r="J555">
        <v>1</v>
      </c>
      <c r="K555">
        <v>0</v>
      </c>
      <c r="L555">
        <v>0</v>
      </c>
      <c r="M555">
        <v>0</v>
      </c>
      <c r="N555">
        <v>0</v>
      </c>
      <c r="O555">
        <v>1</v>
      </c>
      <c r="Q555" t="s">
        <v>70</v>
      </c>
    </row>
    <row r="556" spans="1:17" hidden="1" x14ac:dyDescent="0.35">
      <c r="A556" t="s">
        <v>2820</v>
      </c>
      <c r="B556" t="s">
        <v>2821</v>
      </c>
      <c r="C556" t="s">
        <v>2822</v>
      </c>
      <c r="D556" t="s">
        <v>2823</v>
      </c>
      <c r="E556" t="s">
        <v>386</v>
      </c>
      <c r="F556">
        <v>1</v>
      </c>
      <c r="G556" t="s">
        <v>68</v>
      </c>
      <c r="H556" t="s">
        <v>2824</v>
      </c>
      <c r="I556">
        <v>0</v>
      </c>
      <c r="J556">
        <v>0</v>
      </c>
      <c r="K556">
        <v>0</v>
      </c>
      <c r="L556">
        <v>0</v>
      </c>
      <c r="M556">
        <v>1</v>
      </c>
      <c r="N556">
        <v>0</v>
      </c>
      <c r="O556">
        <v>1</v>
      </c>
      <c r="Q556" t="s">
        <v>70</v>
      </c>
    </row>
    <row r="557" spans="1:17" hidden="1" x14ac:dyDescent="0.35">
      <c r="A557" t="s">
        <v>2825</v>
      </c>
      <c r="B557" t="s">
        <v>2826</v>
      </c>
      <c r="C557" t="s">
        <v>2827</v>
      </c>
      <c r="D557" t="s">
        <v>2828</v>
      </c>
      <c r="E557" t="s">
        <v>2829</v>
      </c>
      <c r="F557">
        <v>1</v>
      </c>
      <c r="G557" t="s">
        <v>68</v>
      </c>
      <c r="H557" t="s">
        <v>2830</v>
      </c>
      <c r="I557">
        <v>0</v>
      </c>
      <c r="J557">
        <v>1</v>
      </c>
      <c r="K557">
        <v>0</v>
      </c>
      <c r="L557">
        <v>0</v>
      </c>
      <c r="M557">
        <v>0</v>
      </c>
      <c r="N557">
        <v>0</v>
      </c>
      <c r="O557">
        <v>1</v>
      </c>
      <c r="Q557" t="s">
        <v>253</v>
      </c>
    </row>
    <row r="558" spans="1:17" hidden="1" x14ac:dyDescent="0.35">
      <c r="A558" t="s">
        <v>2831</v>
      </c>
      <c r="B558" t="s">
        <v>2832</v>
      </c>
      <c r="C558" t="s">
        <v>2833</v>
      </c>
      <c r="D558" t="s">
        <v>2834</v>
      </c>
      <c r="E558" t="s">
        <v>158</v>
      </c>
      <c r="F558">
        <v>1</v>
      </c>
      <c r="G558" t="s">
        <v>68</v>
      </c>
      <c r="H558" t="s">
        <v>2835</v>
      </c>
      <c r="I558">
        <v>0</v>
      </c>
      <c r="J558">
        <v>1</v>
      </c>
      <c r="K558">
        <v>0</v>
      </c>
      <c r="L558">
        <v>0</v>
      </c>
      <c r="M558">
        <v>0</v>
      </c>
      <c r="N558">
        <v>0</v>
      </c>
      <c r="O558">
        <v>1</v>
      </c>
      <c r="Q558" t="s">
        <v>70</v>
      </c>
    </row>
    <row r="559" spans="1:17" hidden="1" x14ac:dyDescent="0.35">
      <c r="A559" t="s">
        <v>2836</v>
      </c>
      <c r="B559" t="s">
        <v>2837</v>
      </c>
      <c r="C559" t="s">
        <v>2838</v>
      </c>
      <c r="D559" t="s">
        <v>2839</v>
      </c>
      <c r="E559" t="s">
        <v>967</v>
      </c>
      <c r="F559">
        <v>1</v>
      </c>
      <c r="G559" t="s">
        <v>68</v>
      </c>
      <c r="H559" t="s">
        <v>2840</v>
      </c>
      <c r="I559">
        <v>0</v>
      </c>
      <c r="J559">
        <v>1</v>
      </c>
      <c r="K559">
        <v>0</v>
      </c>
      <c r="L559">
        <v>0</v>
      </c>
      <c r="M559">
        <v>0</v>
      </c>
      <c r="N559">
        <v>0</v>
      </c>
      <c r="O559">
        <v>1</v>
      </c>
      <c r="Q559" t="s">
        <v>253</v>
      </c>
    </row>
    <row r="560" spans="1:17" hidden="1" x14ac:dyDescent="0.35">
      <c r="A560" t="s">
        <v>2841</v>
      </c>
      <c r="B560" t="s">
        <v>2842</v>
      </c>
      <c r="C560" t="s">
        <v>2843</v>
      </c>
      <c r="D560" t="s">
        <v>2844</v>
      </c>
      <c r="E560" t="s">
        <v>1435</v>
      </c>
      <c r="F560">
        <v>1</v>
      </c>
      <c r="G560" t="s">
        <v>68</v>
      </c>
      <c r="H560" t="s">
        <v>2845</v>
      </c>
      <c r="I560">
        <v>0</v>
      </c>
      <c r="J560">
        <v>1</v>
      </c>
      <c r="K560">
        <v>0</v>
      </c>
      <c r="L560">
        <v>0</v>
      </c>
      <c r="M560">
        <v>0</v>
      </c>
      <c r="N560">
        <v>0</v>
      </c>
      <c r="O560">
        <v>1</v>
      </c>
      <c r="Q560" t="s">
        <v>253</v>
      </c>
    </row>
    <row r="561" spans="1:17" x14ac:dyDescent="0.35">
      <c r="A561" t="s">
        <v>2846</v>
      </c>
      <c r="B561" t="s">
        <v>2847</v>
      </c>
      <c r="C561" t="s">
        <v>2848</v>
      </c>
      <c r="D561" t="s">
        <v>2849</v>
      </c>
      <c r="E561" t="s">
        <v>738</v>
      </c>
      <c r="F561">
        <v>1</v>
      </c>
      <c r="G561" t="s">
        <v>68</v>
      </c>
      <c r="H561" t="s">
        <v>2850</v>
      </c>
      <c r="I561">
        <v>0</v>
      </c>
      <c r="J561">
        <v>1</v>
      </c>
      <c r="K561">
        <v>0</v>
      </c>
      <c r="L561">
        <v>0</v>
      </c>
      <c r="M561">
        <v>0</v>
      </c>
      <c r="N561">
        <v>0</v>
      </c>
      <c r="O561">
        <v>1</v>
      </c>
      <c r="Q561" t="s">
        <v>214</v>
      </c>
    </row>
    <row r="562" spans="1:17" hidden="1" x14ac:dyDescent="0.35">
      <c r="A562" t="s">
        <v>2851</v>
      </c>
      <c r="B562" t="s">
        <v>2852</v>
      </c>
      <c r="C562" t="s">
        <v>2853</v>
      </c>
      <c r="D562" t="s">
        <v>2854</v>
      </c>
      <c r="E562" t="s">
        <v>2855</v>
      </c>
      <c r="F562">
        <v>1</v>
      </c>
      <c r="G562" t="s">
        <v>68</v>
      </c>
      <c r="H562" t="s">
        <v>2856</v>
      </c>
      <c r="I562">
        <v>0</v>
      </c>
      <c r="J562">
        <v>1</v>
      </c>
      <c r="K562">
        <v>0</v>
      </c>
      <c r="L562">
        <v>0</v>
      </c>
      <c r="M562">
        <v>0</v>
      </c>
      <c r="N562">
        <v>0</v>
      </c>
      <c r="O562">
        <v>1</v>
      </c>
      <c r="Q562" t="s">
        <v>253</v>
      </c>
    </row>
    <row r="563" spans="1:17" hidden="1" x14ac:dyDescent="0.35">
      <c r="A563" t="s">
        <v>2857</v>
      </c>
      <c r="B563" t="s">
        <v>2858</v>
      </c>
      <c r="C563" t="s">
        <v>2859</v>
      </c>
      <c r="D563" t="s">
        <v>2860</v>
      </c>
      <c r="E563" t="s">
        <v>2575</v>
      </c>
      <c r="F563">
        <v>1</v>
      </c>
      <c r="G563" t="s">
        <v>68</v>
      </c>
      <c r="H563" t="s">
        <v>2861</v>
      </c>
      <c r="I563">
        <v>0</v>
      </c>
      <c r="J563">
        <v>1</v>
      </c>
      <c r="K563">
        <v>0</v>
      </c>
      <c r="L563">
        <v>0</v>
      </c>
      <c r="M563">
        <v>0</v>
      </c>
      <c r="N563">
        <v>0</v>
      </c>
      <c r="O563">
        <v>1</v>
      </c>
      <c r="Q563" t="s">
        <v>253</v>
      </c>
    </row>
    <row r="564" spans="1:17" x14ac:dyDescent="0.35">
      <c r="A564" t="s">
        <v>2862</v>
      </c>
      <c r="B564" t="s">
        <v>2863</v>
      </c>
      <c r="C564" t="s">
        <v>2864</v>
      </c>
      <c r="D564" t="s">
        <v>2865</v>
      </c>
      <c r="E564" t="s">
        <v>2866</v>
      </c>
      <c r="F564">
        <v>1</v>
      </c>
      <c r="G564" t="s">
        <v>68</v>
      </c>
      <c r="H564" t="s">
        <v>129</v>
      </c>
      <c r="I564">
        <v>1</v>
      </c>
      <c r="J564">
        <v>0</v>
      </c>
      <c r="K564">
        <v>0</v>
      </c>
      <c r="L564">
        <v>0</v>
      </c>
      <c r="M564">
        <v>0</v>
      </c>
      <c r="N564">
        <v>0</v>
      </c>
      <c r="O564">
        <v>1</v>
      </c>
      <c r="Q564" t="s">
        <v>214</v>
      </c>
    </row>
    <row r="565" spans="1:17" hidden="1" x14ac:dyDescent="0.35">
      <c r="A565" t="s">
        <v>2867</v>
      </c>
      <c r="B565" t="s">
        <v>2868</v>
      </c>
      <c r="C565" t="s">
        <v>2869</v>
      </c>
      <c r="D565" t="s">
        <v>2870</v>
      </c>
      <c r="E565" t="s">
        <v>2871</v>
      </c>
      <c r="F565">
        <v>1</v>
      </c>
      <c r="G565" t="s">
        <v>68</v>
      </c>
      <c r="H565" t="s">
        <v>129</v>
      </c>
      <c r="I565">
        <v>1</v>
      </c>
      <c r="J565">
        <v>0</v>
      </c>
      <c r="K565">
        <v>0</v>
      </c>
      <c r="L565">
        <v>0</v>
      </c>
      <c r="M565">
        <v>0</v>
      </c>
      <c r="N565">
        <v>0</v>
      </c>
      <c r="O565">
        <v>1</v>
      </c>
      <c r="Q565" t="s">
        <v>253</v>
      </c>
    </row>
    <row r="566" spans="1:17" x14ac:dyDescent="0.35">
      <c r="A566" t="s">
        <v>2872</v>
      </c>
      <c r="B566" t="s">
        <v>2873</v>
      </c>
      <c r="C566" t="s">
        <v>2874</v>
      </c>
      <c r="D566" t="s">
        <v>2875</v>
      </c>
      <c r="E566" t="s">
        <v>2866</v>
      </c>
      <c r="F566">
        <v>1</v>
      </c>
      <c r="G566" t="s">
        <v>68</v>
      </c>
      <c r="H566" t="s">
        <v>129</v>
      </c>
      <c r="I566">
        <v>1</v>
      </c>
      <c r="J566">
        <v>0</v>
      </c>
      <c r="K566">
        <v>0</v>
      </c>
      <c r="L566">
        <v>0</v>
      </c>
      <c r="M566">
        <v>0</v>
      </c>
      <c r="N566">
        <v>0</v>
      </c>
      <c r="O566">
        <v>1</v>
      </c>
      <c r="Q566" t="s">
        <v>214</v>
      </c>
    </row>
    <row r="567" spans="1:17" hidden="1" x14ac:dyDescent="0.35">
      <c r="A567" t="s">
        <v>2876</v>
      </c>
      <c r="B567" t="s">
        <v>2877</v>
      </c>
      <c r="C567" t="s">
        <v>2878</v>
      </c>
      <c r="D567" t="s">
        <v>2879</v>
      </c>
      <c r="E567" t="s">
        <v>101</v>
      </c>
      <c r="F567">
        <v>1</v>
      </c>
      <c r="G567" t="s">
        <v>68</v>
      </c>
      <c r="H567" t="s">
        <v>2880</v>
      </c>
      <c r="I567">
        <v>0</v>
      </c>
      <c r="J567">
        <v>1</v>
      </c>
      <c r="K567">
        <v>0</v>
      </c>
      <c r="L567">
        <v>0</v>
      </c>
      <c r="M567">
        <v>0</v>
      </c>
      <c r="N567">
        <v>0</v>
      </c>
      <c r="O567">
        <v>1</v>
      </c>
      <c r="Q567" t="s">
        <v>505</v>
      </c>
    </row>
    <row r="568" spans="1:17" x14ac:dyDescent="0.35">
      <c r="A568" t="s">
        <v>2881</v>
      </c>
      <c r="B568" t="s">
        <v>2882</v>
      </c>
      <c r="C568" t="s">
        <v>2883</v>
      </c>
      <c r="D568" t="s">
        <v>2884</v>
      </c>
      <c r="E568" t="s">
        <v>369</v>
      </c>
      <c r="F568">
        <v>1</v>
      </c>
      <c r="G568" t="s">
        <v>68</v>
      </c>
      <c r="I568">
        <v>0</v>
      </c>
      <c r="J568">
        <v>1</v>
      </c>
      <c r="K568">
        <v>0</v>
      </c>
      <c r="L568">
        <v>0</v>
      </c>
      <c r="M568">
        <v>0</v>
      </c>
      <c r="N568">
        <v>0</v>
      </c>
      <c r="O568">
        <v>1</v>
      </c>
      <c r="Q568" t="s">
        <v>214</v>
      </c>
    </row>
    <row r="569" spans="1:17" hidden="1" x14ac:dyDescent="0.35">
      <c r="A569" t="s">
        <v>2885</v>
      </c>
      <c r="B569" t="s">
        <v>2886</v>
      </c>
      <c r="C569" t="s">
        <v>2887</v>
      </c>
      <c r="D569" t="s">
        <v>2888</v>
      </c>
      <c r="E569" t="s">
        <v>861</v>
      </c>
      <c r="F569">
        <v>1</v>
      </c>
      <c r="G569" t="s">
        <v>68</v>
      </c>
      <c r="H569" t="s">
        <v>2889</v>
      </c>
      <c r="I569">
        <v>0</v>
      </c>
      <c r="J569">
        <v>1</v>
      </c>
      <c r="K569">
        <v>0</v>
      </c>
      <c r="L569">
        <v>0</v>
      </c>
      <c r="M569">
        <v>0</v>
      </c>
      <c r="N569">
        <v>0</v>
      </c>
      <c r="O569">
        <v>1</v>
      </c>
      <c r="Q569" t="s">
        <v>505</v>
      </c>
    </row>
    <row r="570" spans="1:17" x14ac:dyDescent="0.35">
      <c r="A570" t="s">
        <v>2890</v>
      </c>
      <c r="B570" t="s">
        <v>2891</v>
      </c>
      <c r="C570" t="s">
        <v>2892</v>
      </c>
      <c r="D570" t="s">
        <v>2893</v>
      </c>
      <c r="E570" t="s">
        <v>158</v>
      </c>
      <c r="F570">
        <v>1</v>
      </c>
      <c r="G570" t="s">
        <v>68</v>
      </c>
      <c r="H570" t="s">
        <v>2894</v>
      </c>
      <c r="I570">
        <v>0</v>
      </c>
      <c r="J570">
        <v>1</v>
      </c>
      <c r="K570">
        <v>0</v>
      </c>
      <c r="L570">
        <v>0</v>
      </c>
      <c r="M570">
        <v>0</v>
      </c>
      <c r="N570">
        <v>0</v>
      </c>
      <c r="O570">
        <v>1</v>
      </c>
      <c r="Q570" t="s">
        <v>214</v>
      </c>
    </row>
    <row r="571" spans="1:17" x14ac:dyDescent="0.35">
      <c r="A571" t="s">
        <v>2895</v>
      </c>
      <c r="B571" t="s">
        <v>2896</v>
      </c>
      <c r="C571" t="s">
        <v>2897</v>
      </c>
      <c r="D571" t="s">
        <v>2898</v>
      </c>
      <c r="E571" t="s">
        <v>386</v>
      </c>
      <c r="F571">
        <v>1</v>
      </c>
      <c r="G571" t="s">
        <v>68</v>
      </c>
      <c r="H571" t="s">
        <v>2899</v>
      </c>
      <c r="I571">
        <v>0</v>
      </c>
      <c r="J571">
        <v>1</v>
      </c>
      <c r="K571">
        <v>0</v>
      </c>
      <c r="L571">
        <v>0</v>
      </c>
      <c r="M571">
        <v>0</v>
      </c>
      <c r="N571">
        <v>0</v>
      </c>
      <c r="O571">
        <v>1</v>
      </c>
      <c r="Q571" t="s">
        <v>214</v>
      </c>
    </row>
    <row r="572" spans="1:17" x14ac:dyDescent="0.35">
      <c r="A572" t="s">
        <v>2900</v>
      </c>
      <c r="B572" t="s">
        <v>2901</v>
      </c>
      <c r="C572" t="s">
        <v>2902</v>
      </c>
      <c r="D572" t="s">
        <v>2903</v>
      </c>
      <c r="E572" t="s">
        <v>369</v>
      </c>
      <c r="F572">
        <v>1</v>
      </c>
      <c r="G572" t="s">
        <v>68</v>
      </c>
      <c r="H572" t="s">
        <v>2904</v>
      </c>
      <c r="I572">
        <v>0</v>
      </c>
      <c r="J572">
        <v>1</v>
      </c>
      <c r="K572">
        <v>0</v>
      </c>
      <c r="L572">
        <v>0</v>
      </c>
      <c r="M572">
        <v>0</v>
      </c>
      <c r="N572">
        <v>0</v>
      </c>
      <c r="O572">
        <v>1</v>
      </c>
      <c r="Q572" t="s">
        <v>214</v>
      </c>
    </row>
    <row r="573" spans="1:17" x14ac:dyDescent="0.35">
      <c r="A573" t="s">
        <v>2905</v>
      </c>
      <c r="B573" t="s">
        <v>2906</v>
      </c>
      <c r="C573" t="s">
        <v>2907</v>
      </c>
      <c r="D573" t="s">
        <v>2908</v>
      </c>
      <c r="E573" t="s">
        <v>386</v>
      </c>
      <c r="F573">
        <v>1</v>
      </c>
      <c r="G573" t="s">
        <v>68</v>
      </c>
      <c r="H573" t="s">
        <v>2909</v>
      </c>
      <c r="I573">
        <v>0</v>
      </c>
      <c r="J573">
        <v>1</v>
      </c>
      <c r="K573">
        <v>0</v>
      </c>
      <c r="L573">
        <v>0</v>
      </c>
      <c r="M573">
        <v>0</v>
      </c>
      <c r="N573">
        <v>0</v>
      </c>
      <c r="O573">
        <v>1</v>
      </c>
      <c r="Q573" t="s">
        <v>214</v>
      </c>
    </row>
    <row r="574" spans="1:17" x14ac:dyDescent="0.35">
      <c r="A574" t="s">
        <v>2910</v>
      </c>
      <c r="B574" t="s">
        <v>2911</v>
      </c>
      <c r="C574" t="s">
        <v>2912</v>
      </c>
      <c r="D574" t="s">
        <v>2913</v>
      </c>
      <c r="E574" t="s">
        <v>713</v>
      </c>
      <c r="F574">
        <v>1</v>
      </c>
      <c r="G574" t="s">
        <v>68</v>
      </c>
      <c r="H574" t="s">
        <v>2914</v>
      </c>
      <c r="I574">
        <v>0</v>
      </c>
      <c r="J574">
        <v>1</v>
      </c>
      <c r="K574">
        <v>0</v>
      </c>
      <c r="L574">
        <v>0</v>
      </c>
      <c r="M574">
        <v>0</v>
      </c>
      <c r="N574">
        <v>0</v>
      </c>
      <c r="O574">
        <v>1</v>
      </c>
      <c r="Q574" t="s">
        <v>214</v>
      </c>
    </row>
    <row r="575" spans="1:17" hidden="1" x14ac:dyDescent="0.35">
      <c r="A575" t="s">
        <v>2915</v>
      </c>
      <c r="B575" t="s">
        <v>2916</v>
      </c>
      <c r="C575" t="s">
        <v>2917</v>
      </c>
      <c r="D575" t="s">
        <v>2918</v>
      </c>
      <c r="E575" t="s">
        <v>235</v>
      </c>
      <c r="F575">
        <v>1</v>
      </c>
      <c r="G575" t="s">
        <v>68</v>
      </c>
      <c r="H575" t="s">
        <v>129</v>
      </c>
      <c r="I575">
        <v>1</v>
      </c>
      <c r="J575">
        <v>0</v>
      </c>
      <c r="K575">
        <v>0</v>
      </c>
      <c r="L575">
        <v>0</v>
      </c>
      <c r="M575">
        <v>0</v>
      </c>
      <c r="N575">
        <v>0</v>
      </c>
      <c r="O575">
        <v>1</v>
      </c>
      <c r="Q575" t="s">
        <v>505</v>
      </c>
    </row>
    <row r="576" spans="1:17" hidden="1" x14ac:dyDescent="0.35">
      <c r="A576" t="s">
        <v>2919</v>
      </c>
      <c r="B576" t="s">
        <v>2920</v>
      </c>
      <c r="C576" t="s">
        <v>2921</v>
      </c>
      <c r="D576" t="s">
        <v>2922</v>
      </c>
      <c r="E576" t="s">
        <v>88</v>
      </c>
      <c r="F576">
        <v>1</v>
      </c>
      <c r="G576" t="s">
        <v>68</v>
      </c>
      <c r="H576" t="s">
        <v>2923</v>
      </c>
      <c r="I576">
        <v>0</v>
      </c>
      <c r="J576">
        <v>0</v>
      </c>
      <c r="K576">
        <v>0</v>
      </c>
      <c r="L576">
        <v>1</v>
      </c>
      <c r="M576">
        <v>0</v>
      </c>
      <c r="N576">
        <v>0</v>
      </c>
      <c r="O576">
        <v>1</v>
      </c>
      <c r="Q576" t="s">
        <v>505</v>
      </c>
    </row>
    <row r="577" spans="1:17" x14ac:dyDescent="0.35">
      <c r="A577" t="s">
        <v>2924</v>
      </c>
      <c r="B577" t="s">
        <v>2925</v>
      </c>
      <c r="C577" t="s">
        <v>2926</v>
      </c>
      <c r="D577" t="s">
        <v>2927</v>
      </c>
      <c r="E577" t="s">
        <v>861</v>
      </c>
      <c r="F577">
        <v>1</v>
      </c>
      <c r="G577" t="s">
        <v>68</v>
      </c>
      <c r="H577" t="s">
        <v>2928</v>
      </c>
      <c r="I577">
        <v>0</v>
      </c>
      <c r="J577">
        <v>1</v>
      </c>
      <c r="K577">
        <v>0</v>
      </c>
      <c r="L577">
        <v>0</v>
      </c>
      <c r="M577">
        <v>0</v>
      </c>
      <c r="N577">
        <v>0</v>
      </c>
      <c r="O577">
        <v>1</v>
      </c>
      <c r="Q577" t="s">
        <v>214</v>
      </c>
    </row>
    <row r="578" spans="1:17" x14ac:dyDescent="0.35">
      <c r="A578" t="s">
        <v>2929</v>
      </c>
      <c r="B578" t="s">
        <v>2930</v>
      </c>
      <c r="C578" t="s">
        <v>2931</v>
      </c>
      <c r="D578" t="s">
        <v>2932</v>
      </c>
      <c r="E578" t="s">
        <v>2167</v>
      </c>
      <c r="F578">
        <v>1</v>
      </c>
      <c r="G578" t="s">
        <v>2168</v>
      </c>
      <c r="H578" t="s">
        <v>2933</v>
      </c>
      <c r="I578">
        <v>0</v>
      </c>
      <c r="J578">
        <v>1</v>
      </c>
      <c r="K578">
        <v>0</v>
      </c>
      <c r="L578">
        <v>0</v>
      </c>
      <c r="M578">
        <v>0</v>
      </c>
      <c r="N578">
        <v>0</v>
      </c>
      <c r="O578">
        <v>1</v>
      </c>
      <c r="Q578" t="s">
        <v>214</v>
      </c>
    </row>
    <row r="579" spans="1:17" hidden="1" x14ac:dyDescent="0.35">
      <c r="A579" t="s">
        <v>2934</v>
      </c>
      <c r="B579" t="s">
        <v>2935</v>
      </c>
      <c r="C579" t="s">
        <v>2936</v>
      </c>
      <c r="D579" t="s">
        <v>2937</v>
      </c>
      <c r="E579" t="s">
        <v>179</v>
      </c>
      <c r="F579">
        <v>1</v>
      </c>
      <c r="G579" t="s">
        <v>68</v>
      </c>
      <c r="H579" t="s">
        <v>2938</v>
      </c>
      <c r="I579">
        <v>0</v>
      </c>
      <c r="J579">
        <v>1</v>
      </c>
      <c r="K579">
        <v>0</v>
      </c>
      <c r="L579">
        <v>0</v>
      </c>
      <c r="M579">
        <v>0</v>
      </c>
      <c r="N579">
        <v>0</v>
      </c>
      <c r="O579">
        <v>1</v>
      </c>
      <c r="Q579" t="s">
        <v>505</v>
      </c>
    </row>
    <row r="580" spans="1:17" x14ac:dyDescent="0.35">
      <c r="A580" t="s">
        <v>2939</v>
      </c>
      <c r="B580" t="s">
        <v>2940</v>
      </c>
      <c r="C580" t="s">
        <v>2941</v>
      </c>
      <c r="D580" t="s">
        <v>2942</v>
      </c>
      <c r="E580" t="s">
        <v>229</v>
      </c>
      <c r="F580">
        <v>1</v>
      </c>
      <c r="G580" t="s">
        <v>68</v>
      </c>
      <c r="H580" t="s">
        <v>2943</v>
      </c>
      <c r="I580">
        <v>0</v>
      </c>
      <c r="J580">
        <v>1</v>
      </c>
      <c r="K580">
        <v>0</v>
      </c>
      <c r="L580">
        <v>0</v>
      </c>
      <c r="M580">
        <v>0</v>
      </c>
      <c r="N580">
        <v>0</v>
      </c>
      <c r="O580">
        <v>1</v>
      </c>
      <c r="Q580" t="s">
        <v>214</v>
      </c>
    </row>
    <row r="581" spans="1:17" hidden="1" x14ac:dyDescent="0.35">
      <c r="A581" t="s">
        <v>2944</v>
      </c>
      <c r="B581" t="s">
        <v>2945</v>
      </c>
      <c r="C581" t="s">
        <v>2946</v>
      </c>
      <c r="D581" t="s">
        <v>2947</v>
      </c>
      <c r="E581" t="s">
        <v>1435</v>
      </c>
      <c r="F581">
        <v>1</v>
      </c>
      <c r="G581" t="s">
        <v>68</v>
      </c>
      <c r="H581" t="s">
        <v>2948</v>
      </c>
      <c r="I581">
        <v>0</v>
      </c>
      <c r="J581">
        <v>1</v>
      </c>
      <c r="K581">
        <v>0</v>
      </c>
      <c r="L581">
        <v>0</v>
      </c>
      <c r="M581">
        <v>0</v>
      </c>
      <c r="N581">
        <v>0</v>
      </c>
      <c r="O581">
        <v>1</v>
      </c>
      <c r="Q581" t="s">
        <v>505</v>
      </c>
    </row>
    <row r="582" spans="1:17" x14ac:dyDescent="0.35">
      <c r="A582" t="s">
        <v>2949</v>
      </c>
      <c r="B582" t="s">
        <v>2950</v>
      </c>
      <c r="C582" t="s">
        <v>2951</v>
      </c>
      <c r="D582" t="s">
        <v>2952</v>
      </c>
      <c r="E582" t="s">
        <v>212</v>
      </c>
      <c r="F582">
        <v>1</v>
      </c>
      <c r="G582" t="s">
        <v>68</v>
      </c>
      <c r="H582" t="s">
        <v>2953</v>
      </c>
      <c r="I582">
        <v>0</v>
      </c>
      <c r="J582">
        <v>1</v>
      </c>
      <c r="K582">
        <v>0</v>
      </c>
      <c r="L582">
        <v>0</v>
      </c>
      <c r="M582">
        <v>0</v>
      </c>
      <c r="N582">
        <v>0</v>
      </c>
      <c r="O582">
        <v>1</v>
      </c>
      <c r="Q582" t="s">
        <v>214</v>
      </c>
    </row>
    <row r="583" spans="1:17" hidden="1" x14ac:dyDescent="0.35">
      <c r="A583" t="s">
        <v>2954</v>
      </c>
      <c r="B583" t="s">
        <v>2955</v>
      </c>
      <c r="C583" t="s">
        <v>2956</v>
      </c>
      <c r="D583" t="s">
        <v>2957</v>
      </c>
      <c r="E583" t="s">
        <v>179</v>
      </c>
      <c r="F583">
        <v>1</v>
      </c>
      <c r="G583" t="s">
        <v>68</v>
      </c>
      <c r="H583" t="s">
        <v>2958</v>
      </c>
      <c r="I583">
        <v>0</v>
      </c>
      <c r="J583">
        <v>1</v>
      </c>
      <c r="K583">
        <v>0</v>
      </c>
      <c r="L583">
        <v>0</v>
      </c>
      <c r="M583">
        <v>0</v>
      </c>
      <c r="N583">
        <v>0</v>
      </c>
      <c r="O583">
        <v>1</v>
      </c>
      <c r="Q583" t="s">
        <v>505</v>
      </c>
    </row>
    <row r="584" spans="1:17" x14ac:dyDescent="0.35">
      <c r="A584" t="s">
        <v>2959</v>
      </c>
      <c r="B584" t="s">
        <v>2960</v>
      </c>
      <c r="C584" t="s">
        <v>2961</v>
      </c>
      <c r="D584" t="s">
        <v>2962</v>
      </c>
      <c r="E584" t="s">
        <v>2963</v>
      </c>
      <c r="F584">
        <v>1</v>
      </c>
      <c r="G584" t="s">
        <v>68</v>
      </c>
      <c r="H584" t="s">
        <v>2964</v>
      </c>
      <c r="I584">
        <v>0</v>
      </c>
      <c r="J584">
        <v>1</v>
      </c>
      <c r="K584">
        <v>0</v>
      </c>
      <c r="L584">
        <v>0</v>
      </c>
      <c r="M584">
        <v>0</v>
      </c>
      <c r="N584">
        <v>0</v>
      </c>
      <c r="O584">
        <v>1</v>
      </c>
      <c r="Q584" t="s">
        <v>214</v>
      </c>
    </row>
    <row r="585" spans="1:17" hidden="1" x14ac:dyDescent="0.35">
      <c r="A585" t="s">
        <v>2965</v>
      </c>
      <c r="B585" t="s">
        <v>2966</v>
      </c>
      <c r="C585" t="s">
        <v>2967</v>
      </c>
      <c r="D585" t="s">
        <v>2968</v>
      </c>
      <c r="E585" t="s">
        <v>2465</v>
      </c>
      <c r="F585">
        <v>1</v>
      </c>
      <c r="G585" t="s">
        <v>68</v>
      </c>
      <c r="H585" t="s">
        <v>2969</v>
      </c>
      <c r="I585">
        <v>0</v>
      </c>
      <c r="J585">
        <v>1</v>
      </c>
      <c r="K585">
        <v>0</v>
      </c>
      <c r="L585">
        <v>0</v>
      </c>
      <c r="M585">
        <v>0</v>
      </c>
      <c r="N585">
        <v>0</v>
      </c>
      <c r="O585">
        <v>1</v>
      </c>
      <c r="Q585" t="s">
        <v>505</v>
      </c>
    </row>
    <row r="586" spans="1:17" hidden="1" x14ac:dyDescent="0.35">
      <c r="A586" t="s">
        <v>2970</v>
      </c>
      <c r="B586" t="s">
        <v>2971</v>
      </c>
      <c r="C586" t="s">
        <v>2972</v>
      </c>
      <c r="D586" t="s">
        <v>2973</v>
      </c>
      <c r="E586" t="s">
        <v>2974</v>
      </c>
      <c r="F586">
        <v>1</v>
      </c>
      <c r="G586" t="s">
        <v>68</v>
      </c>
      <c r="H586" t="s">
        <v>2975</v>
      </c>
      <c r="I586">
        <v>0</v>
      </c>
      <c r="J586">
        <v>0</v>
      </c>
      <c r="K586">
        <v>0</v>
      </c>
      <c r="L586">
        <v>1</v>
      </c>
      <c r="M586">
        <v>0</v>
      </c>
      <c r="N586">
        <v>0</v>
      </c>
      <c r="O586">
        <v>1</v>
      </c>
      <c r="Q586" t="s">
        <v>253</v>
      </c>
    </row>
    <row r="587" spans="1:17" hidden="1" x14ac:dyDescent="0.35">
      <c r="A587" t="s">
        <v>2976</v>
      </c>
      <c r="B587" t="s">
        <v>653</v>
      </c>
      <c r="C587" t="s">
        <v>654</v>
      </c>
      <c r="D587" t="s">
        <v>655</v>
      </c>
      <c r="E587" t="s">
        <v>656</v>
      </c>
      <c r="F587">
        <v>1</v>
      </c>
      <c r="G587" t="s">
        <v>68</v>
      </c>
      <c r="H587" t="s">
        <v>657</v>
      </c>
      <c r="I587">
        <v>0</v>
      </c>
      <c r="J587">
        <v>0</v>
      </c>
      <c r="K587">
        <v>0</v>
      </c>
      <c r="L587">
        <v>1</v>
      </c>
      <c r="M587">
        <v>1</v>
      </c>
      <c r="N587">
        <v>0</v>
      </c>
      <c r="O587">
        <v>1</v>
      </c>
      <c r="Q587" t="s">
        <v>70</v>
      </c>
    </row>
    <row r="588" spans="1:17" hidden="1" x14ac:dyDescent="0.35">
      <c r="A588" t="s">
        <v>2977</v>
      </c>
      <c r="B588" t="s">
        <v>2978</v>
      </c>
      <c r="C588" t="s">
        <v>2979</v>
      </c>
      <c r="D588" t="s">
        <v>2980</v>
      </c>
      <c r="E588" t="s">
        <v>404</v>
      </c>
      <c r="F588">
        <v>1</v>
      </c>
      <c r="G588" t="s">
        <v>68</v>
      </c>
      <c r="H588" t="s">
        <v>2981</v>
      </c>
      <c r="I588">
        <v>0</v>
      </c>
      <c r="J588">
        <v>1</v>
      </c>
      <c r="K588">
        <v>0</v>
      </c>
      <c r="L588">
        <v>0</v>
      </c>
      <c r="M588">
        <v>0</v>
      </c>
      <c r="N588">
        <v>0</v>
      </c>
      <c r="O588">
        <v>1</v>
      </c>
      <c r="Q588" t="s">
        <v>96</v>
      </c>
    </row>
    <row r="589" spans="1:17" hidden="1" x14ac:dyDescent="0.35">
      <c r="A589" t="s">
        <v>2982</v>
      </c>
      <c r="B589" t="s">
        <v>2983</v>
      </c>
      <c r="C589" t="s">
        <v>2984</v>
      </c>
      <c r="D589" t="s">
        <v>2985</v>
      </c>
      <c r="E589" t="s">
        <v>1990</v>
      </c>
      <c r="F589">
        <v>1</v>
      </c>
      <c r="G589" t="s">
        <v>68</v>
      </c>
      <c r="H589" t="s">
        <v>2986</v>
      </c>
      <c r="I589">
        <v>0</v>
      </c>
      <c r="J589">
        <v>0</v>
      </c>
      <c r="K589">
        <v>0</v>
      </c>
      <c r="L589">
        <v>1</v>
      </c>
      <c r="M589">
        <v>1</v>
      </c>
      <c r="N589">
        <v>0</v>
      </c>
      <c r="O589">
        <v>1</v>
      </c>
      <c r="Q589" t="s">
        <v>253</v>
      </c>
    </row>
    <row r="590" spans="1:17" hidden="1" x14ac:dyDescent="0.35">
      <c r="A590" t="s">
        <v>2987</v>
      </c>
      <c r="B590" t="s">
        <v>2988</v>
      </c>
      <c r="C590" t="s">
        <v>2989</v>
      </c>
      <c r="D590" t="s">
        <v>2990</v>
      </c>
      <c r="E590" t="s">
        <v>116</v>
      </c>
      <c r="F590">
        <v>1</v>
      </c>
      <c r="G590" t="s">
        <v>68</v>
      </c>
      <c r="H590" t="s">
        <v>2991</v>
      </c>
      <c r="I590">
        <v>0</v>
      </c>
      <c r="J590">
        <v>1</v>
      </c>
      <c r="K590">
        <v>0</v>
      </c>
      <c r="L590">
        <v>0</v>
      </c>
      <c r="M590">
        <v>0</v>
      </c>
      <c r="N590">
        <v>0</v>
      </c>
      <c r="O590">
        <v>1</v>
      </c>
      <c r="Q590" t="s">
        <v>253</v>
      </c>
    </row>
    <row r="591" spans="1:17" hidden="1" x14ac:dyDescent="0.35">
      <c r="A591" t="s">
        <v>2992</v>
      </c>
      <c r="B591" t="s">
        <v>2993</v>
      </c>
      <c r="C591" t="s">
        <v>2994</v>
      </c>
      <c r="D591" t="s">
        <v>2995</v>
      </c>
      <c r="E591" t="s">
        <v>101</v>
      </c>
      <c r="F591">
        <v>1</v>
      </c>
      <c r="G591" t="s">
        <v>68</v>
      </c>
      <c r="H591" t="s">
        <v>2996</v>
      </c>
      <c r="I591">
        <v>0</v>
      </c>
      <c r="J591">
        <v>1</v>
      </c>
      <c r="K591">
        <v>0</v>
      </c>
      <c r="L591">
        <v>0</v>
      </c>
      <c r="M591">
        <v>0</v>
      </c>
      <c r="N591">
        <v>0</v>
      </c>
      <c r="O591">
        <v>1</v>
      </c>
      <c r="Q591" t="s">
        <v>253</v>
      </c>
    </row>
    <row r="592" spans="1:17" hidden="1" x14ac:dyDescent="0.35">
      <c r="A592" t="s">
        <v>2997</v>
      </c>
      <c r="B592" t="s">
        <v>2998</v>
      </c>
      <c r="C592" t="s">
        <v>2999</v>
      </c>
      <c r="D592" t="s">
        <v>3000</v>
      </c>
      <c r="E592" t="s">
        <v>3001</v>
      </c>
      <c r="F592">
        <v>1</v>
      </c>
      <c r="G592" t="s">
        <v>68</v>
      </c>
      <c r="H592" t="s">
        <v>3002</v>
      </c>
      <c r="I592">
        <v>0</v>
      </c>
      <c r="J592">
        <v>1</v>
      </c>
      <c r="K592">
        <v>0</v>
      </c>
      <c r="L592">
        <v>0</v>
      </c>
      <c r="M592">
        <v>0</v>
      </c>
      <c r="N592">
        <v>0</v>
      </c>
      <c r="O592">
        <v>1</v>
      </c>
      <c r="Q592" t="s">
        <v>253</v>
      </c>
    </row>
    <row r="593" spans="1:17" hidden="1" x14ac:dyDescent="0.35">
      <c r="A593" t="s">
        <v>3003</v>
      </c>
      <c r="B593" t="s">
        <v>2998</v>
      </c>
      <c r="C593" t="s">
        <v>2999</v>
      </c>
      <c r="D593" t="s">
        <v>3000</v>
      </c>
      <c r="E593" t="s">
        <v>3001</v>
      </c>
      <c r="F593">
        <v>1</v>
      </c>
      <c r="G593" t="s">
        <v>68</v>
      </c>
      <c r="H593" t="s">
        <v>3002</v>
      </c>
      <c r="I593">
        <v>0</v>
      </c>
      <c r="J593">
        <v>1</v>
      </c>
      <c r="K593">
        <v>0</v>
      </c>
      <c r="L593">
        <v>0</v>
      </c>
      <c r="M593">
        <v>0</v>
      </c>
      <c r="N593">
        <v>0</v>
      </c>
      <c r="O593">
        <v>1</v>
      </c>
      <c r="Q593" t="s">
        <v>253</v>
      </c>
    </row>
    <row r="594" spans="1:17" hidden="1" x14ac:dyDescent="0.35">
      <c r="A594" t="s">
        <v>3004</v>
      </c>
      <c r="B594" t="s">
        <v>3005</v>
      </c>
      <c r="C594" t="s">
        <v>3006</v>
      </c>
      <c r="D594" t="s">
        <v>3007</v>
      </c>
      <c r="E594" t="s">
        <v>674</v>
      </c>
      <c r="F594">
        <v>1</v>
      </c>
      <c r="G594" t="s">
        <v>68</v>
      </c>
      <c r="H594" t="s">
        <v>3008</v>
      </c>
      <c r="I594">
        <v>0</v>
      </c>
      <c r="J594">
        <v>1</v>
      </c>
      <c r="K594">
        <v>0</v>
      </c>
      <c r="L594">
        <v>0</v>
      </c>
      <c r="M594">
        <v>0</v>
      </c>
      <c r="N594">
        <v>0</v>
      </c>
      <c r="O594">
        <v>1</v>
      </c>
      <c r="Q594" t="s">
        <v>70</v>
      </c>
    </row>
    <row r="595" spans="1:17" hidden="1" x14ac:dyDescent="0.35">
      <c r="A595" t="s">
        <v>3009</v>
      </c>
      <c r="B595" t="s">
        <v>3010</v>
      </c>
      <c r="C595" t="s">
        <v>3011</v>
      </c>
      <c r="D595" t="s">
        <v>3012</v>
      </c>
      <c r="E595" t="s">
        <v>158</v>
      </c>
      <c r="F595">
        <v>1</v>
      </c>
      <c r="G595" t="s">
        <v>68</v>
      </c>
      <c r="H595" t="s">
        <v>3013</v>
      </c>
      <c r="I595">
        <v>0</v>
      </c>
      <c r="J595">
        <v>1</v>
      </c>
      <c r="K595">
        <v>0</v>
      </c>
      <c r="L595">
        <v>0</v>
      </c>
      <c r="M595">
        <v>0</v>
      </c>
      <c r="N595">
        <v>0</v>
      </c>
      <c r="O595">
        <v>1</v>
      </c>
      <c r="Q595" t="s">
        <v>253</v>
      </c>
    </row>
    <row r="596" spans="1:17" hidden="1" x14ac:dyDescent="0.35">
      <c r="A596" t="s">
        <v>3014</v>
      </c>
      <c r="B596" t="s">
        <v>3015</v>
      </c>
      <c r="C596" t="s">
        <v>3016</v>
      </c>
      <c r="D596" t="s">
        <v>3017</v>
      </c>
      <c r="E596" t="s">
        <v>3018</v>
      </c>
      <c r="F596">
        <v>1</v>
      </c>
      <c r="G596" t="s">
        <v>68</v>
      </c>
      <c r="H596" t="s">
        <v>3019</v>
      </c>
      <c r="I596">
        <v>0</v>
      </c>
      <c r="J596">
        <v>1</v>
      </c>
      <c r="K596">
        <v>0</v>
      </c>
      <c r="L596">
        <v>0</v>
      </c>
      <c r="M596">
        <v>0</v>
      </c>
      <c r="N596">
        <v>0</v>
      </c>
      <c r="O596">
        <v>1</v>
      </c>
      <c r="Q596" t="s">
        <v>253</v>
      </c>
    </row>
    <row r="597" spans="1:17" hidden="1" x14ac:dyDescent="0.35">
      <c r="A597" t="s">
        <v>3020</v>
      </c>
      <c r="B597" t="s">
        <v>3021</v>
      </c>
      <c r="C597" t="s">
        <v>3022</v>
      </c>
      <c r="D597" t="s">
        <v>3023</v>
      </c>
      <c r="E597" t="s">
        <v>369</v>
      </c>
      <c r="F597">
        <v>1</v>
      </c>
      <c r="G597" t="s">
        <v>68</v>
      </c>
      <c r="H597" t="s">
        <v>3024</v>
      </c>
      <c r="I597">
        <v>0</v>
      </c>
      <c r="J597">
        <v>1</v>
      </c>
      <c r="K597">
        <v>0</v>
      </c>
      <c r="L597">
        <v>0</v>
      </c>
      <c r="M597">
        <v>0</v>
      </c>
      <c r="N597">
        <v>0</v>
      </c>
      <c r="O597">
        <v>1</v>
      </c>
      <c r="Q597" t="s">
        <v>253</v>
      </c>
    </row>
    <row r="598" spans="1:17" hidden="1" x14ac:dyDescent="0.35">
      <c r="A598" t="s">
        <v>3025</v>
      </c>
      <c r="B598" t="s">
        <v>3026</v>
      </c>
      <c r="C598" t="s">
        <v>3027</v>
      </c>
      <c r="D598" t="s">
        <v>3028</v>
      </c>
      <c r="E598" t="s">
        <v>94</v>
      </c>
      <c r="F598">
        <v>1</v>
      </c>
      <c r="G598" t="s">
        <v>68</v>
      </c>
      <c r="H598" t="s">
        <v>3029</v>
      </c>
      <c r="I598">
        <v>0</v>
      </c>
      <c r="J598">
        <v>1</v>
      </c>
      <c r="K598">
        <v>0</v>
      </c>
      <c r="L598">
        <v>0</v>
      </c>
      <c r="M598">
        <v>0</v>
      </c>
      <c r="N598">
        <v>0</v>
      </c>
      <c r="O598">
        <v>1</v>
      </c>
      <c r="Q598" t="s">
        <v>70</v>
      </c>
    </row>
    <row r="599" spans="1:17" hidden="1" x14ac:dyDescent="0.35">
      <c r="A599" t="s">
        <v>3030</v>
      </c>
      <c r="B599" t="s">
        <v>3031</v>
      </c>
      <c r="C599" t="s">
        <v>3032</v>
      </c>
      <c r="D599" t="s">
        <v>3033</v>
      </c>
      <c r="E599" t="s">
        <v>1698</v>
      </c>
      <c r="F599">
        <v>1</v>
      </c>
      <c r="G599" t="s">
        <v>68</v>
      </c>
      <c r="H599" t="s">
        <v>129</v>
      </c>
      <c r="I599">
        <v>1</v>
      </c>
      <c r="J599">
        <v>0</v>
      </c>
      <c r="K599">
        <v>0</v>
      </c>
      <c r="L599">
        <v>0</v>
      </c>
      <c r="M599">
        <v>0</v>
      </c>
      <c r="N599">
        <v>0</v>
      </c>
      <c r="O599">
        <v>1</v>
      </c>
      <c r="Q599" t="s">
        <v>130</v>
      </c>
    </row>
    <row r="600" spans="1:17" hidden="1" x14ac:dyDescent="0.35">
      <c r="A600" t="s">
        <v>3034</v>
      </c>
      <c r="B600" t="s">
        <v>3035</v>
      </c>
      <c r="C600" t="s">
        <v>3036</v>
      </c>
      <c r="D600" t="s">
        <v>3037</v>
      </c>
      <c r="E600" t="s">
        <v>3038</v>
      </c>
      <c r="F600">
        <v>1</v>
      </c>
      <c r="G600" t="s">
        <v>68</v>
      </c>
      <c r="H600" t="s">
        <v>3039</v>
      </c>
      <c r="I600">
        <v>0</v>
      </c>
      <c r="J600">
        <v>1</v>
      </c>
      <c r="K600">
        <v>0</v>
      </c>
      <c r="L600">
        <v>0</v>
      </c>
      <c r="M600">
        <v>0</v>
      </c>
      <c r="N600">
        <v>0</v>
      </c>
      <c r="O600">
        <v>1</v>
      </c>
      <c r="Q600" t="s">
        <v>253</v>
      </c>
    </row>
    <row r="601" spans="1:17" hidden="1" x14ac:dyDescent="0.35">
      <c r="A601" t="s">
        <v>3040</v>
      </c>
      <c r="B601" t="s">
        <v>3041</v>
      </c>
      <c r="C601" t="s">
        <v>3042</v>
      </c>
      <c r="D601" t="s">
        <v>3043</v>
      </c>
      <c r="E601" t="s">
        <v>1990</v>
      </c>
      <c r="F601">
        <v>1</v>
      </c>
      <c r="G601" t="s">
        <v>68</v>
      </c>
      <c r="H601" t="s">
        <v>123</v>
      </c>
      <c r="I601">
        <v>0</v>
      </c>
      <c r="J601">
        <v>1</v>
      </c>
      <c r="K601">
        <v>0</v>
      </c>
      <c r="L601">
        <v>0</v>
      </c>
      <c r="M601">
        <v>0</v>
      </c>
      <c r="N601">
        <v>0</v>
      </c>
      <c r="O601">
        <v>1</v>
      </c>
      <c r="Q601" t="s">
        <v>77</v>
      </c>
    </row>
    <row r="602" spans="1:17" hidden="1" x14ac:dyDescent="0.35">
      <c r="A602" t="s">
        <v>3044</v>
      </c>
      <c r="B602" t="s">
        <v>3045</v>
      </c>
      <c r="C602" t="s">
        <v>3046</v>
      </c>
      <c r="D602" t="s">
        <v>3047</v>
      </c>
      <c r="E602" t="s">
        <v>744</v>
      </c>
      <c r="F602">
        <v>1</v>
      </c>
      <c r="G602" t="s">
        <v>68</v>
      </c>
      <c r="H602" t="s">
        <v>3048</v>
      </c>
      <c r="I602">
        <v>0</v>
      </c>
      <c r="J602">
        <v>0</v>
      </c>
      <c r="K602">
        <v>0</v>
      </c>
      <c r="L602">
        <v>1</v>
      </c>
      <c r="M602">
        <v>1</v>
      </c>
      <c r="N602">
        <v>0</v>
      </c>
      <c r="O602">
        <v>1</v>
      </c>
      <c r="Q602" t="s">
        <v>96</v>
      </c>
    </row>
    <row r="603" spans="1:17" hidden="1" x14ac:dyDescent="0.35">
      <c r="A603" t="s">
        <v>3049</v>
      </c>
      <c r="B603" t="s">
        <v>3050</v>
      </c>
      <c r="C603" t="s">
        <v>3051</v>
      </c>
      <c r="D603" t="s">
        <v>3052</v>
      </c>
      <c r="E603" t="s">
        <v>101</v>
      </c>
      <c r="F603">
        <v>1</v>
      </c>
      <c r="G603" t="s">
        <v>68</v>
      </c>
      <c r="H603" t="s">
        <v>3053</v>
      </c>
      <c r="I603">
        <v>0</v>
      </c>
      <c r="J603">
        <v>1</v>
      </c>
      <c r="K603">
        <v>0</v>
      </c>
      <c r="L603">
        <v>0</v>
      </c>
      <c r="M603">
        <v>0</v>
      </c>
      <c r="N603">
        <v>0</v>
      </c>
      <c r="O603">
        <v>1</v>
      </c>
      <c r="Q603" t="s">
        <v>1332</v>
      </c>
    </row>
    <row r="604" spans="1:17" hidden="1" x14ac:dyDescent="0.35">
      <c r="A604" t="s">
        <v>3054</v>
      </c>
      <c r="B604" t="s">
        <v>3055</v>
      </c>
      <c r="C604" t="s">
        <v>3056</v>
      </c>
      <c r="D604" t="s">
        <v>3057</v>
      </c>
      <c r="E604" t="s">
        <v>404</v>
      </c>
      <c r="F604">
        <v>1</v>
      </c>
      <c r="G604" t="s">
        <v>68</v>
      </c>
      <c r="H604" t="s">
        <v>3058</v>
      </c>
      <c r="I604">
        <v>0</v>
      </c>
      <c r="J604">
        <v>1</v>
      </c>
      <c r="K604">
        <v>0</v>
      </c>
      <c r="L604">
        <v>0</v>
      </c>
      <c r="M604">
        <v>0</v>
      </c>
      <c r="N604">
        <v>0</v>
      </c>
      <c r="O604">
        <v>1</v>
      </c>
      <c r="Q604" t="s">
        <v>77</v>
      </c>
    </row>
    <row r="605" spans="1:17" hidden="1" x14ac:dyDescent="0.35">
      <c r="A605" t="s">
        <v>3059</v>
      </c>
      <c r="B605" t="s">
        <v>3060</v>
      </c>
      <c r="C605" t="s">
        <v>3061</v>
      </c>
      <c r="D605" t="s">
        <v>3062</v>
      </c>
      <c r="E605" t="s">
        <v>179</v>
      </c>
      <c r="F605">
        <v>1</v>
      </c>
      <c r="G605" t="s">
        <v>68</v>
      </c>
      <c r="H605" t="s">
        <v>3063</v>
      </c>
      <c r="I605">
        <v>0</v>
      </c>
      <c r="J605">
        <v>1</v>
      </c>
      <c r="K605">
        <v>0</v>
      </c>
      <c r="L605">
        <v>0</v>
      </c>
      <c r="M605">
        <v>0</v>
      </c>
      <c r="N605">
        <v>0</v>
      </c>
      <c r="O605">
        <v>1</v>
      </c>
      <c r="Q605" t="s">
        <v>77</v>
      </c>
    </row>
    <row r="606" spans="1:17" hidden="1" x14ac:dyDescent="0.35">
      <c r="A606" t="s">
        <v>3064</v>
      </c>
      <c r="B606" t="s">
        <v>3065</v>
      </c>
      <c r="C606" t="s">
        <v>3066</v>
      </c>
      <c r="D606" t="s">
        <v>3067</v>
      </c>
      <c r="E606" t="s">
        <v>600</v>
      </c>
      <c r="F606">
        <v>1</v>
      </c>
      <c r="G606" t="s">
        <v>68</v>
      </c>
      <c r="H606" t="s">
        <v>129</v>
      </c>
      <c r="I606">
        <v>1</v>
      </c>
      <c r="J606">
        <v>0</v>
      </c>
      <c r="K606">
        <v>0</v>
      </c>
      <c r="L606">
        <v>0</v>
      </c>
      <c r="M606">
        <v>0</v>
      </c>
      <c r="N606">
        <v>0</v>
      </c>
      <c r="O606">
        <v>1</v>
      </c>
      <c r="Q606" t="s">
        <v>118</v>
      </c>
    </row>
    <row r="607" spans="1:17" hidden="1" x14ac:dyDescent="0.35">
      <c r="A607" t="s">
        <v>3068</v>
      </c>
      <c r="B607" t="s">
        <v>3069</v>
      </c>
      <c r="C607" t="s">
        <v>3070</v>
      </c>
      <c r="D607" t="s">
        <v>3071</v>
      </c>
      <c r="E607" t="s">
        <v>3072</v>
      </c>
      <c r="F607">
        <v>1</v>
      </c>
      <c r="G607" t="s">
        <v>68</v>
      </c>
      <c r="H607" t="s">
        <v>3073</v>
      </c>
      <c r="I607">
        <v>0</v>
      </c>
      <c r="J607">
        <v>0</v>
      </c>
      <c r="K607">
        <v>0</v>
      </c>
      <c r="L607">
        <v>1</v>
      </c>
      <c r="M607">
        <v>1</v>
      </c>
      <c r="N607">
        <v>0</v>
      </c>
      <c r="O607">
        <v>1</v>
      </c>
      <c r="Q607" t="s">
        <v>70</v>
      </c>
    </row>
    <row r="608" spans="1:17" hidden="1" x14ac:dyDescent="0.35">
      <c r="A608" t="s">
        <v>3074</v>
      </c>
      <c r="B608" t="s">
        <v>3075</v>
      </c>
      <c r="C608" t="s">
        <v>3076</v>
      </c>
      <c r="D608" t="s">
        <v>3077</v>
      </c>
      <c r="E608" t="s">
        <v>179</v>
      </c>
      <c r="F608">
        <v>1</v>
      </c>
      <c r="G608" t="s">
        <v>68</v>
      </c>
      <c r="H608" t="s">
        <v>3078</v>
      </c>
      <c r="I608">
        <v>0</v>
      </c>
      <c r="J608">
        <v>1</v>
      </c>
      <c r="K608">
        <v>0</v>
      </c>
      <c r="L608">
        <v>0</v>
      </c>
      <c r="M608">
        <v>0</v>
      </c>
      <c r="N608">
        <v>0</v>
      </c>
      <c r="O608">
        <v>1</v>
      </c>
      <c r="Q608" t="s">
        <v>96</v>
      </c>
    </row>
    <row r="609" spans="1:17" hidden="1" x14ac:dyDescent="0.35">
      <c r="A609" t="s">
        <v>3079</v>
      </c>
      <c r="B609" t="s">
        <v>3080</v>
      </c>
      <c r="C609" t="s">
        <v>3081</v>
      </c>
      <c r="D609" t="s">
        <v>3082</v>
      </c>
      <c r="E609" t="s">
        <v>1698</v>
      </c>
      <c r="F609">
        <v>1</v>
      </c>
      <c r="G609" t="s">
        <v>68</v>
      </c>
      <c r="H609" t="s">
        <v>3083</v>
      </c>
      <c r="I609">
        <v>0</v>
      </c>
      <c r="J609">
        <v>0</v>
      </c>
      <c r="K609">
        <v>1</v>
      </c>
      <c r="L609">
        <v>1</v>
      </c>
      <c r="M609">
        <v>0</v>
      </c>
      <c r="N609">
        <v>0</v>
      </c>
      <c r="O609">
        <v>1</v>
      </c>
      <c r="Q609" t="s">
        <v>70</v>
      </c>
    </row>
    <row r="610" spans="1:17" hidden="1" x14ac:dyDescent="0.35">
      <c r="A610" t="s">
        <v>3084</v>
      </c>
      <c r="B610" t="s">
        <v>3085</v>
      </c>
      <c r="C610" t="s">
        <v>3086</v>
      </c>
      <c r="D610" t="s">
        <v>3087</v>
      </c>
      <c r="E610" t="s">
        <v>2259</v>
      </c>
      <c r="F610">
        <v>1</v>
      </c>
      <c r="G610" t="s">
        <v>68</v>
      </c>
      <c r="H610" t="s">
        <v>129</v>
      </c>
      <c r="I610">
        <v>1</v>
      </c>
      <c r="J610">
        <v>0</v>
      </c>
      <c r="K610">
        <v>0</v>
      </c>
      <c r="L610">
        <v>0</v>
      </c>
      <c r="M610">
        <v>0</v>
      </c>
      <c r="N610">
        <v>0</v>
      </c>
      <c r="O610">
        <v>1</v>
      </c>
      <c r="Q610" t="s">
        <v>3088</v>
      </c>
    </row>
    <row r="611" spans="1:17" hidden="1" x14ac:dyDescent="0.35">
      <c r="A611" t="s">
        <v>3089</v>
      </c>
      <c r="B611" t="s">
        <v>3090</v>
      </c>
      <c r="C611" t="s">
        <v>3091</v>
      </c>
      <c r="D611" t="s">
        <v>3092</v>
      </c>
      <c r="E611" t="s">
        <v>179</v>
      </c>
      <c r="F611">
        <v>1</v>
      </c>
      <c r="G611" t="s">
        <v>68</v>
      </c>
      <c r="H611" t="s">
        <v>129</v>
      </c>
      <c r="I611">
        <v>1</v>
      </c>
      <c r="J611">
        <v>0</v>
      </c>
      <c r="K611">
        <v>0</v>
      </c>
      <c r="L611">
        <v>0</v>
      </c>
      <c r="M611">
        <v>0</v>
      </c>
      <c r="N611">
        <v>0</v>
      </c>
      <c r="O611">
        <v>1</v>
      </c>
      <c r="Q611" t="s">
        <v>459</v>
      </c>
    </row>
    <row r="612" spans="1:17" hidden="1" x14ac:dyDescent="0.35">
      <c r="A612" t="s">
        <v>3093</v>
      </c>
      <c r="B612" t="s">
        <v>3094</v>
      </c>
      <c r="C612" t="s">
        <v>3095</v>
      </c>
      <c r="D612" t="s">
        <v>3096</v>
      </c>
      <c r="E612" t="s">
        <v>229</v>
      </c>
      <c r="F612">
        <v>1</v>
      </c>
      <c r="G612" t="s">
        <v>68</v>
      </c>
      <c r="H612" t="s">
        <v>3097</v>
      </c>
      <c r="I612">
        <v>0</v>
      </c>
      <c r="J612">
        <v>1</v>
      </c>
      <c r="K612">
        <v>0</v>
      </c>
      <c r="L612">
        <v>0</v>
      </c>
      <c r="M612">
        <v>0</v>
      </c>
      <c r="N612">
        <v>0</v>
      </c>
      <c r="O612">
        <v>1</v>
      </c>
      <c r="Q612" t="s">
        <v>1810</v>
      </c>
    </row>
    <row r="613" spans="1:17" hidden="1" x14ac:dyDescent="0.35">
      <c r="A613" t="s">
        <v>3098</v>
      </c>
      <c r="B613" t="s">
        <v>3099</v>
      </c>
      <c r="C613" t="s">
        <v>3100</v>
      </c>
      <c r="D613" t="s">
        <v>3101</v>
      </c>
      <c r="E613" t="s">
        <v>128</v>
      </c>
      <c r="F613">
        <v>1</v>
      </c>
      <c r="G613" t="s">
        <v>68</v>
      </c>
      <c r="H613" t="s">
        <v>3102</v>
      </c>
      <c r="I613">
        <v>0</v>
      </c>
      <c r="J613">
        <v>0</v>
      </c>
      <c r="K613">
        <v>0</v>
      </c>
      <c r="L613">
        <v>0</v>
      </c>
      <c r="M613">
        <v>1</v>
      </c>
      <c r="N613">
        <v>0</v>
      </c>
      <c r="O613">
        <v>1</v>
      </c>
      <c r="Q613" t="s">
        <v>96</v>
      </c>
    </row>
    <row r="614" spans="1:17" hidden="1" x14ac:dyDescent="0.35">
      <c r="A614" t="s">
        <v>3103</v>
      </c>
      <c r="B614" t="s">
        <v>3104</v>
      </c>
      <c r="C614" t="s">
        <v>3105</v>
      </c>
      <c r="D614" t="s">
        <v>3106</v>
      </c>
      <c r="E614" t="s">
        <v>3107</v>
      </c>
      <c r="F614">
        <v>1</v>
      </c>
      <c r="G614" t="s">
        <v>68</v>
      </c>
      <c r="H614" t="s">
        <v>3108</v>
      </c>
      <c r="I614">
        <v>0</v>
      </c>
      <c r="J614">
        <v>0</v>
      </c>
      <c r="K614">
        <v>0</v>
      </c>
      <c r="L614">
        <v>1</v>
      </c>
      <c r="M614">
        <v>1</v>
      </c>
      <c r="N614">
        <v>0</v>
      </c>
      <c r="O614">
        <v>1</v>
      </c>
      <c r="Q614" t="s">
        <v>70</v>
      </c>
    </row>
    <row r="615" spans="1:17" hidden="1" x14ac:dyDescent="0.35">
      <c r="A615" t="s">
        <v>3109</v>
      </c>
      <c r="B615" t="s">
        <v>3110</v>
      </c>
      <c r="C615" t="s">
        <v>3111</v>
      </c>
      <c r="D615" t="s">
        <v>3112</v>
      </c>
      <c r="E615" t="s">
        <v>229</v>
      </c>
      <c r="F615">
        <v>1</v>
      </c>
      <c r="G615" t="s">
        <v>68</v>
      </c>
      <c r="H615" t="s">
        <v>3113</v>
      </c>
      <c r="I615">
        <v>0</v>
      </c>
      <c r="J615">
        <v>1</v>
      </c>
      <c r="K615">
        <v>0</v>
      </c>
      <c r="L615">
        <v>0</v>
      </c>
      <c r="M615">
        <v>0</v>
      </c>
      <c r="N615">
        <v>0</v>
      </c>
      <c r="O615">
        <v>1</v>
      </c>
      <c r="Q615" t="s">
        <v>70</v>
      </c>
    </row>
    <row r="616" spans="1:17" hidden="1" x14ac:dyDescent="0.35">
      <c r="A616" t="s">
        <v>3114</v>
      </c>
      <c r="B616" t="s">
        <v>3115</v>
      </c>
      <c r="C616" t="s">
        <v>3116</v>
      </c>
      <c r="D616" t="s">
        <v>3117</v>
      </c>
      <c r="E616" t="s">
        <v>1487</v>
      </c>
      <c r="F616">
        <v>1</v>
      </c>
      <c r="G616" t="s">
        <v>68</v>
      </c>
      <c r="H616" t="s">
        <v>3118</v>
      </c>
      <c r="I616">
        <v>0</v>
      </c>
      <c r="J616">
        <v>1</v>
      </c>
      <c r="K616">
        <v>0</v>
      </c>
      <c r="L616">
        <v>0</v>
      </c>
      <c r="M616">
        <v>0</v>
      </c>
      <c r="N616">
        <v>0</v>
      </c>
      <c r="O616">
        <v>1</v>
      </c>
      <c r="Q616" t="s">
        <v>253</v>
      </c>
    </row>
    <row r="617" spans="1:17" hidden="1" x14ac:dyDescent="0.35">
      <c r="A617" t="s">
        <v>3119</v>
      </c>
      <c r="B617" t="s">
        <v>3120</v>
      </c>
      <c r="C617" t="s">
        <v>3121</v>
      </c>
      <c r="D617" t="s">
        <v>3122</v>
      </c>
      <c r="E617" t="s">
        <v>369</v>
      </c>
      <c r="F617">
        <v>1</v>
      </c>
      <c r="G617" t="s">
        <v>68</v>
      </c>
      <c r="H617" t="s">
        <v>3123</v>
      </c>
      <c r="I617">
        <v>0</v>
      </c>
      <c r="J617">
        <v>1</v>
      </c>
      <c r="K617">
        <v>0</v>
      </c>
      <c r="L617">
        <v>0</v>
      </c>
      <c r="M617">
        <v>0</v>
      </c>
      <c r="N617">
        <v>0</v>
      </c>
      <c r="O617">
        <v>1</v>
      </c>
      <c r="Q617" t="s">
        <v>253</v>
      </c>
    </row>
    <row r="618" spans="1:17" hidden="1" x14ac:dyDescent="0.35">
      <c r="A618" t="s">
        <v>3124</v>
      </c>
      <c r="B618" t="s">
        <v>3125</v>
      </c>
      <c r="C618" t="s">
        <v>3126</v>
      </c>
      <c r="D618" t="s">
        <v>3127</v>
      </c>
      <c r="E618" t="s">
        <v>3128</v>
      </c>
      <c r="F618">
        <v>1</v>
      </c>
      <c r="G618" t="s">
        <v>68</v>
      </c>
      <c r="H618" t="s">
        <v>3129</v>
      </c>
      <c r="I618">
        <v>0</v>
      </c>
      <c r="J618">
        <v>1</v>
      </c>
      <c r="K618">
        <v>0</v>
      </c>
      <c r="L618">
        <v>0</v>
      </c>
      <c r="M618">
        <v>0</v>
      </c>
      <c r="N618">
        <v>0</v>
      </c>
      <c r="O618">
        <v>1</v>
      </c>
      <c r="Q618" t="s">
        <v>96</v>
      </c>
    </row>
    <row r="619" spans="1:17" hidden="1" x14ac:dyDescent="0.35">
      <c r="A619" t="s">
        <v>3130</v>
      </c>
      <c r="B619" t="s">
        <v>3131</v>
      </c>
      <c r="C619" t="s">
        <v>3132</v>
      </c>
      <c r="D619" t="s">
        <v>3133</v>
      </c>
      <c r="E619" t="s">
        <v>464</v>
      </c>
      <c r="F619">
        <v>1</v>
      </c>
      <c r="G619" t="s">
        <v>68</v>
      </c>
      <c r="H619" t="s">
        <v>129</v>
      </c>
      <c r="I619">
        <v>1</v>
      </c>
      <c r="J619">
        <v>0</v>
      </c>
      <c r="K619">
        <v>0</v>
      </c>
      <c r="L619">
        <v>0</v>
      </c>
      <c r="M619">
        <v>0</v>
      </c>
      <c r="N619">
        <v>0</v>
      </c>
      <c r="O619">
        <v>1</v>
      </c>
      <c r="Q619" t="s">
        <v>606</v>
      </c>
    </row>
    <row r="620" spans="1:17" hidden="1" x14ac:dyDescent="0.35">
      <c r="A620" t="s">
        <v>3134</v>
      </c>
      <c r="B620" t="s">
        <v>3135</v>
      </c>
      <c r="C620" t="s">
        <v>3136</v>
      </c>
      <c r="D620" t="s">
        <v>3137</v>
      </c>
      <c r="E620" t="s">
        <v>386</v>
      </c>
      <c r="F620">
        <v>1</v>
      </c>
      <c r="G620" t="s">
        <v>68</v>
      </c>
      <c r="H620" t="s">
        <v>3138</v>
      </c>
      <c r="I620">
        <v>0</v>
      </c>
      <c r="J620">
        <v>1</v>
      </c>
      <c r="K620">
        <v>0</v>
      </c>
      <c r="L620">
        <v>0</v>
      </c>
      <c r="M620">
        <v>0</v>
      </c>
      <c r="N620">
        <v>0</v>
      </c>
      <c r="O620">
        <v>1</v>
      </c>
      <c r="Q620" t="s">
        <v>96</v>
      </c>
    </row>
    <row r="621" spans="1:17" hidden="1" x14ac:dyDescent="0.35">
      <c r="A621" t="s">
        <v>3139</v>
      </c>
      <c r="B621" t="s">
        <v>3140</v>
      </c>
      <c r="C621" t="s">
        <v>3141</v>
      </c>
      <c r="D621" t="s">
        <v>3142</v>
      </c>
      <c r="E621" t="s">
        <v>3128</v>
      </c>
      <c r="F621">
        <v>1</v>
      </c>
      <c r="G621" t="s">
        <v>68</v>
      </c>
      <c r="H621" t="s">
        <v>3143</v>
      </c>
      <c r="I621">
        <v>0</v>
      </c>
      <c r="J621">
        <v>1</v>
      </c>
      <c r="K621">
        <v>0</v>
      </c>
      <c r="L621">
        <v>0</v>
      </c>
      <c r="M621">
        <v>0</v>
      </c>
      <c r="N621">
        <v>0</v>
      </c>
      <c r="O621">
        <v>1</v>
      </c>
      <c r="Q621" t="s">
        <v>253</v>
      </c>
    </row>
    <row r="622" spans="1:17" hidden="1" x14ac:dyDescent="0.35">
      <c r="A622" t="s">
        <v>3144</v>
      </c>
      <c r="B622" t="s">
        <v>3145</v>
      </c>
      <c r="C622" t="s">
        <v>3146</v>
      </c>
      <c r="D622" t="s">
        <v>3147</v>
      </c>
      <c r="E622" t="s">
        <v>3148</v>
      </c>
      <c r="F622">
        <v>1</v>
      </c>
      <c r="G622" t="s">
        <v>68</v>
      </c>
      <c r="H622" t="s">
        <v>3149</v>
      </c>
      <c r="I622">
        <v>0</v>
      </c>
      <c r="J622">
        <v>1</v>
      </c>
      <c r="K622">
        <v>0</v>
      </c>
      <c r="L622">
        <v>0</v>
      </c>
      <c r="M622">
        <v>0</v>
      </c>
      <c r="N622">
        <v>0</v>
      </c>
      <c r="O622">
        <v>1</v>
      </c>
      <c r="Q622" t="s">
        <v>70</v>
      </c>
    </row>
    <row r="623" spans="1:17" hidden="1" x14ac:dyDescent="0.35">
      <c r="A623" t="s">
        <v>3150</v>
      </c>
      <c r="B623" t="s">
        <v>3151</v>
      </c>
      <c r="C623" t="s">
        <v>3152</v>
      </c>
      <c r="D623" t="s">
        <v>3153</v>
      </c>
      <c r="E623" t="s">
        <v>744</v>
      </c>
      <c r="F623">
        <v>1</v>
      </c>
      <c r="G623" t="s">
        <v>68</v>
      </c>
      <c r="H623" t="s">
        <v>3154</v>
      </c>
      <c r="I623">
        <v>0</v>
      </c>
      <c r="J623">
        <v>0</v>
      </c>
      <c r="K623">
        <v>0</v>
      </c>
      <c r="L623">
        <v>0</v>
      </c>
      <c r="M623">
        <v>1</v>
      </c>
      <c r="N623">
        <v>0</v>
      </c>
      <c r="O623">
        <v>1</v>
      </c>
      <c r="Q623" t="s">
        <v>96</v>
      </c>
    </row>
    <row r="624" spans="1:17" hidden="1" x14ac:dyDescent="0.35">
      <c r="A624" t="s">
        <v>3155</v>
      </c>
      <c r="B624" t="s">
        <v>3156</v>
      </c>
      <c r="C624" t="s">
        <v>3157</v>
      </c>
      <c r="D624" t="s">
        <v>3158</v>
      </c>
      <c r="E624" t="s">
        <v>1487</v>
      </c>
      <c r="F624">
        <v>1</v>
      </c>
      <c r="G624" t="s">
        <v>68</v>
      </c>
      <c r="H624" t="s">
        <v>3159</v>
      </c>
      <c r="I624">
        <v>0</v>
      </c>
      <c r="J624">
        <v>1</v>
      </c>
      <c r="K624">
        <v>0</v>
      </c>
      <c r="L624">
        <v>0</v>
      </c>
      <c r="M624">
        <v>0</v>
      </c>
      <c r="N624">
        <v>0</v>
      </c>
      <c r="O624">
        <v>1</v>
      </c>
      <c r="Q624" t="s">
        <v>253</v>
      </c>
    </row>
    <row r="625" spans="1:17" hidden="1" x14ac:dyDescent="0.35">
      <c r="A625" t="s">
        <v>3160</v>
      </c>
      <c r="B625" t="s">
        <v>3161</v>
      </c>
      <c r="C625" t="s">
        <v>3162</v>
      </c>
      <c r="D625" t="s">
        <v>3163</v>
      </c>
      <c r="E625" t="s">
        <v>212</v>
      </c>
      <c r="F625">
        <v>1</v>
      </c>
      <c r="G625" t="s">
        <v>68</v>
      </c>
      <c r="H625" t="s">
        <v>3164</v>
      </c>
      <c r="I625">
        <v>0</v>
      </c>
      <c r="J625">
        <v>1</v>
      </c>
      <c r="K625">
        <v>0</v>
      </c>
      <c r="L625">
        <v>0</v>
      </c>
      <c r="M625">
        <v>0</v>
      </c>
      <c r="N625">
        <v>0</v>
      </c>
      <c r="O625">
        <v>1</v>
      </c>
      <c r="Q625" t="s">
        <v>96</v>
      </c>
    </row>
    <row r="626" spans="1:17" hidden="1" x14ac:dyDescent="0.35">
      <c r="A626" t="s">
        <v>3165</v>
      </c>
      <c r="B626" t="s">
        <v>3166</v>
      </c>
      <c r="C626" t="s">
        <v>3167</v>
      </c>
      <c r="D626" t="s">
        <v>3168</v>
      </c>
      <c r="E626" t="s">
        <v>3169</v>
      </c>
      <c r="F626">
        <v>1</v>
      </c>
      <c r="G626" t="s">
        <v>68</v>
      </c>
      <c r="H626" t="s">
        <v>129</v>
      </c>
      <c r="I626">
        <v>1</v>
      </c>
      <c r="J626">
        <v>0</v>
      </c>
      <c r="K626">
        <v>0</v>
      </c>
      <c r="L626">
        <v>0</v>
      </c>
      <c r="M626">
        <v>0</v>
      </c>
      <c r="N626">
        <v>0</v>
      </c>
      <c r="O626">
        <v>1</v>
      </c>
      <c r="Q626" t="s">
        <v>253</v>
      </c>
    </row>
    <row r="627" spans="1:17" hidden="1" x14ac:dyDescent="0.35">
      <c r="A627" t="s">
        <v>3170</v>
      </c>
      <c r="B627" t="s">
        <v>3171</v>
      </c>
      <c r="C627" t="s">
        <v>3172</v>
      </c>
      <c r="D627" t="s">
        <v>3173</v>
      </c>
      <c r="E627" t="s">
        <v>386</v>
      </c>
      <c r="F627">
        <v>1</v>
      </c>
      <c r="G627" t="s">
        <v>68</v>
      </c>
      <c r="H627" t="s">
        <v>3174</v>
      </c>
      <c r="I627">
        <v>0</v>
      </c>
      <c r="J627">
        <v>1</v>
      </c>
      <c r="K627">
        <v>0</v>
      </c>
      <c r="L627">
        <v>0</v>
      </c>
      <c r="M627">
        <v>0</v>
      </c>
      <c r="N627">
        <v>0</v>
      </c>
      <c r="O627">
        <v>1</v>
      </c>
      <c r="Q627" t="s">
        <v>96</v>
      </c>
    </row>
    <row r="628" spans="1:17" hidden="1" x14ac:dyDescent="0.35">
      <c r="A628" t="s">
        <v>3175</v>
      </c>
      <c r="B628" t="s">
        <v>3176</v>
      </c>
      <c r="C628" t="s">
        <v>3177</v>
      </c>
      <c r="D628" t="s">
        <v>3178</v>
      </c>
      <c r="E628" t="s">
        <v>229</v>
      </c>
      <c r="F628">
        <v>1</v>
      </c>
      <c r="G628" t="s">
        <v>68</v>
      </c>
      <c r="H628" t="s">
        <v>123</v>
      </c>
      <c r="I628">
        <v>0</v>
      </c>
      <c r="J628">
        <v>1</v>
      </c>
      <c r="K628">
        <v>0</v>
      </c>
      <c r="L628">
        <v>0</v>
      </c>
      <c r="M628">
        <v>0</v>
      </c>
      <c r="N628">
        <v>0</v>
      </c>
      <c r="O628">
        <v>1</v>
      </c>
      <c r="Q628" t="s">
        <v>253</v>
      </c>
    </row>
    <row r="629" spans="1:17" hidden="1" x14ac:dyDescent="0.35">
      <c r="A629" t="s">
        <v>3179</v>
      </c>
      <c r="B629" t="s">
        <v>3180</v>
      </c>
      <c r="C629" t="s">
        <v>3181</v>
      </c>
      <c r="D629" t="s">
        <v>3182</v>
      </c>
      <c r="E629" t="s">
        <v>1348</v>
      </c>
      <c r="F629">
        <v>1</v>
      </c>
      <c r="G629" t="s">
        <v>68</v>
      </c>
      <c r="H629" t="s">
        <v>129</v>
      </c>
      <c r="I629">
        <v>1</v>
      </c>
      <c r="J629">
        <v>0</v>
      </c>
      <c r="K629">
        <v>0</v>
      </c>
      <c r="L629">
        <v>0</v>
      </c>
      <c r="M629">
        <v>0</v>
      </c>
      <c r="N629">
        <v>0</v>
      </c>
      <c r="O629">
        <v>1</v>
      </c>
      <c r="Q629" t="s">
        <v>96</v>
      </c>
    </row>
    <row r="630" spans="1:17" hidden="1" x14ac:dyDescent="0.35">
      <c r="A630" t="s">
        <v>3183</v>
      </c>
      <c r="B630" t="s">
        <v>3184</v>
      </c>
      <c r="C630" t="s">
        <v>3185</v>
      </c>
      <c r="D630" t="s">
        <v>3186</v>
      </c>
      <c r="E630" t="s">
        <v>3187</v>
      </c>
      <c r="F630">
        <v>1</v>
      </c>
      <c r="G630" t="s">
        <v>68</v>
      </c>
      <c r="H630" t="s">
        <v>3188</v>
      </c>
      <c r="I630">
        <v>0</v>
      </c>
      <c r="J630">
        <v>1</v>
      </c>
      <c r="K630">
        <v>0</v>
      </c>
      <c r="L630">
        <v>0</v>
      </c>
      <c r="M630">
        <v>0</v>
      </c>
      <c r="N630">
        <v>0</v>
      </c>
      <c r="O630">
        <v>1</v>
      </c>
      <c r="Q630" t="s">
        <v>96</v>
      </c>
    </row>
    <row r="631" spans="1:17" hidden="1" x14ac:dyDescent="0.35">
      <c r="A631" t="s">
        <v>3189</v>
      </c>
      <c r="B631" t="s">
        <v>3190</v>
      </c>
      <c r="C631" t="s">
        <v>3191</v>
      </c>
      <c r="D631" t="s">
        <v>3192</v>
      </c>
      <c r="E631" t="s">
        <v>75</v>
      </c>
      <c r="F631">
        <v>1</v>
      </c>
      <c r="G631" t="s">
        <v>68</v>
      </c>
      <c r="H631" t="s">
        <v>3193</v>
      </c>
      <c r="I631">
        <v>0</v>
      </c>
      <c r="J631">
        <v>1</v>
      </c>
      <c r="K631">
        <v>0</v>
      </c>
      <c r="L631">
        <v>0</v>
      </c>
      <c r="M631">
        <v>0</v>
      </c>
      <c r="N631">
        <v>0</v>
      </c>
      <c r="O631">
        <v>1</v>
      </c>
      <c r="Q631" t="s">
        <v>96</v>
      </c>
    </row>
    <row r="632" spans="1:17" hidden="1" x14ac:dyDescent="0.35">
      <c r="A632" t="s">
        <v>3194</v>
      </c>
      <c r="B632" t="s">
        <v>3195</v>
      </c>
      <c r="C632" t="s">
        <v>3196</v>
      </c>
      <c r="D632" t="s">
        <v>3197</v>
      </c>
      <c r="E632" t="s">
        <v>1325</v>
      </c>
      <c r="F632">
        <v>1</v>
      </c>
      <c r="G632" t="s">
        <v>68</v>
      </c>
      <c r="H632" t="s">
        <v>129</v>
      </c>
      <c r="I632">
        <v>1</v>
      </c>
      <c r="J632">
        <v>0</v>
      </c>
      <c r="K632">
        <v>0</v>
      </c>
      <c r="L632">
        <v>0</v>
      </c>
      <c r="M632">
        <v>0</v>
      </c>
      <c r="N632">
        <v>0</v>
      </c>
      <c r="O632">
        <v>1</v>
      </c>
      <c r="Q632" t="s">
        <v>70</v>
      </c>
    </row>
    <row r="633" spans="1:17" hidden="1" x14ac:dyDescent="0.35">
      <c r="A633" t="s">
        <v>3198</v>
      </c>
      <c r="B633" t="s">
        <v>3199</v>
      </c>
      <c r="C633" t="s">
        <v>3200</v>
      </c>
      <c r="D633" t="s">
        <v>3201</v>
      </c>
      <c r="E633" t="s">
        <v>101</v>
      </c>
      <c r="F633">
        <v>1</v>
      </c>
      <c r="G633" t="s">
        <v>68</v>
      </c>
      <c r="H633" t="s">
        <v>3202</v>
      </c>
      <c r="I633">
        <v>0</v>
      </c>
      <c r="J633">
        <v>1</v>
      </c>
      <c r="K633">
        <v>0</v>
      </c>
      <c r="L633">
        <v>0</v>
      </c>
      <c r="M633">
        <v>0</v>
      </c>
      <c r="N633">
        <v>0</v>
      </c>
      <c r="O633">
        <v>1</v>
      </c>
      <c r="Q633" t="s">
        <v>96</v>
      </c>
    </row>
    <row r="634" spans="1:17" hidden="1" x14ac:dyDescent="0.35">
      <c r="A634" t="s">
        <v>3203</v>
      </c>
      <c r="B634" t="s">
        <v>3204</v>
      </c>
      <c r="C634" t="s">
        <v>3205</v>
      </c>
      <c r="D634" t="s">
        <v>3206</v>
      </c>
      <c r="E634" t="s">
        <v>464</v>
      </c>
      <c r="F634">
        <v>1</v>
      </c>
      <c r="G634" t="s">
        <v>68</v>
      </c>
      <c r="H634" t="s">
        <v>3207</v>
      </c>
      <c r="I634">
        <v>0</v>
      </c>
      <c r="J634">
        <v>1</v>
      </c>
      <c r="K634">
        <v>0</v>
      </c>
      <c r="L634">
        <v>0</v>
      </c>
      <c r="M634">
        <v>0</v>
      </c>
      <c r="N634">
        <v>0</v>
      </c>
      <c r="O634">
        <v>1</v>
      </c>
      <c r="Q634" t="s">
        <v>77</v>
      </c>
    </row>
    <row r="635" spans="1:17" hidden="1" x14ac:dyDescent="0.35">
      <c r="A635" t="s">
        <v>3208</v>
      </c>
      <c r="B635" t="s">
        <v>3209</v>
      </c>
      <c r="C635" t="s">
        <v>3210</v>
      </c>
      <c r="D635" t="s">
        <v>3211</v>
      </c>
      <c r="E635" t="s">
        <v>3128</v>
      </c>
      <c r="F635">
        <v>1</v>
      </c>
      <c r="G635" t="s">
        <v>68</v>
      </c>
      <c r="H635" t="s">
        <v>3212</v>
      </c>
      <c r="I635">
        <v>0</v>
      </c>
      <c r="J635">
        <v>1</v>
      </c>
      <c r="K635">
        <v>0</v>
      </c>
      <c r="L635">
        <v>0</v>
      </c>
      <c r="M635">
        <v>0</v>
      </c>
      <c r="N635">
        <v>0</v>
      </c>
      <c r="O635">
        <v>1</v>
      </c>
      <c r="Q635" t="s">
        <v>96</v>
      </c>
    </row>
    <row r="636" spans="1:17" hidden="1" x14ac:dyDescent="0.35">
      <c r="A636" t="s">
        <v>3213</v>
      </c>
      <c r="B636" t="s">
        <v>3214</v>
      </c>
      <c r="C636" t="s">
        <v>3215</v>
      </c>
      <c r="D636" t="s">
        <v>3216</v>
      </c>
      <c r="E636" t="s">
        <v>94</v>
      </c>
      <c r="F636">
        <v>1</v>
      </c>
      <c r="G636" t="s">
        <v>68</v>
      </c>
      <c r="H636" t="s">
        <v>3217</v>
      </c>
      <c r="I636">
        <v>0</v>
      </c>
      <c r="J636">
        <v>0</v>
      </c>
      <c r="K636">
        <v>0</v>
      </c>
      <c r="L636">
        <v>1</v>
      </c>
      <c r="M636">
        <v>0</v>
      </c>
      <c r="N636">
        <v>0</v>
      </c>
      <c r="O636">
        <v>1</v>
      </c>
      <c r="Q636" t="s">
        <v>96</v>
      </c>
    </row>
    <row r="637" spans="1:17" hidden="1" x14ac:dyDescent="0.35">
      <c r="A637" t="s">
        <v>3218</v>
      </c>
      <c r="B637" t="s">
        <v>3219</v>
      </c>
      <c r="C637" t="s">
        <v>3220</v>
      </c>
      <c r="D637" t="s">
        <v>3221</v>
      </c>
      <c r="E637" t="s">
        <v>464</v>
      </c>
      <c r="F637">
        <v>1</v>
      </c>
      <c r="G637" t="s">
        <v>68</v>
      </c>
      <c r="H637" t="s">
        <v>3222</v>
      </c>
      <c r="I637">
        <v>0</v>
      </c>
      <c r="J637">
        <v>1</v>
      </c>
      <c r="K637">
        <v>0</v>
      </c>
      <c r="L637">
        <v>0</v>
      </c>
      <c r="M637">
        <v>0</v>
      </c>
      <c r="N637">
        <v>0</v>
      </c>
      <c r="O637">
        <v>1</v>
      </c>
      <c r="Q637" t="s">
        <v>96</v>
      </c>
    </row>
    <row r="638" spans="1:17" hidden="1" x14ac:dyDescent="0.35">
      <c r="A638" t="s">
        <v>3223</v>
      </c>
      <c r="B638" t="s">
        <v>3224</v>
      </c>
      <c r="C638" t="s">
        <v>3225</v>
      </c>
      <c r="D638" t="s">
        <v>3226</v>
      </c>
      <c r="E638" t="s">
        <v>3187</v>
      </c>
      <c r="F638">
        <v>1</v>
      </c>
      <c r="G638" t="s">
        <v>68</v>
      </c>
      <c r="H638" t="s">
        <v>129</v>
      </c>
      <c r="I638">
        <v>1</v>
      </c>
      <c r="J638">
        <v>0</v>
      </c>
      <c r="K638">
        <v>0</v>
      </c>
      <c r="L638">
        <v>0</v>
      </c>
      <c r="M638">
        <v>0</v>
      </c>
      <c r="N638">
        <v>0</v>
      </c>
      <c r="O638">
        <v>1</v>
      </c>
      <c r="Q638" t="s">
        <v>77</v>
      </c>
    </row>
    <row r="639" spans="1:17" hidden="1" x14ac:dyDescent="0.35">
      <c r="A639" t="s">
        <v>3227</v>
      </c>
      <c r="B639" t="s">
        <v>3228</v>
      </c>
      <c r="C639" t="s">
        <v>3229</v>
      </c>
      <c r="D639" t="s">
        <v>3230</v>
      </c>
      <c r="E639" t="s">
        <v>744</v>
      </c>
      <c r="F639">
        <v>1</v>
      </c>
      <c r="G639" t="s">
        <v>68</v>
      </c>
      <c r="H639" t="s">
        <v>3231</v>
      </c>
      <c r="I639">
        <v>0</v>
      </c>
      <c r="J639">
        <v>0</v>
      </c>
      <c r="K639">
        <v>0</v>
      </c>
      <c r="L639">
        <v>0</v>
      </c>
      <c r="M639">
        <v>1</v>
      </c>
      <c r="N639">
        <v>0</v>
      </c>
      <c r="O639">
        <v>1</v>
      </c>
      <c r="Q639" t="s">
        <v>103</v>
      </c>
    </row>
    <row r="640" spans="1:17" hidden="1" x14ac:dyDescent="0.35">
      <c r="A640" t="s">
        <v>3232</v>
      </c>
      <c r="B640" t="s">
        <v>3233</v>
      </c>
      <c r="C640" t="s">
        <v>3234</v>
      </c>
      <c r="D640" t="s">
        <v>3235</v>
      </c>
      <c r="E640" t="s">
        <v>101</v>
      </c>
      <c r="F640">
        <v>1</v>
      </c>
      <c r="G640" t="s">
        <v>68</v>
      </c>
      <c r="H640" t="s">
        <v>3236</v>
      </c>
      <c r="I640">
        <v>0</v>
      </c>
      <c r="J640">
        <v>1</v>
      </c>
      <c r="K640">
        <v>0</v>
      </c>
      <c r="L640">
        <v>0</v>
      </c>
      <c r="M640">
        <v>0</v>
      </c>
      <c r="N640">
        <v>0</v>
      </c>
      <c r="O640">
        <v>1</v>
      </c>
      <c r="Q640" t="s">
        <v>96</v>
      </c>
    </row>
    <row r="641" spans="1:17" hidden="1" x14ac:dyDescent="0.35">
      <c r="A641" t="s">
        <v>3237</v>
      </c>
      <c r="B641" t="s">
        <v>3238</v>
      </c>
      <c r="C641" t="s">
        <v>3239</v>
      </c>
      <c r="D641" t="s">
        <v>3240</v>
      </c>
      <c r="E641" t="s">
        <v>229</v>
      </c>
      <c r="F641">
        <v>1</v>
      </c>
      <c r="G641" t="s">
        <v>68</v>
      </c>
      <c r="H641" t="s">
        <v>123</v>
      </c>
      <c r="I641">
        <v>0</v>
      </c>
      <c r="J641">
        <v>1</v>
      </c>
      <c r="K641">
        <v>0</v>
      </c>
      <c r="L641">
        <v>0</v>
      </c>
      <c r="M641">
        <v>0</v>
      </c>
      <c r="N641">
        <v>0</v>
      </c>
      <c r="O641">
        <v>1</v>
      </c>
      <c r="Q641" t="s">
        <v>253</v>
      </c>
    </row>
    <row r="642" spans="1:17" hidden="1" x14ac:dyDescent="0.35">
      <c r="A642" t="s">
        <v>3241</v>
      </c>
      <c r="B642" t="s">
        <v>3242</v>
      </c>
      <c r="C642" t="s">
        <v>3243</v>
      </c>
      <c r="D642" t="s">
        <v>3244</v>
      </c>
      <c r="E642" t="s">
        <v>158</v>
      </c>
      <c r="F642">
        <v>1</v>
      </c>
      <c r="G642" t="s">
        <v>68</v>
      </c>
      <c r="H642" t="s">
        <v>3245</v>
      </c>
      <c r="I642">
        <v>0</v>
      </c>
      <c r="J642">
        <v>1</v>
      </c>
      <c r="K642">
        <v>0</v>
      </c>
      <c r="L642">
        <v>0</v>
      </c>
      <c r="M642">
        <v>0</v>
      </c>
      <c r="N642">
        <v>0</v>
      </c>
      <c r="O642">
        <v>1</v>
      </c>
      <c r="Q642" t="s">
        <v>77</v>
      </c>
    </row>
    <row r="643" spans="1:17" hidden="1" x14ac:dyDescent="0.35">
      <c r="A643" t="s">
        <v>3246</v>
      </c>
      <c r="B643" t="s">
        <v>3247</v>
      </c>
      <c r="C643" t="s">
        <v>3248</v>
      </c>
      <c r="D643" t="s">
        <v>3249</v>
      </c>
      <c r="E643" t="s">
        <v>1787</v>
      </c>
      <c r="F643">
        <v>1</v>
      </c>
      <c r="G643" t="s">
        <v>68</v>
      </c>
      <c r="H643" t="s">
        <v>129</v>
      </c>
      <c r="I643">
        <v>1</v>
      </c>
      <c r="J643">
        <v>0</v>
      </c>
      <c r="K643">
        <v>0</v>
      </c>
      <c r="L643">
        <v>0</v>
      </c>
      <c r="M643">
        <v>0</v>
      </c>
      <c r="N643">
        <v>0</v>
      </c>
      <c r="O643">
        <v>1</v>
      </c>
      <c r="Q643" t="s">
        <v>130</v>
      </c>
    </row>
    <row r="644" spans="1:17" hidden="1" x14ac:dyDescent="0.35">
      <c r="A644" t="s">
        <v>3250</v>
      </c>
      <c r="B644" t="s">
        <v>3251</v>
      </c>
      <c r="C644" t="s">
        <v>3252</v>
      </c>
      <c r="D644" t="s">
        <v>3253</v>
      </c>
      <c r="E644" t="s">
        <v>861</v>
      </c>
      <c r="F644">
        <v>1</v>
      </c>
      <c r="G644" t="s">
        <v>68</v>
      </c>
      <c r="H644" t="s">
        <v>3254</v>
      </c>
      <c r="I644">
        <v>0</v>
      </c>
      <c r="J644">
        <v>1</v>
      </c>
      <c r="K644">
        <v>0</v>
      </c>
      <c r="L644">
        <v>0</v>
      </c>
      <c r="M644">
        <v>0</v>
      </c>
      <c r="N644">
        <v>0</v>
      </c>
      <c r="O644">
        <v>1</v>
      </c>
      <c r="Q644" t="s">
        <v>103</v>
      </c>
    </row>
    <row r="645" spans="1:17" hidden="1" x14ac:dyDescent="0.35">
      <c r="A645" t="s">
        <v>3255</v>
      </c>
      <c r="B645" t="s">
        <v>1215</v>
      </c>
      <c r="C645" t="s">
        <v>1216</v>
      </c>
      <c r="D645" t="s">
        <v>1217</v>
      </c>
      <c r="E645" t="s">
        <v>1218</v>
      </c>
      <c r="F645">
        <v>1</v>
      </c>
      <c r="G645" t="s">
        <v>68</v>
      </c>
      <c r="H645" t="s">
        <v>1219</v>
      </c>
      <c r="I645">
        <v>0</v>
      </c>
      <c r="J645">
        <v>1</v>
      </c>
      <c r="K645">
        <v>0</v>
      </c>
      <c r="L645">
        <v>0</v>
      </c>
      <c r="M645">
        <v>0</v>
      </c>
      <c r="N645">
        <v>0</v>
      </c>
      <c r="O645">
        <v>1</v>
      </c>
      <c r="Q645" t="s">
        <v>253</v>
      </c>
    </row>
    <row r="646" spans="1:17" hidden="1" x14ac:dyDescent="0.35">
      <c r="A646" t="s">
        <v>3256</v>
      </c>
      <c r="B646" t="s">
        <v>3257</v>
      </c>
      <c r="C646" t="s">
        <v>3258</v>
      </c>
      <c r="D646" t="s">
        <v>3259</v>
      </c>
      <c r="E646" t="s">
        <v>1787</v>
      </c>
      <c r="F646">
        <v>1</v>
      </c>
      <c r="G646" t="s">
        <v>68</v>
      </c>
      <c r="H646" t="s">
        <v>3260</v>
      </c>
      <c r="I646">
        <v>0</v>
      </c>
      <c r="J646">
        <v>1</v>
      </c>
      <c r="K646">
        <v>0</v>
      </c>
      <c r="L646">
        <v>0</v>
      </c>
      <c r="M646">
        <v>0</v>
      </c>
      <c r="N646">
        <v>0</v>
      </c>
      <c r="O646">
        <v>1</v>
      </c>
      <c r="Q646" t="s">
        <v>253</v>
      </c>
    </row>
    <row r="647" spans="1:17" hidden="1" x14ac:dyDescent="0.35">
      <c r="A647" t="s">
        <v>3261</v>
      </c>
      <c r="B647" t="s">
        <v>3262</v>
      </c>
      <c r="C647" t="s">
        <v>3263</v>
      </c>
      <c r="D647" t="s">
        <v>3264</v>
      </c>
      <c r="E647" t="s">
        <v>3265</v>
      </c>
      <c r="F647">
        <v>1</v>
      </c>
      <c r="G647" t="s">
        <v>68</v>
      </c>
      <c r="H647" t="s">
        <v>3266</v>
      </c>
      <c r="I647">
        <v>0</v>
      </c>
      <c r="J647">
        <v>1</v>
      </c>
      <c r="K647">
        <v>0</v>
      </c>
      <c r="L647">
        <v>0</v>
      </c>
      <c r="M647">
        <v>0</v>
      </c>
      <c r="N647">
        <v>0</v>
      </c>
      <c r="O647">
        <v>1</v>
      </c>
      <c r="Q647" t="s">
        <v>103</v>
      </c>
    </row>
    <row r="648" spans="1:17" hidden="1" x14ac:dyDescent="0.35">
      <c r="A648" t="s">
        <v>3267</v>
      </c>
      <c r="B648" t="s">
        <v>3268</v>
      </c>
      <c r="C648" t="s">
        <v>3269</v>
      </c>
      <c r="D648" t="s">
        <v>3270</v>
      </c>
      <c r="E648" t="s">
        <v>3271</v>
      </c>
      <c r="F648">
        <v>1</v>
      </c>
      <c r="G648" t="s">
        <v>68</v>
      </c>
      <c r="H648" t="s">
        <v>129</v>
      </c>
      <c r="I648">
        <v>1</v>
      </c>
      <c r="J648">
        <v>0</v>
      </c>
      <c r="K648">
        <v>0</v>
      </c>
      <c r="L648">
        <v>0</v>
      </c>
      <c r="M648">
        <v>0</v>
      </c>
      <c r="N648">
        <v>0</v>
      </c>
      <c r="O648">
        <v>1</v>
      </c>
      <c r="Q648" t="s">
        <v>459</v>
      </c>
    </row>
    <row r="649" spans="1:17" hidden="1" x14ac:dyDescent="0.35">
      <c r="A649" t="s">
        <v>3272</v>
      </c>
      <c r="B649" t="s">
        <v>3273</v>
      </c>
      <c r="C649" t="s">
        <v>3274</v>
      </c>
      <c r="D649" t="s">
        <v>3275</v>
      </c>
      <c r="E649" t="s">
        <v>1298</v>
      </c>
      <c r="F649">
        <v>1</v>
      </c>
      <c r="G649" t="s">
        <v>68</v>
      </c>
      <c r="H649" t="s">
        <v>129</v>
      </c>
      <c r="I649">
        <v>1</v>
      </c>
      <c r="J649">
        <v>0</v>
      </c>
      <c r="K649">
        <v>0</v>
      </c>
      <c r="L649">
        <v>0</v>
      </c>
      <c r="M649">
        <v>0</v>
      </c>
      <c r="N649">
        <v>0</v>
      </c>
      <c r="O649">
        <v>1</v>
      </c>
      <c r="Q649" t="s">
        <v>70</v>
      </c>
    </row>
    <row r="650" spans="1:17" hidden="1" x14ac:dyDescent="0.35">
      <c r="A650" t="s">
        <v>3276</v>
      </c>
      <c r="B650" t="s">
        <v>3277</v>
      </c>
      <c r="C650" t="s">
        <v>3278</v>
      </c>
      <c r="D650" t="s">
        <v>3279</v>
      </c>
      <c r="E650" t="s">
        <v>94</v>
      </c>
      <c r="F650">
        <v>1</v>
      </c>
      <c r="G650" t="s">
        <v>68</v>
      </c>
      <c r="H650" t="s">
        <v>3280</v>
      </c>
      <c r="I650">
        <v>0</v>
      </c>
      <c r="J650">
        <v>1</v>
      </c>
      <c r="K650">
        <v>0</v>
      </c>
      <c r="L650">
        <v>0</v>
      </c>
      <c r="M650">
        <v>0</v>
      </c>
      <c r="N650">
        <v>0</v>
      </c>
      <c r="O650">
        <v>1</v>
      </c>
      <c r="Q650" t="s">
        <v>70</v>
      </c>
    </row>
    <row r="651" spans="1:17" hidden="1" x14ac:dyDescent="0.35">
      <c r="A651" t="s">
        <v>3281</v>
      </c>
      <c r="B651" t="s">
        <v>3282</v>
      </c>
      <c r="C651" t="s">
        <v>3283</v>
      </c>
      <c r="D651" t="s">
        <v>3284</v>
      </c>
      <c r="E651" t="s">
        <v>1218</v>
      </c>
      <c r="F651">
        <v>1</v>
      </c>
      <c r="G651" t="s">
        <v>68</v>
      </c>
      <c r="H651" t="s">
        <v>3285</v>
      </c>
      <c r="I651">
        <v>0</v>
      </c>
      <c r="J651">
        <v>1</v>
      </c>
      <c r="K651">
        <v>0</v>
      </c>
      <c r="L651">
        <v>0</v>
      </c>
      <c r="M651">
        <v>0</v>
      </c>
      <c r="N651">
        <v>0</v>
      </c>
      <c r="O651">
        <v>1</v>
      </c>
      <c r="Q651" t="s">
        <v>77</v>
      </c>
    </row>
    <row r="652" spans="1:17" hidden="1" x14ac:dyDescent="0.35">
      <c r="A652" t="s">
        <v>3286</v>
      </c>
      <c r="B652" t="s">
        <v>3287</v>
      </c>
      <c r="C652" t="s">
        <v>3288</v>
      </c>
      <c r="D652" t="s">
        <v>3289</v>
      </c>
      <c r="E652" t="s">
        <v>3290</v>
      </c>
      <c r="F652">
        <v>1</v>
      </c>
      <c r="G652" t="s">
        <v>68</v>
      </c>
      <c r="H652" t="s">
        <v>3291</v>
      </c>
      <c r="I652">
        <v>0</v>
      </c>
      <c r="J652">
        <v>1</v>
      </c>
      <c r="K652">
        <v>0</v>
      </c>
      <c r="L652">
        <v>0</v>
      </c>
      <c r="M652">
        <v>0</v>
      </c>
      <c r="N652">
        <v>0</v>
      </c>
      <c r="O652">
        <v>1</v>
      </c>
      <c r="Q652" t="s">
        <v>253</v>
      </c>
    </row>
    <row r="653" spans="1:17" hidden="1" x14ac:dyDescent="0.35">
      <c r="A653" t="s">
        <v>3292</v>
      </c>
      <c r="B653" t="s">
        <v>3293</v>
      </c>
      <c r="C653" t="s">
        <v>3294</v>
      </c>
      <c r="D653" t="s">
        <v>3295</v>
      </c>
      <c r="E653" t="s">
        <v>179</v>
      </c>
      <c r="F653">
        <v>1</v>
      </c>
      <c r="G653" t="s">
        <v>68</v>
      </c>
      <c r="H653" t="s">
        <v>3296</v>
      </c>
      <c r="I653">
        <v>0</v>
      </c>
      <c r="J653">
        <v>0</v>
      </c>
      <c r="K653">
        <v>0</v>
      </c>
      <c r="L653">
        <v>1</v>
      </c>
      <c r="M653">
        <v>0</v>
      </c>
      <c r="N653">
        <v>0</v>
      </c>
      <c r="O653">
        <v>1</v>
      </c>
      <c r="Q653" t="s">
        <v>868</v>
      </c>
    </row>
    <row r="654" spans="1:17" hidden="1" x14ac:dyDescent="0.35">
      <c r="A654" t="s">
        <v>3297</v>
      </c>
      <c r="B654" t="s">
        <v>3298</v>
      </c>
      <c r="C654" t="s">
        <v>3299</v>
      </c>
      <c r="D654" t="s">
        <v>3300</v>
      </c>
      <c r="E654" t="s">
        <v>212</v>
      </c>
      <c r="F654">
        <v>1</v>
      </c>
      <c r="G654" t="s">
        <v>68</v>
      </c>
      <c r="H654" t="s">
        <v>129</v>
      </c>
      <c r="I654">
        <v>1</v>
      </c>
      <c r="J654">
        <v>0</v>
      </c>
      <c r="K654">
        <v>0</v>
      </c>
      <c r="L654">
        <v>0</v>
      </c>
      <c r="M654">
        <v>0</v>
      </c>
      <c r="N654">
        <v>0</v>
      </c>
      <c r="O654">
        <v>1</v>
      </c>
      <c r="Q654" t="s">
        <v>103</v>
      </c>
    </row>
    <row r="655" spans="1:17" hidden="1" x14ac:dyDescent="0.35">
      <c r="A655" t="s">
        <v>3301</v>
      </c>
      <c r="B655" t="s">
        <v>3302</v>
      </c>
      <c r="C655" t="s">
        <v>3303</v>
      </c>
      <c r="D655" t="s">
        <v>3304</v>
      </c>
      <c r="E655" t="s">
        <v>1354</v>
      </c>
      <c r="F655">
        <v>1</v>
      </c>
      <c r="G655" t="s">
        <v>68</v>
      </c>
      <c r="H655" t="s">
        <v>129</v>
      </c>
      <c r="I655">
        <v>1</v>
      </c>
      <c r="J655">
        <v>0</v>
      </c>
      <c r="K655">
        <v>0</v>
      </c>
      <c r="L655">
        <v>0</v>
      </c>
      <c r="M655">
        <v>0</v>
      </c>
      <c r="N655">
        <v>0</v>
      </c>
      <c r="O655">
        <v>1</v>
      </c>
      <c r="Q655" t="s">
        <v>459</v>
      </c>
    </row>
    <row r="656" spans="1:17" hidden="1" x14ac:dyDescent="0.35">
      <c r="A656" t="s">
        <v>3305</v>
      </c>
      <c r="B656" t="s">
        <v>3306</v>
      </c>
      <c r="C656" t="s">
        <v>3307</v>
      </c>
      <c r="D656" t="s">
        <v>3308</v>
      </c>
      <c r="E656" t="s">
        <v>1964</v>
      </c>
      <c r="F656">
        <v>1</v>
      </c>
      <c r="G656" t="s">
        <v>68</v>
      </c>
      <c r="H656" t="s">
        <v>129</v>
      </c>
      <c r="I656">
        <v>1</v>
      </c>
      <c r="J656">
        <v>0</v>
      </c>
      <c r="K656">
        <v>0</v>
      </c>
      <c r="L656">
        <v>0</v>
      </c>
      <c r="M656">
        <v>0</v>
      </c>
      <c r="N656">
        <v>0</v>
      </c>
      <c r="O656">
        <v>1</v>
      </c>
      <c r="Q656" t="s">
        <v>459</v>
      </c>
    </row>
    <row r="657" spans="1:17" hidden="1" x14ac:dyDescent="0.35">
      <c r="A657" t="s">
        <v>3309</v>
      </c>
      <c r="B657" t="s">
        <v>3310</v>
      </c>
      <c r="C657" t="s">
        <v>3311</v>
      </c>
      <c r="D657" t="s">
        <v>3312</v>
      </c>
      <c r="E657" t="s">
        <v>3313</v>
      </c>
      <c r="F657">
        <v>1</v>
      </c>
      <c r="G657" t="s">
        <v>68</v>
      </c>
      <c r="H657" t="s">
        <v>3314</v>
      </c>
      <c r="I657">
        <v>0</v>
      </c>
      <c r="J657">
        <v>1</v>
      </c>
      <c r="K657">
        <v>0</v>
      </c>
      <c r="L657">
        <v>0</v>
      </c>
      <c r="M657">
        <v>0</v>
      </c>
      <c r="N657">
        <v>0</v>
      </c>
      <c r="O657">
        <v>1</v>
      </c>
      <c r="Q657" t="s">
        <v>70</v>
      </c>
    </row>
    <row r="658" spans="1:17" hidden="1" x14ac:dyDescent="0.35">
      <c r="A658" t="s">
        <v>3315</v>
      </c>
      <c r="B658" t="s">
        <v>3316</v>
      </c>
      <c r="C658" t="s">
        <v>3317</v>
      </c>
      <c r="D658" t="s">
        <v>3318</v>
      </c>
      <c r="E658" t="s">
        <v>1371</v>
      </c>
      <c r="F658">
        <v>1</v>
      </c>
      <c r="G658" t="s">
        <v>68</v>
      </c>
      <c r="H658" t="s">
        <v>123</v>
      </c>
      <c r="I658">
        <v>0</v>
      </c>
      <c r="J658">
        <v>1</v>
      </c>
      <c r="K658">
        <v>0</v>
      </c>
      <c r="L658">
        <v>0</v>
      </c>
      <c r="M658">
        <v>0</v>
      </c>
      <c r="N658">
        <v>0</v>
      </c>
      <c r="O658">
        <v>1</v>
      </c>
      <c r="Q658" t="s">
        <v>606</v>
      </c>
    </row>
    <row r="659" spans="1:17" hidden="1" x14ac:dyDescent="0.35">
      <c r="A659" t="s">
        <v>3319</v>
      </c>
      <c r="B659" t="s">
        <v>3320</v>
      </c>
      <c r="C659" t="s">
        <v>3321</v>
      </c>
      <c r="D659" t="s">
        <v>3322</v>
      </c>
      <c r="E659" t="s">
        <v>3323</v>
      </c>
      <c r="F659">
        <v>1</v>
      </c>
      <c r="G659" t="s">
        <v>68</v>
      </c>
      <c r="H659" t="s">
        <v>3324</v>
      </c>
      <c r="I659">
        <v>1</v>
      </c>
      <c r="J659">
        <v>0</v>
      </c>
      <c r="K659">
        <v>0</v>
      </c>
      <c r="L659">
        <v>0</v>
      </c>
      <c r="M659">
        <v>0</v>
      </c>
      <c r="N659">
        <v>0</v>
      </c>
      <c r="O659">
        <v>1</v>
      </c>
      <c r="Q659" t="s">
        <v>1810</v>
      </c>
    </row>
    <row r="660" spans="1:17" hidden="1" x14ac:dyDescent="0.35">
      <c r="A660" t="s">
        <v>3325</v>
      </c>
      <c r="B660" t="s">
        <v>3326</v>
      </c>
      <c r="C660" t="s">
        <v>3327</v>
      </c>
      <c r="D660" t="s">
        <v>3328</v>
      </c>
      <c r="E660" t="s">
        <v>380</v>
      </c>
      <c r="F660">
        <v>1</v>
      </c>
      <c r="G660" t="s">
        <v>68</v>
      </c>
      <c r="H660" t="s">
        <v>3329</v>
      </c>
      <c r="I660">
        <v>0</v>
      </c>
      <c r="J660">
        <v>1</v>
      </c>
      <c r="K660">
        <v>0</v>
      </c>
      <c r="L660">
        <v>0</v>
      </c>
      <c r="M660">
        <v>0</v>
      </c>
      <c r="N660">
        <v>0</v>
      </c>
      <c r="O660">
        <v>1</v>
      </c>
      <c r="Q660" t="s">
        <v>77</v>
      </c>
    </row>
    <row r="661" spans="1:17" hidden="1" x14ac:dyDescent="0.35">
      <c r="A661" t="s">
        <v>3330</v>
      </c>
      <c r="B661" t="s">
        <v>3331</v>
      </c>
      <c r="C661" t="s">
        <v>3332</v>
      </c>
      <c r="D661" t="s">
        <v>3333</v>
      </c>
      <c r="E661" t="s">
        <v>2146</v>
      </c>
      <c r="F661">
        <v>1</v>
      </c>
      <c r="G661" t="s">
        <v>68</v>
      </c>
      <c r="H661" t="s">
        <v>3334</v>
      </c>
      <c r="I661">
        <v>0</v>
      </c>
      <c r="J661">
        <v>1</v>
      </c>
      <c r="K661">
        <v>0</v>
      </c>
      <c r="L661">
        <v>0</v>
      </c>
      <c r="M661">
        <v>0</v>
      </c>
      <c r="N661">
        <v>0</v>
      </c>
      <c r="O661">
        <v>1</v>
      </c>
      <c r="Q661" t="s">
        <v>77</v>
      </c>
    </row>
    <row r="662" spans="1:17" hidden="1" x14ac:dyDescent="0.35">
      <c r="A662" t="s">
        <v>3335</v>
      </c>
      <c r="B662" t="s">
        <v>3336</v>
      </c>
      <c r="C662" t="s">
        <v>3337</v>
      </c>
      <c r="D662" t="s">
        <v>3338</v>
      </c>
      <c r="E662" t="s">
        <v>1787</v>
      </c>
      <c r="F662">
        <v>1</v>
      </c>
      <c r="G662" t="s">
        <v>68</v>
      </c>
      <c r="H662" t="s">
        <v>3339</v>
      </c>
      <c r="I662">
        <v>1</v>
      </c>
      <c r="J662">
        <v>0</v>
      </c>
      <c r="K662">
        <v>0</v>
      </c>
      <c r="L662">
        <v>0</v>
      </c>
      <c r="M662">
        <v>0</v>
      </c>
      <c r="N662">
        <v>0</v>
      </c>
      <c r="O662">
        <v>1</v>
      </c>
      <c r="Q662" t="s">
        <v>459</v>
      </c>
    </row>
    <row r="663" spans="1:17" hidden="1" x14ac:dyDescent="0.35">
      <c r="A663" t="s">
        <v>3340</v>
      </c>
      <c r="B663" t="s">
        <v>3341</v>
      </c>
      <c r="C663" t="s">
        <v>3342</v>
      </c>
      <c r="D663" t="s">
        <v>3343</v>
      </c>
      <c r="E663" t="s">
        <v>3344</v>
      </c>
      <c r="F663">
        <v>1</v>
      </c>
      <c r="G663" t="s">
        <v>68</v>
      </c>
      <c r="H663" t="s">
        <v>129</v>
      </c>
      <c r="I663">
        <v>1</v>
      </c>
      <c r="J663">
        <v>0</v>
      </c>
      <c r="K663">
        <v>0</v>
      </c>
      <c r="L663">
        <v>0</v>
      </c>
      <c r="M663">
        <v>0</v>
      </c>
      <c r="N663">
        <v>0</v>
      </c>
      <c r="O663">
        <v>1</v>
      </c>
      <c r="Q663" t="s">
        <v>1810</v>
      </c>
    </row>
    <row r="664" spans="1:17" hidden="1" x14ac:dyDescent="0.35">
      <c r="A664" t="s">
        <v>3345</v>
      </c>
      <c r="B664" t="s">
        <v>3346</v>
      </c>
      <c r="C664" t="s">
        <v>3347</v>
      </c>
      <c r="D664" t="s">
        <v>3348</v>
      </c>
      <c r="E664" t="s">
        <v>1645</v>
      </c>
      <c r="F664">
        <v>1</v>
      </c>
      <c r="G664" t="s">
        <v>68</v>
      </c>
      <c r="H664" t="s">
        <v>129</v>
      </c>
      <c r="I664">
        <v>1</v>
      </c>
      <c r="J664">
        <v>0</v>
      </c>
      <c r="K664">
        <v>0</v>
      </c>
      <c r="L664">
        <v>0</v>
      </c>
      <c r="M664">
        <v>0</v>
      </c>
      <c r="N664">
        <v>0</v>
      </c>
      <c r="O664">
        <v>1</v>
      </c>
      <c r="Q664" t="s">
        <v>1810</v>
      </c>
    </row>
    <row r="665" spans="1:17" hidden="1" x14ac:dyDescent="0.35">
      <c r="A665" t="s">
        <v>3349</v>
      </c>
      <c r="B665" t="s">
        <v>3350</v>
      </c>
      <c r="C665" t="s">
        <v>3351</v>
      </c>
      <c r="D665" t="s">
        <v>3352</v>
      </c>
      <c r="E665" t="s">
        <v>380</v>
      </c>
      <c r="F665">
        <v>1</v>
      </c>
      <c r="G665" t="s">
        <v>68</v>
      </c>
      <c r="H665" t="s">
        <v>123</v>
      </c>
      <c r="I665">
        <v>0</v>
      </c>
      <c r="J665">
        <v>1</v>
      </c>
      <c r="K665">
        <v>0</v>
      </c>
      <c r="L665">
        <v>0</v>
      </c>
      <c r="M665">
        <v>0</v>
      </c>
      <c r="N665">
        <v>0</v>
      </c>
      <c r="O665">
        <v>1</v>
      </c>
      <c r="Q665" t="s">
        <v>973</v>
      </c>
    </row>
    <row r="666" spans="1:17" hidden="1" x14ac:dyDescent="0.35">
      <c r="A666" t="s">
        <v>3353</v>
      </c>
      <c r="B666" t="s">
        <v>3354</v>
      </c>
      <c r="C666" t="s">
        <v>3355</v>
      </c>
      <c r="D666" t="s">
        <v>3356</v>
      </c>
      <c r="E666" t="s">
        <v>1354</v>
      </c>
      <c r="F666">
        <v>1</v>
      </c>
      <c r="G666" t="s">
        <v>68</v>
      </c>
      <c r="H666" t="s">
        <v>129</v>
      </c>
      <c r="I666">
        <v>1</v>
      </c>
      <c r="J666">
        <v>0</v>
      </c>
      <c r="K666">
        <v>0</v>
      </c>
      <c r="L666">
        <v>0</v>
      </c>
      <c r="M666">
        <v>0</v>
      </c>
      <c r="N666">
        <v>0</v>
      </c>
      <c r="O666">
        <v>1</v>
      </c>
      <c r="Q666" t="s">
        <v>1810</v>
      </c>
    </row>
    <row r="667" spans="1:17" hidden="1" x14ac:dyDescent="0.35">
      <c r="A667" t="s">
        <v>3357</v>
      </c>
      <c r="B667" t="s">
        <v>3358</v>
      </c>
      <c r="C667" t="s">
        <v>3359</v>
      </c>
      <c r="D667" t="s">
        <v>3360</v>
      </c>
      <c r="E667" t="s">
        <v>3361</v>
      </c>
      <c r="F667">
        <v>1</v>
      </c>
      <c r="G667" t="s">
        <v>68</v>
      </c>
      <c r="H667" t="s">
        <v>3362</v>
      </c>
      <c r="I667">
        <v>1</v>
      </c>
      <c r="J667">
        <v>0</v>
      </c>
      <c r="K667">
        <v>0</v>
      </c>
      <c r="L667">
        <v>0</v>
      </c>
      <c r="M667">
        <v>0</v>
      </c>
      <c r="N667">
        <v>0</v>
      </c>
      <c r="O667">
        <v>1</v>
      </c>
      <c r="Q667" t="s">
        <v>459</v>
      </c>
    </row>
    <row r="668" spans="1:17" hidden="1" x14ac:dyDescent="0.35">
      <c r="A668" t="s">
        <v>3363</v>
      </c>
      <c r="B668" t="s">
        <v>3364</v>
      </c>
      <c r="C668" t="s">
        <v>3365</v>
      </c>
      <c r="D668" t="s">
        <v>3366</v>
      </c>
      <c r="E668" t="s">
        <v>1315</v>
      </c>
      <c r="F668">
        <v>1</v>
      </c>
      <c r="G668" t="s">
        <v>68</v>
      </c>
      <c r="H668" t="s">
        <v>3367</v>
      </c>
      <c r="I668">
        <v>0</v>
      </c>
      <c r="J668">
        <v>1</v>
      </c>
      <c r="K668">
        <v>0</v>
      </c>
      <c r="L668">
        <v>0</v>
      </c>
      <c r="M668">
        <v>0</v>
      </c>
      <c r="N668">
        <v>0</v>
      </c>
      <c r="O668">
        <v>1</v>
      </c>
      <c r="Q668" t="s">
        <v>118</v>
      </c>
    </row>
    <row r="669" spans="1:17" hidden="1" x14ac:dyDescent="0.35">
      <c r="A669" t="s">
        <v>3368</v>
      </c>
      <c r="B669" t="s">
        <v>3369</v>
      </c>
      <c r="C669" t="s">
        <v>3370</v>
      </c>
      <c r="D669" t="s">
        <v>3371</v>
      </c>
      <c r="E669" t="s">
        <v>1787</v>
      </c>
      <c r="F669">
        <v>1</v>
      </c>
      <c r="G669" t="s">
        <v>68</v>
      </c>
      <c r="H669" t="s">
        <v>3372</v>
      </c>
      <c r="I669">
        <v>0</v>
      </c>
      <c r="J669">
        <v>1</v>
      </c>
      <c r="K669">
        <v>0</v>
      </c>
      <c r="L669">
        <v>0</v>
      </c>
      <c r="M669">
        <v>0</v>
      </c>
      <c r="N669">
        <v>0</v>
      </c>
      <c r="O669">
        <v>1</v>
      </c>
      <c r="Q669" t="s">
        <v>606</v>
      </c>
    </row>
    <row r="670" spans="1:17" hidden="1" x14ac:dyDescent="0.35">
      <c r="A670" t="s">
        <v>3373</v>
      </c>
      <c r="B670" t="s">
        <v>3374</v>
      </c>
      <c r="C670" t="s">
        <v>3375</v>
      </c>
      <c r="D670" t="s">
        <v>3376</v>
      </c>
      <c r="E670" t="s">
        <v>3377</v>
      </c>
      <c r="F670">
        <v>1</v>
      </c>
      <c r="G670" t="s">
        <v>68</v>
      </c>
      <c r="H670" t="s">
        <v>3378</v>
      </c>
      <c r="I670">
        <v>0</v>
      </c>
      <c r="J670">
        <v>1</v>
      </c>
      <c r="K670">
        <v>0</v>
      </c>
      <c r="L670">
        <v>0</v>
      </c>
      <c r="M670">
        <v>0</v>
      </c>
      <c r="N670">
        <v>0</v>
      </c>
      <c r="O670">
        <v>1</v>
      </c>
      <c r="Q670" t="s">
        <v>70</v>
      </c>
    </row>
    <row r="671" spans="1:17" hidden="1" x14ac:dyDescent="0.35">
      <c r="A671" t="s">
        <v>3379</v>
      </c>
      <c r="B671" t="s">
        <v>3380</v>
      </c>
      <c r="C671" t="s">
        <v>3381</v>
      </c>
      <c r="D671" t="s">
        <v>3382</v>
      </c>
      <c r="E671" t="s">
        <v>380</v>
      </c>
      <c r="F671">
        <v>1</v>
      </c>
      <c r="G671" t="s">
        <v>68</v>
      </c>
      <c r="H671" t="s">
        <v>129</v>
      </c>
      <c r="I671">
        <v>1</v>
      </c>
      <c r="J671">
        <v>0</v>
      </c>
      <c r="K671">
        <v>0</v>
      </c>
      <c r="L671">
        <v>0</v>
      </c>
      <c r="M671">
        <v>0</v>
      </c>
      <c r="N671">
        <v>0</v>
      </c>
      <c r="O671">
        <v>1</v>
      </c>
      <c r="Q671" t="s">
        <v>459</v>
      </c>
    </row>
    <row r="672" spans="1:17" hidden="1" x14ac:dyDescent="0.35">
      <c r="A672" t="s">
        <v>3383</v>
      </c>
      <c r="B672" t="s">
        <v>3384</v>
      </c>
      <c r="C672" t="s">
        <v>3385</v>
      </c>
      <c r="D672" t="s">
        <v>3386</v>
      </c>
      <c r="E672" t="s">
        <v>1835</v>
      </c>
      <c r="F672">
        <v>1</v>
      </c>
      <c r="G672" t="s">
        <v>68</v>
      </c>
      <c r="H672" t="s">
        <v>3387</v>
      </c>
      <c r="I672">
        <v>0</v>
      </c>
      <c r="J672">
        <v>1</v>
      </c>
      <c r="K672">
        <v>0</v>
      </c>
      <c r="L672">
        <v>0</v>
      </c>
      <c r="M672">
        <v>0</v>
      </c>
      <c r="N672">
        <v>0</v>
      </c>
      <c r="O672">
        <v>1</v>
      </c>
      <c r="Q672" t="s">
        <v>606</v>
      </c>
    </row>
    <row r="673" spans="1:17" hidden="1" x14ac:dyDescent="0.35">
      <c r="A673" t="s">
        <v>3388</v>
      </c>
      <c r="B673" t="s">
        <v>3389</v>
      </c>
      <c r="C673" t="s">
        <v>3390</v>
      </c>
      <c r="D673" t="s">
        <v>3391</v>
      </c>
      <c r="E673" t="s">
        <v>3392</v>
      </c>
      <c r="F673">
        <v>1</v>
      </c>
      <c r="G673" t="s">
        <v>68</v>
      </c>
      <c r="H673" t="s">
        <v>129</v>
      </c>
      <c r="I673">
        <v>1</v>
      </c>
      <c r="J673">
        <v>0</v>
      </c>
      <c r="K673">
        <v>0</v>
      </c>
      <c r="L673">
        <v>0</v>
      </c>
      <c r="M673">
        <v>0</v>
      </c>
      <c r="N673">
        <v>0</v>
      </c>
      <c r="O673">
        <v>1</v>
      </c>
      <c r="Q673" t="s">
        <v>1259</v>
      </c>
    </row>
    <row r="674" spans="1:17" hidden="1" x14ac:dyDescent="0.35">
      <c r="A674" t="s">
        <v>3393</v>
      </c>
      <c r="B674" t="s">
        <v>3394</v>
      </c>
      <c r="C674" t="s">
        <v>3395</v>
      </c>
      <c r="D674" t="s">
        <v>3396</v>
      </c>
      <c r="E674" t="s">
        <v>1651</v>
      </c>
      <c r="F674">
        <v>1</v>
      </c>
      <c r="G674" t="s">
        <v>68</v>
      </c>
      <c r="H674" t="s">
        <v>3397</v>
      </c>
      <c r="I674">
        <v>0</v>
      </c>
      <c r="J674">
        <v>1</v>
      </c>
      <c r="K674">
        <v>0</v>
      </c>
      <c r="L674">
        <v>0</v>
      </c>
      <c r="M674">
        <v>0</v>
      </c>
      <c r="N674">
        <v>0</v>
      </c>
      <c r="O674">
        <v>1</v>
      </c>
      <c r="Q674" t="s">
        <v>606</v>
      </c>
    </row>
    <row r="675" spans="1:17" hidden="1" x14ac:dyDescent="0.35">
      <c r="A675" t="s">
        <v>3398</v>
      </c>
      <c r="B675" t="s">
        <v>3399</v>
      </c>
      <c r="C675" t="s">
        <v>3400</v>
      </c>
      <c r="D675" t="s">
        <v>3401</v>
      </c>
      <c r="E675" t="s">
        <v>3402</v>
      </c>
      <c r="F675">
        <v>1</v>
      </c>
      <c r="G675" t="s">
        <v>68</v>
      </c>
      <c r="H675" t="s">
        <v>3403</v>
      </c>
      <c r="I675">
        <v>0</v>
      </c>
      <c r="J675">
        <v>1</v>
      </c>
      <c r="K675">
        <v>0</v>
      </c>
      <c r="L675">
        <v>0</v>
      </c>
      <c r="M675">
        <v>0</v>
      </c>
      <c r="N675">
        <v>0</v>
      </c>
      <c r="O675">
        <v>1</v>
      </c>
      <c r="Q675" t="s">
        <v>96</v>
      </c>
    </row>
    <row r="676" spans="1:17" hidden="1" x14ac:dyDescent="0.35">
      <c r="A676" t="s">
        <v>3404</v>
      </c>
      <c r="B676" t="s">
        <v>3405</v>
      </c>
      <c r="C676" t="s">
        <v>3406</v>
      </c>
      <c r="D676" t="s">
        <v>3407</v>
      </c>
      <c r="E676" t="s">
        <v>380</v>
      </c>
      <c r="F676">
        <v>1</v>
      </c>
      <c r="G676" t="s">
        <v>68</v>
      </c>
      <c r="H676" t="s">
        <v>3408</v>
      </c>
      <c r="I676">
        <v>0</v>
      </c>
      <c r="J676">
        <v>0</v>
      </c>
      <c r="K676">
        <v>0</v>
      </c>
      <c r="L676">
        <v>0</v>
      </c>
      <c r="M676">
        <v>1</v>
      </c>
      <c r="N676">
        <v>0</v>
      </c>
      <c r="O676">
        <v>1</v>
      </c>
      <c r="Q676" t="s">
        <v>253</v>
      </c>
    </row>
    <row r="677" spans="1:17" hidden="1" x14ac:dyDescent="0.35">
      <c r="A677" t="s">
        <v>3409</v>
      </c>
      <c r="B677" t="s">
        <v>3410</v>
      </c>
      <c r="C677" t="s">
        <v>3411</v>
      </c>
      <c r="D677" t="s">
        <v>3412</v>
      </c>
      <c r="E677" t="s">
        <v>3271</v>
      </c>
      <c r="F677">
        <v>1</v>
      </c>
      <c r="G677" t="s">
        <v>68</v>
      </c>
      <c r="H677" t="s">
        <v>3413</v>
      </c>
      <c r="I677">
        <v>1</v>
      </c>
      <c r="J677">
        <v>0</v>
      </c>
      <c r="K677">
        <v>0</v>
      </c>
      <c r="L677">
        <v>0</v>
      </c>
      <c r="M677">
        <v>0</v>
      </c>
      <c r="N677">
        <v>0</v>
      </c>
      <c r="O677">
        <v>1</v>
      </c>
      <c r="Q677" t="s">
        <v>1810</v>
      </c>
    </row>
    <row r="678" spans="1:17" hidden="1" x14ac:dyDescent="0.35">
      <c r="A678" t="s">
        <v>3414</v>
      </c>
      <c r="B678" t="s">
        <v>3415</v>
      </c>
      <c r="C678" t="s">
        <v>3416</v>
      </c>
      <c r="D678" t="s">
        <v>3417</v>
      </c>
      <c r="E678" t="s">
        <v>179</v>
      </c>
      <c r="F678">
        <v>1</v>
      </c>
      <c r="G678" t="s">
        <v>68</v>
      </c>
      <c r="H678" t="s">
        <v>3418</v>
      </c>
      <c r="I678">
        <v>0</v>
      </c>
      <c r="J678">
        <v>1</v>
      </c>
      <c r="K678">
        <v>0</v>
      </c>
      <c r="L678">
        <v>0</v>
      </c>
      <c r="M678">
        <v>0</v>
      </c>
      <c r="N678">
        <v>0</v>
      </c>
      <c r="O678">
        <v>1</v>
      </c>
      <c r="Q678" t="s">
        <v>96</v>
      </c>
    </row>
    <row r="679" spans="1:17" hidden="1" x14ac:dyDescent="0.35">
      <c r="A679" t="s">
        <v>3419</v>
      </c>
      <c r="B679" t="s">
        <v>3420</v>
      </c>
      <c r="C679" t="s">
        <v>3421</v>
      </c>
      <c r="D679" t="s">
        <v>3422</v>
      </c>
      <c r="E679" t="s">
        <v>179</v>
      </c>
      <c r="F679">
        <v>1</v>
      </c>
      <c r="G679" t="s">
        <v>68</v>
      </c>
      <c r="H679" t="s">
        <v>3423</v>
      </c>
      <c r="I679">
        <v>0</v>
      </c>
      <c r="J679">
        <v>1</v>
      </c>
      <c r="K679">
        <v>0</v>
      </c>
      <c r="L679">
        <v>0</v>
      </c>
      <c r="M679">
        <v>0</v>
      </c>
      <c r="N679">
        <v>0</v>
      </c>
      <c r="O679">
        <v>1</v>
      </c>
      <c r="Q679" t="s">
        <v>70</v>
      </c>
    </row>
    <row r="680" spans="1:17" hidden="1" x14ac:dyDescent="0.35">
      <c r="A680" t="s">
        <v>3424</v>
      </c>
      <c r="B680" t="s">
        <v>3425</v>
      </c>
      <c r="C680" t="s">
        <v>3426</v>
      </c>
      <c r="D680" t="s">
        <v>3427</v>
      </c>
      <c r="E680" t="s">
        <v>212</v>
      </c>
      <c r="F680">
        <v>1</v>
      </c>
      <c r="G680" t="s">
        <v>68</v>
      </c>
      <c r="H680" t="s">
        <v>3428</v>
      </c>
      <c r="I680">
        <v>0</v>
      </c>
      <c r="J680">
        <v>0</v>
      </c>
      <c r="K680">
        <v>0</v>
      </c>
      <c r="L680">
        <v>0</v>
      </c>
      <c r="M680">
        <v>1</v>
      </c>
      <c r="N680">
        <v>0</v>
      </c>
      <c r="O680">
        <v>1</v>
      </c>
      <c r="Q680" t="s">
        <v>96</v>
      </c>
    </row>
    <row r="681" spans="1:17" hidden="1" x14ac:dyDescent="0.35">
      <c r="A681" t="s">
        <v>3429</v>
      </c>
      <c r="B681" t="s">
        <v>3430</v>
      </c>
      <c r="C681" t="s">
        <v>3431</v>
      </c>
      <c r="D681" t="s">
        <v>3432</v>
      </c>
      <c r="E681" t="s">
        <v>179</v>
      </c>
      <c r="F681">
        <v>1</v>
      </c>
      <c r="G681" t="s">
        <v>68</v>
      </c>
      <c r="H681" t="s">
        <v>3433</v>
      </c>
      <c r="I681">
        <v>0</v>
      </c>
      <c r="J681">
        <v>0</v>
      </c>
      <c r="K681">
        <v>0</v>
      </c>
      <c r="L681">
        <v>0</v>
      </c>
      <c r="M681">
        <v>1</v>
      </c>
      <c r="N681">
        <v>0</v>
      </c>
      <c r="O681">
        <v>1</v>
      </c>
      <c r="Q681" t="s">
        <v>70</v>
      </c>
    </row>
    <row r="682" spans="1:17" hidden="1" x14ac:dyDescent="0.35">
      <c r="A682" t="s">
        <v>3434</v>
      </c>
      <c r="B682" t="s">
        <v>3435</v>
      </c>
      <c r="C682" t="s">
        <v>3436</v>
      </c>
      <c r="D682" t="s">
        <v>3437</v>
      </c>
      <c r="E682" t="s">
        <v>1809</v>
      </c>
      <c r="F682">
        <v>1</v>
      </c>
      <c r="G682" t="s">
        <v>68</v>
      </c>
      <c r="H682" t="s">
        <v>3438</v>
      </c>
      <c r="I682">
        <v>0</v>
      </c>
      <c r="J682">
        <v>1</v>
      </c>
      <c r="K682">
        <v>0</v>
      </c>
      <c r="L682">
        <v>0</v>
      </c>
      <c r="M682">
        <v>0</v>
      </c>
      <c r="N682">
        <v>0</v>
      </c>
      <c r="O682">
        <v>1</v>
      </c>
      <c r="Q682" t="s">
        <v>1332</v>
      </c>
    </row>
    <row r="683" spans="1:17" hidden="1" x14ac:dyDescent="0.35">
      <c r="A683" t="s">
        <v>3439</v>
      </c>
      <c r="B683" t="s">
        <v>3440</v>
      </c>
      <c r="C683" t="s">
        <v>3441</v>
      </c>
      <c r="D683" t="s">
        <v>3442</v>
      </c>
      <c r="E683" t="s">
        <v>1315</v>
      </c>
      <c r="F683">
        <v>1</v>
      </c>
      <c r="G683" t="s">
        <v>68</v>
      </c>
      <c r="H683" t="s">
        <v>3443</v>
      </c>
      <c r="I683">
        <v>1</v>
      </c>
      <c r="J683">
        <v>0</v>
      </c>
      <c r="K683">
        <v>0</v>
      </c>
      <c r="L683">
        <v>0</v>
      </c>
      <c r="M683">
        <v>0</v>
      </c>
      <c r="N683">
        <v>0</v>
      </c>
      <c r="O683">
        <v>1</v>
      </c>
      <c r="Q683" t="s">
        <v>2539</v>
      </c>
    </row>
    <row r="684" spans="1:17" hidden="1" x14ac:dyDescent="0.35">
      <c r="A684" t="s">
        <v>3444</v>
      </c>
      <c r="B684" t="s">
        <v>3445</v>
      </c>
      <c r="C684" t="s">
        <v>3446</v>
      </c>
      <c r="D684" t="s">
        <v>3447</v>
      </c>
      <c r="E684" t="s">
        <v>3448</v>
      </c>
      <c r="F684">
        <v>1</v>
      </c>
      <c r="G684" t="s">
        <v>68</v>
      </c>
      <c r="H684" t="s">
        <v>3449</v>
      </c>
      <c r="I684">
        <v>0</v>
      </c>
      <c r="J684">
        <v>1</v>
      </c>
      <c r="K684">
        <v>0</v>
      </c>
      <c r="L684">
        <v>0</v>
      </c>
      <c r="M684">
        <v>0</v>
      </c>
      <c r="N684">
        <v>0</v>
      </c>
      <c r="O684">
        <v>1</v>
      </c>
      <c r="Q684" t="s">
        <v>96</v>
      </c>
    </row>
    <row r="685" spans="1:17" hidden="1" x14ac:dyDescent="0.35">
      <c r="A685" t="s">
        <v>3450</v>
      </c>
      <c r="B685" t="s">
        <v>3451</v>
      </c>
      <c r="C685" t="s">
        <v>3452</v>
      </c>
      <c r="D685" t="s">
        <v>3453</v>
      </c>
      <c r="E685" t="s">
        <v>179</v>
      </c>
      <c r="F685">
        <v>1</v>
      </c>
      <c r="G685" t="s">
        <v>68</v>
      </c>
      <c r="H685" t="s">
        <v>3454</v>
      </c>
      <c r="I685">
        <v>0</v>
      </c>
      <c r="J685">
        <v>0</v>
      </c>
      <c r="K685">
        <v>0</v>
      </c>
      <c r="L685">
        <v>1</v>
      </c>
      <c r="M685">
        <v>0</v>
      </c>
      <c r="N685">
        <v>0</v>
      </c>
      <c r="O685">
        <v>1</v>
      </c>
      <c r="Q685" t="s">
        <v>96</v>
      </c>
    </row>
    <row r="686" spans="1:17" hidden="1" x14ac:dyDescent="0.35">
      <c r="A686" t="s">
        <v>3455</v>
      </c>
      <c r="B686" t="s">
        <v>3456</v>
      </c>
      <c r="C686" t="s">
        <v>3457</v>
      </c>
      <c r="D686" t="s">
        <v>3458</v>
      </c>
      <c r="E686" t="s">
        <v>3459</v>
      </c>
      <c r="F686">
        <v>1</v>
      </c>
      <c r="G686" t="s">
        <v>68</v>
      </c>
      <c r="H686" t="s">
        <v>129</v>
      </c>
      <c r="I686">
        <v>1</v>
      </c>
      <c r="J686">
        <v>0</v>
      </c>
      <c r="K686">
        <v>0</v>
      </c>
      <c r="L686">
        <v>0</v>
      </c>
      <c r="M686">
        <v>0</v>
      </c>
      <c r="N686">
        <v>0</v>
      </c>
      <c r="O686">
        <v>1</v>
      </c>
      <c r="Q686" t="s">
        <v>776</v>
      </c>
    </row>
    <row r="687" spans="1:17" hidden="1" x14ac:dyDescent="0.35">
      <c r="A687" t="s">
        <v>3460</v>
      </c>
      <c r="B687" t="s">
        <v>3461</v>
      </c>
      <c r="C687" t="s">
        <v>3462</v>
      </c>
      <c r="D687" t="s">
        <v>3463</v>
      </c>
      <c r="E687" t="s">
        <v>179</v>
      </c>
      <c r="F687">
        <v>1</v>
      </c>
      <c r="G687" t="s">
        <v>68</v>
      </c>
      <c r="H687" t="s">
        <v>129</v>
      </c>
      <c r="I687">
        <v>1</v>
      </c>
      <c r="J687">
        <v>0</v>
      </c>
      <c r="K687">
        <v>0</v>
      </c>
      <c r="L687">
        <v>0</v>
      </c>
      <c r="M687">
        <v>0</v>
      </c>
      <c r="N687">
        <v>0</v>
      </c>
      <c r="O687">
        <v>1</v>
      </c>
      <c r="Q687" t="s">
        <v>459</v>
      </c>
    </row>
    <row r="688" spans="1:17" hidden="1" x14ac:dyDescent="0.35">
      <c r="A688" t="s">
        <v>3464</v>
      </c>
      <c r="B688" t="s">
        <v>3465</v>
      </c>
      <c r="C688" t="s">
        <v>3466</v>
      </c>
      <c r="D688" t="s">
        <v>3467</v>
      </c>
      <c r="E688" t="s">
        <v>2146</v>
      </c>
      <c r="F688">
        <v>1</v>
      </c>
      <c r="G688" t="s">
        <v>68</v>
      </c>
      <c r="H688" t="s">
        <v>3468</v>
      </c>
      <c r="I688">
        <v>0</v>
      </c>
      <c r="J688">
        <v>1</v>
      </c>
      <c r="K688">
        <v>0</v>
      </c>
      <c r="L688">
        <v>0</v>
      </c>
      <c r="M688">
        <v>0</v>
      </c>
      <c r="N688">
        <v>0</v>
      </c>
      <c r="O688">
        <v>1</v>
      </c>
      <c r="Q688" t="s">
        <v>118</v>
      </c>
    </row>
    <row r="689" spans="1:17" hidden="1" x14ac:dyDescent="0.35">
      <c r="A689" t="s">
        <v>3469</v>
      </c>
      <c r="B689" t="s">
        <v>3470</v>
      </c>
      <c r="C689" t="s">
        <v>3471</v>
      </c>
      <c r="D689" t="s">
        <v>3472</v>
      </c>
      <c r="E689" t="s">
        <v>3271</v>
      </c>
      <c r="F689">
        <v>1</v>
      </c>
      <c r="G689" t="s">
        <v>68</v>
      </c>
      <c r="H689" t="s">
        <v>129</v>
      </c>
      <c r="I689">
        <v>1</v>
      </c>
      <c r="J689">
        <v>0</v>
      </c>
      <c r="K689">
        <v>0</v>
      </c>
      <c r="L689">
        <v>0</v>
      </c>
      <c r="M689">
        <v>0</v>
      </c>
      <c r="N689">
        <v>0</v>
      </c>
      <c r="O689">
        <v>1</v>
      </c>
      <c r="Q689" t="s">
        <v>77</v>
      </c>
    </row>
    <row r="690" spans="1:17" hidden="1" x14ac:dyDescent="0.35">
      <c r="A690" t="s">
        <v>3473</v>
      </c>
      <c r="B690" t="s">
        <v>3474</v>
      </c>
      <c r="C690" t="s">
        <v>3475</v>
      </c>
      <c r="D690" t="s">
        <v>3476</v>
      </c>
      <c r="E690" t="s">
        <v>369</v>
      </c>
      <c r="F690">
        <v>1</v>
      </c>
      <c r="G690" t="s">
        <v>68</v>
      </c>
      <c r="H690" t="s">
        <v>129</v>
      </c>
      <c r="I690">
        <v>1</v>
      </c>
      <c r="J690">
        <v>0</v>
      </c>
      <c r="K690">
        <v>0</v>
      </c>
      <c r="L690">
        <v>0</v>
      </c>
      <c r="M690">
        <v>0</v>
      </c>
      <c r="N690">
        <v>0</v>
      </c>
      <c r="O690">
        <v>1</v>
      </c>
      <c r="Q690" t="s">
        <v>606</v>
      </c>
    </row>
    <row r="691" spans="1:17" hidden="1" x14ac:dyDescent="0.35">
      <c r="A691" t="s">
        <v>3477</v>
      </c>
      <c r="B691" t="s">
        <v>3478</v>
      </c>
      <c r="C691" t="s">
        <v>3479</v>
      </c>
      <c r="D691" t="s">
        <v>3480</v>
      </c>
      <c r="E691" t="s">
        <v>3481</v>
      </c>
      <c r="F691">
        <v>1</v>
      </c>
      <c r="G691" t="s">
        <v>68</v>
      </c>
      <c r="H691" t="s">
        <v>129</v>
      </c>
      <c r="I691">
        <v>1</v>
      </c>
      <c r="J691">
        <v>0</v>
      </c>
      <c r="K691">
        <v>0</v>
      </c>
      <c r="L691">
        <v>0</v>
      </c>
      <c r="M691">
        <v>0</v>
      </c>
      <c r="N691">
        <v>0</v>
      </c>
      <c r="O691">
        <v>1</v>
      </c>
      <c r="Q691" t="s">
        <v>566</v>
      </c>
    </row>
    <row r="692" spans="1:17" hidden="1" x14ac:dyDescent="0.35">
      <c r="A692" t="s">
        <v>3482</v>
      </c>
      <c r="B692" t="s">
        <v>3483</v>
      </c>
      <c r="C692" t="s">
        <v>3484</v>
      </c>
      <c r="D692" t="s">
        <v>3485</v>
      </c>
      <c r="E692" t="s">
        <v>3486</v>
      </c>
      <c r="F692">
        <v>1</v>
      </c>
      <c r="G692" t="s">
        <v>68</v>
      </c>
      <c r="H692" t="s">
        <v>3487</v>
      </c>
      <c r="I692">
        <v>0</v>
      </c>
      <c r="J692">
        <v>1</v>
      </c>
      <c r="K692">
        <v>0</v>
      </c>
      <c r="L692">
        <v>0</v>
      </c>
      <c r="M692">
        <v>0</v>
      </c>
      <c r="N692">
        <v>0</v>
      </c>
      <c r="O692">
        <v>1</v>
      </c>
      <c r="Q692" t="s">
        <v>96</v>
      </c>
    </row>
    <row r="693" spans="1:17" hidden="1" x14ac:dyDescent="0.35">
      <c r="A693" t="s">
        <v>3488</v>
      </c>
      <c r="B693" t="s">
        <v>3489</v>
      </c>
      <c r="C693" t="s">
        <v>3490</v>
      </c>
      <c r="D693" t="s">
        <v>3491</v>
      </c>
      <c r="E693" t="s">
        <v>1772</v>
      </c>
      <c r="F693">
        <v>1</v>
      </c>
      <c r="G693" t="s">
        <v>68</v>
      </c>
      <c r="H693" t="s">
        <v>129</v>
      </c>
      <c r="I693">
        <v>1</v>
      </c>
      <c r="J693">
        <v>0</v>
      </c>
      <c r="K693">
        <v>0</v>
      </c>
      <c r="L693">
        <v>0</v>
      </c>
      <c r="M693">
        <v>0</v>
      </c>
      <c r="N693">
        <v>0</v>
      </c>
      <c r="O693">
        <v>1</v>
      </c>
      <c r="Q693" t="s">
        <v>2539</v>
      </c>
    </row>
    <row r="694" spans="1:17" hidden="1" x14ac:dyDescent="0.35">
      <c r="A694" t="s">
        <v>3492</v>
      </c>
      <c r="B694" t="s">
        <v>3493</v>
      </c>
      <c r="C694" t="s">
        <v>3494</v>
      </c>
      <c r="D694" t="s">
        <v>3495</v>
      </c>
      <c r="E694" t="s">
        <v>3496</v>
      </c>
      <c r="F694">
        <v>1</v>
      </c>
      <c r="G694" t="s">
        <v>68</v>
      </c>
      <c r="H694" t="s">
        <v>129</v>
      </c>
      <c r="I694">
        <v>1</v>
      </c>
      <c r="J694">
        <v>0</v>
      </c>
      <c r="K694">
        <v>0</v>
      </c>
      <c r="L694">
        <v>0</v>
      </c>
      <c r="M694">
        <v>0</v>
      </c>
      <c r="N694">
        <v>0</v>
      </c>
      <c r="O694">
        <v>1</v>
      </c>
      <c r="Q694" t="s">
        <v>1810</v>
      </c>
    </row>
    <row r="695" spans="1:17" hidden="1" x14ac:dyDescent="0.35">
      <c r="A695" t="s">
        <v>3497</v>
      </c>
      <c r="B695" t="s">
        <v>3498</v>
      </c>
      <c r="C695" t="s">
        <v>3499</v>
      </c>
      <c r="D695" t="s">
        <v>3500</v>
      </c>
      <c r="E695" t="s">
        <v>3501</v>
      </c>
      <c r="F695">
        <v>1</v>
      </c>
      <c r="G695" t="s">
        <v>68</v>
      </c>
      <c r="H695" t="s">
        <v>129</v>
      </c>
      <c r="I695">
        <v>1</v>
      </c>
      <c r="J695">
        <v>0</v>
      </c>
      <c r="K695">
        <v>0</v>
      </c>
      <c r="L695">
        <v>0</v>
      </c>
      <c r="M695">
        <v>0</v>
      </c>
      <c r="N695">
        <v>0</v>
      </c>
      <c r="O695">
        <v>1</v>
      </c>
      <c r="Q695" t="s">
        <v>118</v>
      </c>
    </row>
    <row r="696" spans="1:17" hidden="1" x14ac:dyDescent="0.35">
      <c r="A696" t="s">
        <v>3502</v>
      </c>
      <c r="B696" t="s">
        <v>3503</v>
      </c>
      <c r="C696" t="s">
        <v>3504</v>
      </c>
      <c r="D696" t="s">
        <v>3505</v>
      </c>
      <c r="E696" t="s">
        <v>101</v>
      </c>
      <c r="F696">
        <v>1</v>
      </c>
      <c r="G696" t="s">
        <v>68</v>
      </c>
      <c r="H696" t="s">
        <v>3506</v>
      </c>
      <c r="I696">
        <v>0</v>
      </c>
      <c r="J696">
        <v>1</v>
      </c>
      <c r="K696">
        <v>0</v>
      </c>
      <c r="L696">
        <v>0</v>
      </c>
      <c r="M696">
        <v>0</v>
      </c>
      <c r="N696">
        <v>0</v>
      </c>
      <c r="O696">
        <v>1</v>
      </c>
      <c r="Q696" t="s">
        <v>77</v>
      </c>
    </row>
    <row r="697" spans="1:17" hidden="1" x14ac:dyDescent="0.35">
      <c r="A697" t="s">
        <v>3507</v>
      </c>
      <c r="B697" t="s">
        <v>3508</v>
      </c>
      <c r="C697" t="s">
        <v>3509</v>
      </c>
      <c r="D697" t="s">
        <v>3510</v>
      </c>
      <c r="E697" t="s">
        <v>179</v>
      </c>
      <c r="F697">
        <v>1</v>
      </c>
      <c r="G697" t="s">
        <v>68</v>
      </c>
      <c r="H697" t="s">
        <v>3511</v>
      </c>
      <c r="I697">
        <v>0</v>
      </c>
      <c r="J697">
        <v>1</v>
      </c>
      <c r="K697">
        <v>0</v>
      </c>
      <c r="L697">
        <v>0</v>
      </c>
      <c r="M697">
        <v>0</v>
      </c>
      <c r="N697">
        <v>0</v>
      </c>
      <c r="O697">
        <v>1</v>
      </c>
      <c r="Q697" t="s">
        <v>96</v>
      </c>
    </row>
    <row r="698" spans="1:17" hidden="1" x14ac:dyDescent="0.35">
      <c r="A698" t="s">
        <v>3512</v>
      </c>
      <c r="B698" t="s">
        <v>3513</v>
      </c>
      <c r="C698" t="s">
        <v>3514</v>
      </c>
      <c r="D698" t="s">
        <v>3515</v>
      </c>
      <c r="E698" t="s">
        <v>3516</v>
      </c>
      <c r="F698">
        <v>1</v>
      </c>
      <c r="G698" t="s">
        <v>68</v>
      </c>
      <c r="H698" t="s">
        <v>129</v>
      </c>
      <c r="I698">
        <v>1</v>
      </c>
      <c r="J698">
        <v>0</v>
      </c>
      <c r="K698">
        <v>0</v>
      </c>
      <c r="L698">
        <v>0</v>
      </c>
      <c r="M698">
        <v>0</v>
      </c>
      <c r="N698">
        <v>0</v>
      </c>
      <c r="O698">
        <v>1</v>
      </c>
      <c r="Q698" t="s">
        <v>118</v>
      </c>
    </row>
    <row r="699" spans="1:17" hidden="1" x14ac:dyDescent="0.35">
      <c r="A699" t="s">
        <v>3517</v>
      </c>
      <c r="B699" t="s">
        <v>3518</v>
      </c>
      <c r="C699" t="s">
        <v>3519</v>
      </c>
      <c r="D699" t="s">
        <v>3520</v>
      </c>
      <c r="E699" t="s">
        <v>600</v>
      </c>
      <c r="F699">
        <v>1</v>
      </c>
      <c r="G699" t="s">
        <v>68</v>
      </c>
      <c r="H699" t="s">
        <v>3521</v>
      </c>
      <c r="I699">
        <v>1</v>
      </c>
      <c r="J699">
        <v>0</v>
      </c>
      <c r="K699">
        <v>0</v>
      </c>
      <c r="L699">
        <v>0</v>
      </c>
      <c r="M699">
        <v>0</v>
      </c>
      <c r="N699">
        <v>0</v>
      </c>
      <c r="O699">
        <v>1</v>
      </c>
      <c r="Q699" t="s">
        <v>776</v>
      </c>
    </row>
    <row r="700" spans="1:17" hidden="1" x14ac:dyDescent="0.35">
      <c r="A700" t="s">
        <v>3522</v>
      </c>
      <c r="B700" t="s">
        <v>3523</v>
      </c>
      <c r="C700" t="s">
        <v>3524</v>
      </c>
      <c r="D700" t="s">
        <v>3525</v>
      </c>
      <c r="E700" t="s">
        <v>1376</v>
      </c>
      <c r="F700">
        <v>1</v>
      </c>
      <c r="G700" t="s">
        <v>68</v>
      </c>
      <c r="H700" t="s">
        <v>129</v>
      </c>
      <c r="I700">
        <v>1</v>
      </c>
      <c r="J700">
        <v>0</v>
      </c>
      <c r="K700">
        <v>0</v>
      </c>
      <c r="L700">
        <v>0</v>
      </c>
      <c r="M700">
        <v>0</v>
      </c>
      <c r="N700">
        <v>0</v>
      </c>
      <c r="O700">
        <v>1</v>
      </c>
      <c r="Q700" t="s">
        <v>1810</v>
      </c>
    </row>
    <row r="701" spans="1:17" hidden="1" x14ac:dyDescent="0.35">
      <c r="A701" t="s">
        <v>3526</v>
      </c>
      <c r="B701" t="s">
        <v>3527</v>
      </c>
      <c r="C701" t="s">
        <v>3528</v>
      </c>
      <c r="D701" t="s">
        <v>3529</v>
      </c>
      <c r="E701" t="s">
        <v>1787</v>
      </c>
      <c r="F701">
        <v>1</v>
      </c>
      <c r="G701" t="s">
        <v>68</v>
      </c>
      <c r="H701" t="s">
        <v>3530</v>
      </c>
      <c r="I701">
        <v>0</v>
      </c>
      <c r="J701">
        <v>1</v>
      </c>
      <c r="K701">
        <v>0</v>
      </c>
      <c r="L701">
        <v>0</v>
      </c>
      <c r="M701">
        <v>0</v>
      </c>
      <c r="N701">
        <v>0</v>
      </c>
      <c r="O701">
        <v>1</v>
      </c>
      <c r="Q701" t="s">
        <v>459</v>
      </c>
    </row>
    <row r="702" spans="1:17" hidden="1" x14ac:dyDescent="0.35">
      <c r="A702" t="s">
        <v>3531</v>
      </c>
      <c r="B702" t="s">
        <v>3532</v>
      </c>
      <c r="C702" t="s">
        <v>3533</v>
      </c>
      <c r="D702" t="s">
        <v>3534</v>
      </c>
      <c r="E702" t="s">
        <v>1787</v>
      </c>
      <c r="F702">
        <v>1</v>
      </c>
      <c r="G702" t="s">
        <v>68</v>
      </c>
      <c r="H702" t="s">
        <v>129</v>
      </c>
      <c r="I702">
        <v>1</v>
      </c>
      <c r="J702">
        <v>0</v>
      </c>
      <c r="K702">
        <v>0</v>
      </c>
      <c r="L702">
        <v>0</v>
      </c>
      <c r="M702">
        <v>0</v>
      </c>
      <c r="N702">
        <v>0</v>
      </c>
      <c r="O702">
        <v>1</v>
      </c>
      <c r="Q702" t="s">
        <v>1332</v>
      </c>
    </row>
    <row r="703" spans="1:17" hidden="1" x14ac:dyDescent="0.35">
      <c r="A703" t="s">
        <v>3535</v>
      </c>
      <c r="B703" t="s">
        <v>3536</v>
      </c>
      <c r="C703" t="s">
        <v>3537</v>
      </c>
      <c r="D703" t="s">
        <v>3538</v>
      </c>
      <c r="E703" t="s">
        <v>1298</v>
      </c>
      <c r="F703">
        <v>1</v>
      </c>
      <c r="G703" t="s">
        <v>68</v>
      </c>
      <c r="H703" t="s">
        <v>129</v>
      </c>
      <c r="I703">
        <v>1</v>
      </c>
      <c r="J703">
        <v>0</v>
      </c>
      <c r="K703">
        <v>0</v>
      </c>
      <c r="L703">
        <v>0</v>
      </c>
      <c r="M703">
        <v>0</v>
      </c>
      <c r="N703">
        <v>0</v>
      </c>
      <c r="O703">
        <v>1</v>
      </c>
      <c r="Q703" t="s">
        <v>70</v>
      </c>
    </row>
    <row r="704" spans="1:17" hidden="1" x14ac:dyDescent="0.35">
      <c r="A704" t="s">
        <v>3539</v>
      </c>
      <c r="B704" t="s">
        <v>3540</v>
      </c>
      <c r="C704" t="s">
        <v>3541</v>
      </c>
      <c r="D704" t="s">
        <v>3542</v>
      </c>
      <c r="E704" t="s">
        <v>386</v>
      </c>
      <c r="F704">
        <v>1</v>
      </c>
      <c r="G704" t="s">
        <v>68</v>
      </c>
      <c r="H704" t="s">
        <v>129</v>
      </c>
      <c r="I704">
        <v>1</v>
      </c>
      <c r="J704">
        <v>0</v>
      </c>
      <c r="K704">
        <v>0</v>
      </c>
      <c r="L704">
        <v>0</v>
      </c>
      <c r="M704">
        <v>0</v>
      </c>
      <c r="N704">
        <v>0</v>
      </c>
      <c r="O704">
        <v>1</v>
      </c>
      <c r="Q704" t="s">
        <v>471</v>
      </c>
    </row>
    <row r="705" spans="1:17" hidden="1" x14ac:dyDescent="0.35">
      <c r="A705" t="s">
        <v>3543</v>
      </c>
      <c r="B705" t="s">
        <v>3544</v>
      </c>
      <c r="C705" t="s">
        <v>3545</v>
      </c>
      <c r="D705" t="s">
        <v>3546</v>
      </c>
      <c r="E705" t="s">
        <v>1354</v>
      </c>
      <c r="F705">
        <v>1</v>
      </c>
      <c r="G705" t="s">
        <v>68</v>
      </c>
      <c r="H705" t="s">
        <v>3547</v>
      </c>
      <c r="I705">
        <v>0</v>
      </c>
      <c r="J705">
        <v>1</v>
      </c>
      <c r="K705">
        <v>0</v>
      </c>
      <c r="L705">
        <v>0</v>
      </c>
      <c r="M705">
        <v>0</v>
      </c>
      <c r="N705">
        <v>0</v>
      </c>
      <c r="O705">
        <v>1</v>
      </c>
      <c r="Q705" t="s">
        <v>868</v>
      </c>
    </row>
    <row r="706" spans="1:17" hidden="1" x14ac:dyDescent="0.35">
      <c r="A706" t="s">
        <v>3548</v>
      </c>
      <c r="B706" t="s">
        <v>3549</v>
      </c>
      <c r="C706" t="s">
        <v>3550</v>
      </c>
      <c r="D706" t="s">
        <v>3551</v>
      </c>
      <c r="E706" t="s">
        <v>380</v>
      </c>
      <c r="F706">
        <v>1</v>
      </c>
      <c r="G706" t="s">
        <v>68</v>
      </c>
      <c r="H706" t="s">
        <v>129</v>
      </c>
      <c r="I706">
        <v>1</v>
      </c>
      <c r="J706">
        <v>0</v>
      </c>
      <c r="K706">
        <v>0</v>
      </c>
      <c r="L706">
        <v>0</v>
      </c>
      <c r="M706">
        <v>0</v>
      </c>
      <c r="N706">
        <v>0</v>
      </c>
      <c r="O706">
        <v>1</v>
      </c>
      <c r="Q706" t="s">
        <v>459</v>
      </c>
    </row>
    <row r="707" spans="1:17" hidden="1" x14ac:dyDescent="0.35">
      <c r="A707" t="s">
        <v>3552</v>
      </c>
      <c r="B707" t="s">
        <v>3553</v>
      </c>
      <c r="C707" t="s">
        <v>3554</v>
      </c>
      <c r="D707" t="s">
        <v>3555</v>
      </c>
      <c r="E707" t="s">
        <v>600</v>
      </c>
      <c r="F707">
        <v>1</v>
      </c>
      <c r="G707" t="s">
        <v>68</v>
      </c>
      <c r="H707" t="s">
        <v>129</v>
      </c>
      <c r="I707">
        <v>1</v>
      </c>
      <c r="J707">
        <v>0</v>
      </c>
      <c r="K707">
        <v>0</v>
      </c>
      <c r="L707">
        <v>0</v>
      </c>
      <c r="M707">
        <v>0</v>
      </c>
      <c r="N707">
        <v>0</v>
      </c>
      <c r="O707">
        <v>1</v>
      </c>
      <c r="Q707" t="s">
        <v>776</v>
      </c>
    </row>
    <row r="708" spans="1:17" hidden="1" x14ac:dyDescent="0.35">
      <c r="A708" t="s">
        <v>3556</v>
      </c>
      <c r="B708" t="s">
        <v>3557</v>
      </c>
      <c r="C708" t="s">
        <v>3558</v>
      </c>
      <c r="D708" t="s">
        <v>3559</v>
      </c>
      <c r="E708" t="s">
        <v>600</v>
      </c>
      <c r="F708">
        <v>1</v>
      </c>
      <c r="G708" t="s">
        <v>68</v>
      </c>
      <c r="H708" t="s">
        <v>129</v>
      </c>
      <c r="I708">
        <v>1</v>
      </c>
      <c r="J708">
        <v>0</v>
      </c>
      <c r="K708">
        <v>0</v>
      </c>
      <c r="L708">
        <v>0</v>
      </c>
      <c r="M708">
        <v>0</v>
      </c>
      <c r="N708">
        <v>0</v>
      </c>
      <c r="O708">
        <v>1</v>
      </c>
      <c r="Q708" t="s">
        <v>3560</v>
      </c>
    </row>
    <row r="709" spans="1:17" hidden="1" x14ac:dyDescent="0.35">
      <c r="A709" t="s">
        <v>3561</v>
      </c>
      <c r="B709" t="s">
        <v>3562</v>
      </c>
      <c r="C709" t="s">
        <v>3563</v>
      </c>
      <c r="D709" t="s">
        <v>3564</v>
      </c>
      <c r="E709" t="s">
        <v>464</v>
      </c>
      <c r="F709">
        <v>1</v>
      </c>
      <c r="G709" t="s">
        <v>68</v>
      </c>
      <c r="H709" t="s">
        <v>3565</v>
      </c>
      <c r="I709">
        <v>0</v>
      </c>
      <c r="J709">
        <v>1</v>
      </c>
      <c r="K709">
        <v>0</v>
      </c>
      <c r="L709">
        <v>0</v>
      </c>
      <c r="M709">
        <v>0</v>
      </c>
      <c r="N709">
        <v>0</v>
      </c>
      <c r="O709">
        <v>1</v>
      </c>
      <c r="Q709" t="s">
        <v>70</v>
      </c>
    </row>
    <row r="710" spans="1:17" hidden="1" x14ac:dyDescent="0.35">
      <c r="A710" t="s">
        <v>3566</v>
      </c>
      <c r="B710" t="s">
        <v>3567</v>
      </c>
      <c r="C710" t="s">
        <v>3568</v>
      </c>
      <c r="D710" t="s">
        <v>3569</v>
      </c>
      <c r="E710" t="s">
        <v>3570</v>
      </c>
      <c r="F710">
        <v>1</v>
      </c>
      <c r="G710" t="s">
        <v>68</v>
      </c>
      <c r="H710" t="s">
        <v>3571</v>
      </c>
      <c r="I710">
        <v>0</v>
      </c>
      <c r="J710">
        <v>1</v>
      </c>
      <c r="K710">
        <v>0</v>
      </c>
      <c r="L710">
        <v>0</v>
      </c>
      <c r="M710">
        <v>0</v>
      </c>
      <c r="N710">
        <v>0</v>
      </c>
      <c r="O710">
        <v>1</v>
      </c>
      <c r="Q710" t="s">
        <v>70</v>
      </c>
    </row>
    <row r="711" spans="1:17" hidden="1" x14ac:dyDescent="0.35">
      <c r="A711" t="s">
        <v>3572</v>
      </c>
      <c r="B711" t="s">
        <v>3573</v>
      </c>
      <c r="C711" t="s">
        <v>3574</v>
      </c>
      <c r="D711" t="s">
        <v>3575</v>
      </c>
      <c r="E711" t="s">
        <v>2618</v>
      </c>
      <c r="F711">
        <v>1</v>
      </c>
      <c r="G711" t="s">
        <v>68</v>
      </c>
      <c r="H711" t="s">
        <v>129</v>
      </c>
      <c r="I711">
        <v>1</v>
      </c>
      <c r="J711">
        <v>0</v>
      </c>
      <c r="K711">
        <v>0</v>
      </c>
      <c r="L711">
        <v>0</v>
      </c>
      <c r="M711">
        <v>0</v>
      </c>
      <c r="N711">
        <v>0</v>
      </c>
      <c r="O711">
        <v>1</v>
      </c>
      <c r="Q711" t="s">
        <v>459</v>
      </c>
    </row>
    <row r="712" spans="1:17" hidden="1" x14ac:dyDescent="0.35">
      <c r="A712" t="s">
        <v>3576</v>
      </c>
      <c r="B712" t="s">
        <v>3577</v>
      </c>
      <c r="C712" t="s">
        <v>3578</v>
      </c>
      <c r="D712" t="s">
        <v>3579</v>
      </c>
      <c r="E712" t="s">
        <v>3402</v>
      </c>
      <c r="F712">
        <v>1</v>
      </c>
      <c r="G712" t="s">
        <v>68</v>
      </c>
      <c r="H712" t="s">
        <v>3580</v>
      </c>
      <c r="I712">
        <v>0</v>
      </c>
      <c r="J712">
        <v>1</v>
      </c>
      <c r="K712">
        <v>0</v>
      </c>
      <c r="L712">
        <v>0</v>
      </c>
      <c r="M712">
        <v>0</v>
      </c>
      <c r="N712">
        <v>0</v>
      </c>
      <c r="O712">
        <v>1</v>
      </c>
      <c r="Q712" t="s">
        <v>70</v>
      </c>
    </row>
    <row r="713" spans="1:17" hidden="1" x14ac:dyDescent="0.35">
      <c r="A713" t="s">
        <v>3581</v>
      </c>
      <c r="B713" t="s">
        <v>3582</v>
      </c>
      <c r="C713" t="s">
        <v>3583</v>
      </c>
      <c r="D713" t="s">
        <v>3584</v>
      </c>
      <c r="E713" t="s">
        <v>1766</v>
      </c>
      <c r="F713">
        <v>1</v>
      </c>
      <c r="G713" t="s">
        <v>68</v>
      </c>
      <c r="H713" t="s">
        <v>3585</v>
      </c>
      <c r="I713">
        <v>0</v>
      </c>
      <c r="J713">
        <v>1</v>
      </c>
      <c r="K713">
        <v>0</v>
      </c>
      <c r="L713">
        <v>0</v>
      </c>
      <c r="M713">
        <v>0</v>
      </c>
      <c r="N713">
        <v>0</v>
      </c>
      <c r="O713">
        <v>1</v>
      </c>
      <c r="Q713" t="s">
        <v>96</v>
      </c>
    </row>
    <row r="714" spans="1:17" hidden="1" x14ac:dyDescent="0.35">
      <c r="A714" t="s">
        <v>3586</v>
      </c>
      <c r="B714" t="s">
        <v>3587</v>
      </c>
      <c r="C714" t="s">
        <v>3588</v>
      </c>
      <c r="D714" t="s">
        <v>3589</v>
      </c>
      <c r="E714" t="s">
        <v>380</v>
      </c>
      <c r="F714">
        <v>1</v>
      </c>
      <c r="G714" t="s">
        <v>68</v>
      </c>
      <c r="H714" t="s">
        <v>3590</v>
      </c>
      <c r="I714">
        <v>0</v>
      </c>
      <c r="J714">
        <v>1</v>
      </c>
      <c r="K714">
        <v>0</v>
      </c>
      <c r="L714">
        <v>0</v>
      </c>
      <c r="M714">
        <v>0</v>
      </c>
      <c r="N714">
        <v>0</v>
      </c>
      <c r="O714">
        <v>1</v>
      </c>
      <c r="Q714" t="s">
        <v>118</v>
      </c>
    </row>
    <row r="715" spans="1:17" hidden="1" x14ac:dyDescent="0.35">
      <c r="A715" t="s">
        <v>3591</v>
      </c>
      <c r="B715" t="s">
        <v>3592</v>
      </c>
      <c r="C715" t="s">
        <v>3593</v>
      </c>
      <c r="D715" t="s">
        <v>3594</v>
      </c>
      <c r="E715" t="s">
        <v>380</v>
      </c>
      <c r="F715">
        <v>1</v>
      </c>
      <c r="G715" t="s">
        <v>68</v>
      </c>
      <c r="H715" t="s">
        <v>3595</v>
      </c>
      <c r="I715">
        <v>0</v>
      </c>
      <c r="J715">
        <v>1</v>
      </c>
      <c r="K715">
        <v>0</v>
      </c>
      <c r="L715">
        <v>0</v>
      </c>
      <c r="M715">
        <v>0</v>
      </c>
      <c r="N715">
        <v>0</v>
      </c>
      <c r="O715">
        <v>1</v>
      </c>
      <c r="Q715" t="s">
        <v>70</v>
      </c>
    </row>
    <row r="716" spans="1:17" hidden="1" x14ac:dyDescent="0.35">
      <c r="A716" t="s">
        <v>3596</v>
      </c>
      <c r="B716" t="s">
        <v>3597</v>
      </c>
      <c r="C716" t="s">
        <v>3598</v>
      </c>
      <c r="D716" t="s">
        <v>3599</v>
      </c>
      <c r="E716" t="s">
        <v>3600</v>
      </c>
      <c r="F716">
        <v>1</v>
      </c>
      <c r="G716" t="s">
        <v>68</v>
      </c>
      <c r="H716" t="s">
        <v>129</v>
      </c>
      <c r="I716">
        <v>1</v>
      </c>
      <c r="J716">
        <v>0</v>
      </c>
      <c r="K716">
        <v>0</v>
      </c>
      <c r="L716">
        <v>0</v>
      </c>
      <c r="M716">
        <v>0</v>
      </c>
      <c r="N716">
        <v>0</v>
      </c>
      <c r="O716">
        <v>1</v>
      </c>
      <c r="Q716" t="s">
        <v>973</v>
      </c>
    </row>
    <row r="717" spans="1:17" hidden="1" x14ac:dyDescent="0.35">
      <c r="A717" t="s">
        <v>3601</v>
      </c>
      <c r="B717" t="s">
        <v>3602</v>
      </c>
      <c r="C717" t="s">
        <v>3603</v>
      </c>
      <c r="D717" t="s">
        <v>3604</v>
      </c>
      <c r="E717" t="s">
        <v>1354</v>
      </c>
      <c r="F717">
        <v>1</v>
      </c>
      <c r="G717" t="s">
        <v>68</v>
      </c>
      <c r="H717" t="s">
        <v>129</v>
      </c>
      <c r="I717">
        <v>1</v>
      </c>
      <c r="J717">
        <v>0</v>
      </c>
      <c r="K717">
        <v>0</v>
      </c>
      <c r="L717">
        <v>0</v>
      </c>
      <c r="M717">
        <v>0</v>
      </c>
      <c r="N717">
        <v>0</v>
      </c>
      <c r="O717">
        <v>1</v>
      </c>
      <c r="Q717" t="s">
        <v>776</v>
      </c>
    </row>
    <row r="718" spans="1:17" hidden="1" x14ac:dyDescent="0.35">
      <c r="A718" t="s">
        <v>3605</v>
      </c>
      <c r="B718" t="s">
        <v>3606</v>
      </c>
      <c r="C718" t="s">
        <v>3607</v>
      </c>
      <c r="D718" t="s">
        <v>3608</v>
      </c>
      <c r="E718" t="s">
        <v>179</v>
      </c>
      <c r="F718">
        <v>1</v>
      </c>
      <c r="G718" t="s">
        <v>68</v>
      </c>
      <c r="H718" t="s">
        <v>129</v>
      </c>
      <c r="I718">
        <v>1</v>
      </c>
      <c r="J718">
        <v>0</v>
      </c>
      <c r="K718">
        <v>0</v>
      </c>
      <c r="L718">
        <v>0</v>
      </c>
      <c r="M718">
        <v>0</v>
      </c>
      <c r="N718">
        <v>0</v>
      </c>
      <c r="O718">
        <v>1</v>
      </c>
      <c r="Q718" t="s">
        <v>1810</v>
      </c>
    </row>
    <row r="719" spans="1:17" hidden="1" x14ac:dyDescent="0.35">
      <c r="A719" t="s">
        <v>3609</v>
      </c>
      <c r="B719" t="s">
        <v>3610</v>
      </c>
      <c r="C719" t="s">
        <v>3611</v>
      </c>
      <c r="D719" t="s">
        <v>3612</v>
      </c>
      <c r="E719" t="s">
        <v>1668</v>
      </c>
      <c r="F719">
        <v>1</v>
      </c>
      <c r="G719" t="s">
        <v>68</v>
      </c>
      <c r="H719" t="s">
        <v>129</v>
      </c>
      <c r="I719">
        <v>1</v>
      </c>
      <c r="J719">
        <v>0</v>
      </c>
      <c r="K719">
        <v>0</v>
      </c>
      <c r="L719">
        <v>0</v>
      </c>
      <c r="M719">
        <v>0</v>
      </c>
      <c r="N719">
        <v>0</v>
      </c>
      <c r="O719">
        <v>1</v>
      </c>
      <c r="Q719" t="s">
        <v>1332</v>
      </c>
    </row>
    <row r="720" spans="1:17" hidden="1" x14ac:dyDescent="0.35">
      <c r="A720" t="s">
        <v>3613</v>
      </c>
      <c r="B720" t="s">
        <v>3614</v>
      </c>
      <c r="C720" t="s">
        <v>3615</v>
      </c>
      <c r="D720" t="s">
        <v>3616</v>
      </c>
      <c r="E720" t="s">
        <v>436</v>
      </c>
      <c r="F720">
        <v>1</v>
      </c>
      <c r="G720" t="s">
        <v>68</v>
      </c>
      <c r="H720" t="s">
        <v>3617</v>
      </c>
      <c r="I720">
        <v>0</v>
      </c>
      <c r="J720">
        <v>1</v>
      </c>
      <c r="K720">
        <v>0</v>
      </c>
      <c r="L720">
        <v>0</v>
      </c>
      <c r="M720">
        <v>0</v>
      </c>
      <c r="N720">
        <v>0</v>
      </c>
      <c r="O720">
        <v>1</v>
      </c>
      <c r="Q720" t="s">
        <v>77</v>
      </c>
    </row>
    <row r="721" spans="1:17" hidden="1" x14ac:dyDescent="0.35">
      <c r="A721" t="s">
        <v>3618</v>
      </c>
      <c r="B721" t="s">
        <v>3619</v>
      </c>
      <c r="C721" t="s">
        <v>3620</v>
      </c>
      <c r="D721" t="s">
        <v>3621</v>
      </c>
      <c r="E721" t="s">
        <v>3622</v>
      </c>
      <c r="F721">
        <v>1</v>
      </c>
      <c r="G721" t="s">
        <v>68</v>
      </c>
      <c r="H721" t="s">
        <v>129</v>
      </c>
      <c r="I721">
        <v>1</v>
      </c>
      <c r="J721">
        <v>0</v>
      </c>
      <c r="K721">
        <v>0</v>
      </c>
      <c r="L721">
        <v>0</v>
      </c>
      <c r="M721">
        <v>0</v>
      </c>
      <c r="N721">
        <v>0</v>
      </c>
      <c r="O721">
        <v>1</v>
      </c>
      <c r="Q721" t="s">
        <v>96</v>
      </c>
    </row>
    <row r="722" spans="1:17" hidden="1" x14ac:dyDescent="0.35">
      <c r="A722" t="s">
        <v>3623</v>
      </c>
      <c r="B722" t="s">
        <v>3624</v>
      </c>
      <c r="C722" t="s">
        <v>3625</v>
      </c>
      <c r="D722" t="s">
        <v>3626</v>
      </c>
      <c r="E722" t="s">
        <v>1698</v>
      </c>
      <c r="F722">
        <v>1</v>
      </c>
      <c r="G722" t="s">
        <v>68</v>
      </c>
      <c r="H722" t="s">
        <v>3627</v>
      </c>
      <c r="I722">
        <v>1</v>
      </c>
      <c r="J722">
        <v>0</v>
      </c>
      <c r="K722">
        <v>0</v>
      </c>
      <c r="L722">
        <v>0</v>
      </c>
      <c r="M722">
        <v>0</v>
      </c>
      <c r="N722">
        <v>0</v>
      </c>
      <c r="O722">
        <v>1</v>
      </c>
      <c r="Q722" t="s">
        <v>1332</v>
      </c>
    </row>
    <row r="723" spans="1:17" hidden="1" x14ac:dyDescent="0.35">
      <c r="A723" t="s">
        <v>3628</v>
      </c>
      <c r="B723" t="s">
        <v>3629</v>
      </c>
      <c r="C723" t="s">
        <v>3630</v>
      </c>
      <c r="D723" t="s">
        <v>3631</v>
      </c>
      <c r="E723" t="s">
        <v>315</v>
      </c>
      <c r="F723">
        <v>1</v>
      </c>
      <c r="G723" t="s">
        <v>68</v>
      </c>
      <c r="H723" t="s">
        <v>3632</v>
      </c>
      <c r="I723">
        <v>1</v>
      </c>
      <c r="J723">
        <v>0</v>
      </c>
      <c r="K723">
        <v>0</v>
      </c>
      <c r="L723">
        <v>0</v>
      </c>
      <c r="M723">
        <v>0</v>
      </c>
      <c r="N723">
        <v>0</v>
      </c>
      <c r="O723">
        <v>1</v>
      </c>
      <c r="Q723" t="s">
        <v>791</v>
      </c>
    </row>
    <row r="724" spans="1:17" hidden="1" x14ac:dyDescent="0.35">
      <c r="A724" t="s">
        <v>3633</v>
      </c>
      <c r="B724" t="s">
        <v>3634</v>
      </c>
      <c r="C724" t="s">
        <v>3635</v>
      </c>
      <c r="D724" t="s">
        <v>3636</v>
      </c>
      <c r="E724" t="s">
        <v>1315</v>
      </c>
      <c r="F724">
        <v>1</v>
      </c>
      <c r="G724" t="s">
        <v>68</v>
      </c>
      <c r="H724" t="s">
        <v>3637</v>
      </c>
      <c r="I724">
        <v>0</v>
      </c>
      <c r="J724">
        <v>1</v>
      </c>
      <c r="K724">
        <v>0</v>
      </c>
      <c r="L724">
        <v>0</v>
      </c>
      <c r="M724">
        <v>0</v>
      </c>
      <c r="N724">
        <v>0</v>
      </c>
      <c r="O724">
        <v>1</v>
      </c>
      <c r="Q724" t="s">
        <v>868</v>
      </c>
    </row>
    <row r="725" spans="1:17" hidden="1" x14ac:dyDescent="0.35">
      <c r="A725" t="s">
        <v>3638</v>
      </c>
      <c r="B725" t="s">
        <v>3639</v>
      </c>
      <c r="C725" t="s">
        <v>3640</v>
      </c>
      <c r="D725" t="s">
        <v>3641</v>
      </c>
      <c r="E725" t="s">
        <v>1354</v>
      </c>
      <c r="F725">
        <v>1</v>
      </c>
      <c r="G725" t="s">
        <v>68</v>
      </c>
      <c r="H725" t="s">
        <v>3642</v>
      </c>
      <c r="I725">
        <v>0</v>
      </c>
      <c r="J725">
        <v>1</v>
      </c>
      <c r="K725">
        <v>0</v>
      </c>
      <c r="L725">
        <v>0</v>
      </c>
      <c r="M725">
        <v>0</v>
      </c>
      <c r="N725">
        <v>0</v>
      </c>
      <c r="O725">
        <v>1</v>
      </c>
      <c r="Q725" t="s">
        <v>253</v>
      </c>
    </row>
    <row r="726" spans="1:17" hidden="1" x14ac:dyDescent="0.35">
      <c r="A726" t="s">
        <v>3643</v>
      </c>
      <c r="B726" t="s">
        <v>3644</v>
      </c>
      <c r="C726" t="s">
        <v>3645</v>
      </c>
      <c r="D726" t="s">
        <v>3646</v>
      </c>
      <c r="E726" t="s">
        <v>1354</v>
      </c>
      <c r="F726">
        <v>1</v>
      </c>
      <c r="G726" t="s">
        <v>68</v>
      </c>
      <c r="H726" t="s">
        <v>129</v>
      </c>
      <c r="I726">
        <v>1</v>
      </c>
      <c r="J726">
        <v>0</v>
      </c>
      <c r="K726">
        <v>0</v>
      </c>
      <c r="L726">
        <v>0</v>
      </c>
      <c r="M726">
        <v>0</v>
      </c>
      <c r="N726">
        <v>0</v>
      </c>
      <c r="O726">
        <v>1</v>
      </c>
      <c r="Q726" t="s">
        <v>3560</v>
      </c>
    </row>
    <row r="727" spans="1:17" hidden="1" x14ac:dyDescent="0.35">
      <c r="A727" t="s">
        <v>3647</v>
      </c>
      <c r="B727" t="s">
        <v>3648</v>
      </c>
      <c r="C727" t="s">
        <v>3649</v>
      </c>
      <c r="D727" t="s">
        <v>3650</v>
      </c>
      <c r="E727" t="s">
        <v>3651</v>
      </c>
      <c r="F727">
        <v>1</v>
      </c>
      <c r="G727" t="s">
        <v>68</v>
      </c>
      <c r="H727" t="s">
        <v>3652</v>
      </c>
      <c r="I727">
        <v>0</v>
      </c>
      <c r="J727">
        <v>0</v>
      </c>
      <c r="K727">
        <v>0</v>
      </c>
      <c r="L727">
        <v>0</v>
      </c>
      <c r="M727">
        <v>0</v>
      </c>
      <c r="N727">
        <v>0</v>
      </c>
      <c r="O727">
        <v>1</v>
      </c>
      <c r="Q727" t="s">
        <v>118</v>
      </c>
    </row>
    <row r="728" spans="1:17" hidden="1" x14ac:dyDescent="0.35">
      <c r="A728" t="s">
        <v>3653</v>
      </c>
      <c r="B728" t="s">
        <v>3654</v>
      </c>
      <c r="C728" t="s">
        <v>3655</v>
      </c>
      <c r="D728" t="s">
        <v>3656</v>
      </c>
      <c r="E728" t="s">
        <v>1766</v>
      </c>
      <c r="F728">
        <v>1</v>
      </c>
      <c r="G728" t="s">
        <v>68</v>
      </c>
      <c r="H728" t="s">
        <v>3657</v>
      </c>
      <c r="I728">
        <v>0</v>
      </c>
      <c r="J728">
        <v>1</v>
      </c>
      <c r="K728">
        <v>0</v>
      </c>
      <c r="L728">
        <v>0</v>
      </c>
      <c r="M728">
        <v>0</v>
      </c>
      <c r="N728">
        <v>0</v>
      </c>
      <c r="O728">
        <v>1</v>
      </c>
      <c r="Q728" t="s">
        <v>96</v>
      </c>
    </row>
    <row r="729" spans="1:17" hidden="1" x14ac:dyDescent="0.35">
      <c r="A729" t="s">
        <v>3658</v>
      </c>
      <c r="B729" t="s">
        <v>3659</v>
      </c>
      <c r="C729" t="s">
        <v>3660</v>
      </c>
      <c r="D729" t="s">
        <v>3661</v>
      </c>
      <c r="E729" t="s">
        <v>1354</v>
      </c>
      <c r="F729">
        <v>1</v>
      </c>
      <c r="G729" t="s">
        <v>68</v>
      </c>
      <c r="H729" t="s">
        <v>3662</v>
      </c>
      <c r="I729">
        <v>1</v>
      </c>
      <c r="J729">
        <v>0</v>
      </c>
      <c r="K729">
        <v>0</v>
      </c>
      <c r="L729">
        <v>0</v>
      </c>
      <c r="M729">
        <v>0</v>
      </c>
      <c r="N729">
        <v>0</v>
      </c>
      <c r="O729">
        <v>1</v>
      </c>
      <c r="Q729" t="s">
        <v>459</v>
      </c>
    </row>
    <row r="730" spans="1:17" hidden="1" x14ac:dyDescent="0.35">
      <c r="A730" t="s">
        <v>3663</v>
      </c>
      <c r="B730" t="s">
        <v>3664</v>
      </c>
      <c r="C730" t="s">
        <v>3665</v>
      </c>
      <c r="D730" t="s">
        <v>3666</v>
      </c>
      <c r="E730" t="s">
        <v>3667</v>
      </c>
      <c r="F730">
        <v>1</v>
      </c>
      <c r="G730" t="s">
        <v>68</v>
      </c>
      <c r="H730" t="s">
        <v>3668</v>
      </c>
      <c r="I730">
        <v>0</v>
      </c>
      <c r="J730">
        <v>1</v>
      </c>
      <c r="K730">
        <v>0</v>
      </c>
      <c r="L730">
        <v>0</v>
      </c>
      <c r="M730">
        <v>0</v>
      </c>
      <c r="N730">
        <v>0</v>
      </c>
      <c r="O730">
        <v>1</v>
      </c>
      <c r="Q730" t="s">
        <v>70</v>
      </c>
    </row>
    <row r="731" spans="1:17" hidden="1" x14ac:dyDescent="0.35">
      <c r="A731" t="s">
        <v>3669</v>
      </c>
      <c r="B731" t="s">
        <v>3670</v>
      </c>
      <c r="C731" t="s">
        <v>3671</v>
      </c>
      <c r="D731" t="s">
        <v>3672</v>
      </c>
      <c r="E731" t="s">
        <v>380</v>
      </c>
      <c r="F731">
        <v>1</v>
      </c>
      <c r="G731" t="s">
        <v>68</v>
      </c>
      <c r="H731" t="s">
        <v>3673</v>
      </c>
      <c r="I731">
        <v>0</v>
      </c>
      <c r="J731">
        <v>1</v>
      </c>
      <c r="K731">
        <v>0</v>
      </c>
      <c r="L731">
        <v>0</v>
      </c>
      <c r="M731">
        <v>0</v>
      </c>
      <c r="N731">
        <v>0</v>
      </c>
      <c r="O731">
        <v>1</v>
      </c>
      <c r="Q731" t="s">
        <v>77</v>
      </c>
    </row>
    <row r="732" spans="1:17" hidden="1" x14ac:dyDescent="0.35">
      <c r="A732" t="s">
        <v>3674</v>
      </c>
      <c r="B732" t="s">
        <v>3675</v>
      </c>
      <c r="C732" t="s">
        <v>3676</v>
      </c>
      <c r="D732" t="s">
        <v>3677</v>
      </c>
      <c r="E732" t="s">
        <v>436</v>
      </c>
      <c r="F732">
        <v>1</v>
      </c>
      <c r="G732" t="s">
        <v>68</v>
      </c>
      <c r="H732" t="s">
        <v>3678</v>
      </c>
      <c r="I732">
        <v>0</v>
      </c>
      <c r="J732">
        <v>0</v>
      </c>
      <c r="K732">
        <v>0</v>
      </c>
      <c r="L732">
        <v>1</v>
      </c>
      <c r="M732">
        <v>0</v>
      </c>
      <c r="N732">
        <v>0</v>
      </c>
      <c r="O732">
        <v>1</v>
      </c>
      <c r="Q732" t="s">
        <v>118</v>
      </c>
    </row>
    <row r="733" spans="1:17" hidden="1" x14ac:dyDescent="0.35">
      <c r="A733" t="s">
        <v>3679</v>
      </c>
      <c r="B733" t="s">
        <v>3680</v>
      </c>
      <c r="C733" t="s">
        <v>3681</v>
      </c>
      <c r="D733" t="s">
        <v>3682</v>
      </c>
      <c r="E733" t="s">
        <v>1455</v>
      </c>
      <c r="F733">
        <v>1</v>
      </c>
      <c r="G733" t="s">
        <v>68</v>
      </c>
      <c r="H733" t="s">
        <v>3683</v>
      </c>
      <c r="I733">
        <v>0</v>
      </c>
      <c r="J733">
        <v>0</v>
      </c>
      <c r="K733">
        <v>0</v>
      </c>
      <c r="L733">
        <v>1</v>
      </c>
      <c r="M733">
        <v>0</v>
      </c>
      <c r="N733">
        <v>0</v>
      </c>
      <c r="O733">
        <v>1</v>
      </c>
      <c r="Q733" t="s">
        <v>77</v>
      </c>
    </row>
    <row r="734" spans="1:17" hidden="1" x14ac:dyDescent="0.35">
      <c r="A734" t="s">
        <v>3684</v>
      </c>
      <c r="B734" t="s">
        <v>3685</v>
      </c>
      <c r="C734" t="s">
        <v>3686</v>
      </c>
      <c r="D734" t="s">
        <v>3687</v>
      </c>
      <c r="E734" t="s">
        <v>2094</v>
      </c>
      <c r="F734">
        <v>1</v>
      </c>
      <c r="G734" t="s">
        <v>68</v>
      </c>
      <c r="H734" t="s">
        <v>3688</v>
      </c>
      <c r="I734">
        <v>0</v>
      </c>
      <c r="J734">
        <v>1</v>
      </c>
      <c r="K734">
        <v>0</v>
      </c>
      <c r="L734">
        <v>0</v>
      </c>
      <c r="M734">
        <v>0</v>
      </c>
      <c r="N734">
        <v>0</v>
      </c>
      <c r="O734">
        <v>1</v>
      </c>
      <c r="Q734" t="s">
        <v>103</v>
      </c>
    </row>
    <row r="735" spans="1:17" hidden="1" x14ac:dyDescent="0.35">
      <c r="A735" t="s">
        <v>3689</v>
      </c>
      <c r="B735" t="s">
        <v>3690</v>
      </c>
      <c r="C735" t="s">
        <v>3691</v>
      </c>
      <c r="D735" t="s">
        <v>3692</v>
      </c>
      <c r="E735" t="s">
        <v>386</v>
      </c>
      <c r="F735">
        <v>1</v>
      </c>
      <c r="G735" t="s">
        <v>68</v>
      </c>
      <c r="H735" t="s">
        <v>3693</v>
      </c>
      <c r="I735">
        <v>1</v>
      </c>
      <c r="J735">
        <v>0</v>
      </c>
      <c r="K735">
        <v>0</v>
      </c>
      <c r="L735">
        <v>0</v>
      </c>
      <c r="M735">
        <v>0</v>
      </c>
      <c r="N735">
        <v>0</v>
      </c>
      <c r="O735">
        <v>1</v>
      </c>
      <c r="Q735" t="s">
        <v>1332</v>
      </c>
    </row>
    <row r="736" spans="1:17" hidden="1" x14ac:dyDescent="0.35">
      <c r="A736" t="s">
        <v>3694</v>
      </c>
      <c r="B736" t="s">
        <v>3695</v>
      </c>
      <c r="C736" t="s">
        <v>3696</v>
      </c>
      <c r="D736" t="s">
        <v>3697</v>
      </c>
      <c r="E736" t="s">
        <v>3698</v>
      </c>
      <c r="F736">
        <v>1</v>
      </c>
      <c r="G736" t="s">
        <v>68</v>
      </c>
      <c r="H736" t="s">
        <v>3699</v>
      </c>
      <c r="I736">
        <v>0</v>
      </c>
      <c r="J736">
        <v>1</v>
      </c>
      <c r="K736">
        <v>0</v>
      </c>
      <c r="L736">
        <v>0</v>
      </c>
      <c r="M736">
        <v>0</v>
      </c>
      <c r="N736">
        <v>0</v>
      </c>
      <c r="O736">
        <v>1</v>
      </c>
      <c r="Q736" t="s">
        <v>118</v>
      </c>
    </row>
    <row r="737" spans="1:17" hidden="1" x14ac:dyDescent="0.35">
      <c r="A737" t="s">
        <v>3700</v>
      </c>
      <c r="B737" t="s">
        <v>3701</v>
      </c>
      <c r="C737" t="s">
        <v>3702</v>
      </c>
      <c r="D737" t="s">
        <v>3703</v>
      </c>
      <c r="E737" t="s">
        <v>1354</v>
      </c>
      <c r="F737">
        <v>1</v>
      </c>
      <c r="G737" t="s">
        <v>68</v>
      </c>
      <c r="H737" t="s">
        <v>129</v>
      </c>
      <c r="I737">
        <v>1</v>
      </c>
      <c r="J737">
        <v>0</v>
      </c>
      <c r="K737">
        <v>0</v>
      </c>
      <c r="L737">
        <v>0</v>
      </c>
      <c r="M737">
        <v>0</v>
      </c>
      <c r="N737">
        <v>0</v>
      </c>
      <c r="O737">
        <v>1</v>
      </c>
      <c r="Q737" t="s">
        <v>3704</v>
      </c>
    </row>
    <row r="738" spans="1:17" hidden="1" x14ac:dyDescent="0.35">
      <c r="A738" t="s">
        <v>3705</v>
      </c>
      <c r="B738" t="s">
        <v>3706</v>
      </c>
      <c r="C738" t="s">
        <v>3707</v>
      </c>
      <c r="D738" t="s">
        <v>3708</v>
      </c>
      <c r="E738" t="s">
        <v>315</v>
      </c>
      <c r="F738">
        <v>1</v>
      </c>
      <c r="G738" t="s">
        <v>68</v>
      </c>
      <c r="H738" t="s">
        <v>129</v>
      </c>
      <c r="I738">
        <v>1</v>
      </c>
      <c r="J738">
        <v>0</v>
      </c>
      <c r="K738">
        <v>0</v>
      </c>
      <c r="L738">
        <v>0</v>
      </c>
      <c r="M738">
        <v>0</v>
      </c>
      <c r="N738">
        <v>0</v>
      </c>
      <c r="O738">
        <v>1</v>
      </c>
      <c r="Q738" t="s">
        <v>459</v>
      </c>
    </row>
    <row r="739" spans="1:17" hidden="1" x14ac:dyDescent="0.35">
      <c r="A739" t="s">
        <v>3709</v>
      </c>
      <c r="B739" t="s">
        <v>3710</v>
      </c>
      <c r="C739" t="s">
        <v>3711</v>
      </c>
      <c r="D739" t="s">
        <v>3712</v>
      </c>
      <c r="E739" t="s">
        <v>3713</v>
      </c>
      <c r="F739">
        <v>1</v>
      </c>
      <c r="G739" t="s">
        <v>68</v>
      </c>
      <c r="H739" t="s">
        <v>3714</v>
      </c>
      <c r="I739">
        <v>0</v>
      </c>
      <c r="J739">
        <v>1</v>
      </c>
      <c r="K739">
        <v>0</v>
      </c>
      <c r="L739">
        <v>0</v>
      </c>
      <c r="M739">
        <v>0</v>
      </c>
      <c r="N739">
        <v>0</v>
      </c>
      <c r="O739">
        <v>1</v>
      </c>
      <c r="Q739" t="s">
        <v>606</v>
      </c>
    </row>
    <row r="740" spans="1:17" hidden="1" x14ac:dyDescent="0.35">
      <c r="A740" t="s">
        <v>3715</v>
      </c>
      <c r="B740" t="s">
        <v>3716</v>
      </c>
      <c r="C740" t="s">
        <v>3717</v>
      </c>
      <c r="D740" t="s">
        <v>3718</v>
      </c>
      <c r="E740" t="s">
        <v>3501</v>
      </c>
      <c r="F740">
        <v>1</v>
      </c>
      <c r="G740" t="s">
        <v>68</v>
      </c>
      <c r="H740" t="s">
        <v>129</v>
      </c>
      <c r="I740">
        <v>1</v>
      </c>
      <c r="J740">
        <v>0</v>
      </c>
      <c r="K740">
        <v>0</v>
      </c>
      <c r="L740">
        <v>0</v>
      </c>
      <c r="M740">
        <v>0</v>
      </c>
      <c r="N740">
        <v>0</v>
      </c>
      <c r="O740">
        <v>1</v>
      </c>
      <c r="Q740" t="s">
        <v>77</v>
      </c>
    </row>
    <row r="741" spans="1:17" hidden="1" x14ac:dyDescent="0.35">
      <c r="A741" t="s">
        <v>3719</v>
      </c>
      <c r="B741" t="s">
        <v>3720</v>
      </c>
      <c r="C741" t="s">
        <v>3721</v>
      </c>
      <c r="D741" t="s">
        <v>3722</v>
      </c>
      <c r="E741" t="s">
        <v>3723</v>
      </c>
      <c r="F741">
        <v>1</v>
      </c>
      <c r="G741" t="s">
        <v>68</v>
      </c>
      <c r="H741" t="s">
        <v>129</v>
      </c>
      <c r="I741">
        <v>1</v>
      </c>
      <c r="J741">
        <v>0</v>
      </c>
      <c r="K741">
        <v>0</v>
      </c>
      <c r="L741">
        <v>0</v>
      </c>
      <c r="M741">
        <v>0</v>
      </c>
      <c r="N741">
        <v>0</v>
      </c>
      <c r="O741">
        <v>1</v>
      </c>
      <c r="Q741" t="s">
        <v>118</v>
      </c>
    </row>
    <row r="742" spans="1:17" hidden="1" x14ac:dyDescent="0.35">
      <c r="A742" t="s">
        <v>3724</v>
      </c>
      <c r="B742" t="s">
        <v>3725</v>
      </c>
      <c r="C742" t="s">
        <v>3726</v>
      </c>
      <c r="D742" t="s">
        <v>3727</v>
      </c>
      <c r="E742" t="s">
        <v>229</v>
      </c>
      <c r="F742">
        <v>1</v>
      </c>
      <c r="G742" t="s">
        <v>68</v>
      </c>
      <c r="H742" t="s">
        <v>129</v>
      </c>
      <c r="I742">
        <v>1</v>
      </c>
      <c r="J742">
        <v>0</v>
      </c>
      <c r="K742">
        <v>0</v>
      </c>
      <c r="L742">
        <v>0</v>
      </c>
      <c r="M742">
        <v>0</v>
      </c>
      <c r="N742">
        <v>0</v>
      </c>
      <c r="O742">
        <v>1</v>
      </c>
      <c r="Q742" t="s">
        <v>791</v>
      </c>
    </row>
    <row r="743" spans="1:17" hidden="1" x14ac:dyDescent="0.35">
      <c r="A743" t="s">
        <v>3728</v>
      </c>
      <c r="B743" t="s">
        <v>3729</v>
      </c>
      <c r="C743" t="s">
        <v>3730</v>
      </c>
      <c r="D743" t="s">
        <v>3731</v>
      </c>
      <c r="E743" t="s">
        <v>1309</v>
      </c>
      <c r="F743">
        <v>1</v>
      </c>
      <c r="G743" t="s">
        <v>68</v>
      </c>
      <c r="H743" t="s">
        <v>3732</v>
      </c>
      <c r="I743">
        <v>0</v>
      </c>
      <c r="J743">
        <v>0</v>
      </c>
      <c r="K743">
        <v>0</v>
      </c>
      <c r="L743">
        <v>1</v>
      </c>
      <c r="M743">
        <v>0</v>
      </c>
      <c r="N743">
        <v>0</v>
      </c>
      <c r="O743">
        <v>1</v>
      </c>
      <c r="Q743" t="s">
        <v>96</v>
      </c>
    </row>
    <row r="744" spans="1:17" hidden="1" x14ac:dyDescent="0.35">
      <c r="A744" t="s">
        <v>3733</v>
      </c>
      <c r="B744" t="s">
        <v>3734</v>
      </c>
      <c r="C744" t="s">
        <v>3735</v>
      </c>
      <c r="D744" t="s">
        <v>3736</v>
      </c>
      <c r="E744" t="s">
        <v>3737</v>
      </c>
      <c r="F744">
        <v>1</v>
      </c>
      <c r="G744" t="s">
        <v>68</v>
      </c>
      <c r="H744" t="s">
        <v>129</v>
      </c>
      <c r="I744">
        <v>1</v>
      </c>
      <c r="J744">
        <v>0</v>
      </c>
      <c r="K744">
        <v>0</v>
      </c>
      <c r="L744">
        <v>0</v>
      </c>
      <c r="M744">
        <v>0</v>
      </c>
      <c r="N744">
        <v>0</v>
      </c>
      <c r="O744">
        <v>1</v>
      </c>
      <c r="Q744" t="s">
        <v>96</v>
      </c>
    </row>
    <row r="745" spans="1:17" hidden="1" x14ac:dyDescent="0.35">
      <c r="A745" t="s">
        <v>3738</v>
      </c>
      <c r="B745" t="s">
        <v>3739</v>
      </c>
      <c r="C745" t="s">
        <v>3740</v>
      </c>
      <c r="D745" t="s">
        <v>3741</v>
      </c>
      <c r="E745" t="s">
        <v>3742</v>
      </c>
      <c r="F745">
        <v>1</v>
      </c>
      <c r="G745" t="s">
        <v>68</v>
      </c>
      <c r="H745" t="s">
        <v>129</v>
      </c>
      <c r="I745">
        <v>1</v>
      </c>
      <c r="J745">
        <v>0</v>
      </c>
      <c r="K745">
        <v>0</v>
      </c>
      <c r="L745">
        <v>0</v>
      </c>
      <c r="M745">
        <v>0</v>
      </c>
      <c r="N745">
        <v>0</v>
      </c>
      <c r="O745">
        <v>1</v>
      </c>
      <c r="Q745" t="s">
        <v>1259</v>
      </c>
    </row>
    <row r="746" spans="1:17" hidden="1" x14ac:dyDescent="0.35">
      <c r="A746" t="s">
        <v>3743</v>
      </c>
      <c r="B746" t="s">
        <v>3744</v>
      </c>
      <c r="C746" t="s">
        <v>3745</v>
      </c>
      <c r="D746" t="s">
        <v>3746</v>
      </c>
      <c r="E746" t="s">
        <v>1354</v>
      </c>
      <c r="F746">
        <v>1</v>
      </c>
      <c r="G746" t="s">
        <v>68</v>
      </c>
      <c r="H746" t="s">
        <v>129</v>
      </c>
      <c r="I746">
        <v>1</v>
      </c>
      <c r="J746">
        <v>0</v>
      </c>
      <c r="K746">
        <v>0</v>
      </c>
      <c r="L746">
        <v>0</v>
      </c>
      <c r="M746">
        <v>0</v>
      </c>
      <c r="N746">
        <v>0</v>
      </c>
      <c r="O746">
        <v>1</v>
      </c>
      <c r="Q746" t="s">
        <v>1810</v>
      </c>
    </row>
    <row r="747" spans="1:17" hidden="1" x14ac:dyDescent="0.35">
      <c r="A747" t="s">
        <v>3747</v>
      </c>
      <c r="B747" t="s">
        <v>3748</v>
      </c>
      <c r="C747" t="s">
        <v>3749</v>
      </c>
      <c r="D747" t="s">
        <v>3750</v>
      </c>
      <c r="E747" t="s">
        <v>3751</v>
      </c>
      <c r="F747">
        <v>1</v>
      </c>
      <c r="G747" t="s">
        <v>68</v>
      </c>
      <c r="H747" t="s">
        <v>129</v>
      </c>
      <c r="I747">
        <v>1</v>
      </c>
      <c r="J747">
        <v>0</v>
      </c>
      <c r="K747">
        <v>0</v>
      </c>
      <c r="L747">
        <v>0</v>
      </c>
      <c r="M747">
        <v>0</v>
      </c>
      <c r="N747">
        <v>0</v>
      </c>
      <c r="O747">
        <v>1</v>
      </c>
      <c r="Q747" t="s">
        <v>3560</v>
      </c>
    </row>
    <row r="748" spans="1:17" hidden="1" x14ac:dyDescent="0.35">
      <c r="A748" t="s">
        <v>3752</v>
      </c>
      <c r="B748" t="s">
        <v>3753</v>
      </c>
      <c r="C748" t="s">
        <v>3754</v>
      </c>
      <c r="D748" t="s">
        <v>3755</v>
      </c>
      <c r="E748" t="s">
        <v>380</v>
      </c>
      <c r="F748">
        <v>1</v>
      </c>
      <c r="G748" t="s">
        <v>68</v>
      </c>
      <c r="H748" t="s">
        <v>3756</v>
      </c>
      <c r="I748">
        <v>0</v>
      </c>
      <c r="J748">
        <v>1</v>
      </c>
      <c r="K748">
        <v>0</v>
      </c>
      <c r="L748">
        <v>0</v>
      </c>
      <c r="M748">
        <v>0</v>
      </c>
      <c r="N748">
        <v>0</v>
      </c>
      <c r="O748">
        <v>1</v>
      </c>
      <c r="Q748" t="s">
        <v>103</v>
      </c>
    </row>
    <row r="749" spans="1:17" hidden="1" x14ac:dyDescent="0.35">
      <c r="A749" t="s">
        <v>3757</v>
      </c>
      <c r="B749" t="s">
        <v>3758</v>
      </c>
      <c r="C749" t="s">
        <v>3759</v>
      </c>
      <c r="D749" t="s">
        <v>3760</v>
      </c>
      <c r="E749" t="s">
        <v>464</v>
      </c>
      <c r="F749">
        <v>1</v>
      </c>
      <c r="G749" t="s">
        <v>68</v>
      </c>
      <c r="H749" t="s">
        <v>3761</v>
      </c>
      <c r="I749">
        <v>0</v>
      </c>
      <c r="J749">
        <v>1</v>
      </c>
      <c r="K749">
        <v>0</v>
      </c>
      <c r="L749">
        <v>0</v>
      </c>
      <c r="M749">
        <v>0</v>
      </c>
      <c r="N749">
        <v>0</v>
      </c>
      <c r="O749">
        <v>1</v>
      </c>
      <c r="Q749" t="s">
        <v>606</v>
      </c>
    </row>
    <row r="750" spans="1:17" hidden="1" x14ac:dyDescent="0.35">
      <c r="A750" t="s">
        <v>3762</v>
      </c>
      <c r="B750" t="s">
        <v>3763</v>
      </c>
      <c r="C750" t="s">
        <v>3764</v>
      </c>
      <c r="D750" t="s">
        <v>3765</v>
      </c>
      <c r="E750" t="s">
        <v>2094</v>
      </c>
      <c r="F750">
        <v>1</v>
      </c>
      <c r="G750" t="s">
        <v>68</v>
      </c>
      <c r="H750" t="s">
        <v>3766</v>
      </c>
      <c r="I750">
        <v>0</v>
      </c>
      <c r="J750">
        <v>0</v>
      </c>
      <c r="K750">
        <v>0</v>
      </c>
      <c r="L750">
        <v>1</v>
      </c>
      <c r="M750">
        <v>0</v>
      </c>
      <c r="N750">
        <v>0</v>
      </c>
      <c r="O750">
        <v>1</v>
      </c>
      <c r="Q750" t="s">
        <v>118</v>
      </c>
    </row>
    <row r="751" spans="1:17" hidden="1" x14ac:dyDescent="0.35">
      <c r="A751" t="s">
        <v>3767</v>
      </c>
      <c r="B751" t="s">
        <v>3768</v>
      </c>
      <c r="C751" t="s">
        <v>3769</v>
      </c>
      <c r="D751" t="s">
        <v>3770</v>
      </c>
      <c r="E751" t="s">
        <v>1287</v>
      </c>
      <c r="F751">
        <v>1</v>
      </c>
      <c r="G751" t="s">
        <v>68</v>
      </c>
      <c r="H751" t="s">
        <v>3771</v>
      </c>
      <c r="I751">
        <v>0</v>
      </c>
      <c r="J751">
        <v>1</v>
      </c>
      <c r="K751">
        <v>0</v>
      </c>
      <c r="L751">
        <v>0</v>
      </c>
      <c r="M751">
        <v>0</v>
      </c>
      <c r="N751">
        <v>0</v>
      </c>
      <c r="O751">
        <v>1</v>
      </c>
      <c r="Q751" t="s">
        <v>70</v>
      </c>
    </row>
    <row r="752" spans="1:17" hidden="1" x14ac:dyDescent="0.35">
      <c r="A752" t="s">
        <v>3772</v>
      </c>
      <c r="B752" t="s">
        <v>3773</v>
      </c>
      <c r="C752" t="s">
        <v>3774</v>
      </c>
      <c r="D752" t="s">
        <v>3775</v>
      </c>
      <c r="E752" t="s">
        <v>3271</v>
      </c>
      <c r="F752">
        <v>1</v>
      </c>
      <c r="G752" t="s">
        <v>68</v>
      </c>
      <c r="H752" t="s">
        <v>129</v>
      </c>
      <c r="I752">
        <v>1</v>
      </c>
      <c r="J752">
        <v>0</v>
      </c>
      <c r="K752">
        <v>0</v>
      </c>
      <c r="L752">
        <v>0</v>
      </c>
      <c r="M752">
        <v>0</v>
      </c>
      <c r="N752">
        <v>0</v>
      </c>
      <c r="O752">
        <v>1</v>
      </c>
      <c r="Q752" t="s">
        <v>1810</v>
      </c>
    </row>
    <row r="753" spans="1:17" hidden="1" x14ac:dyDescent="0.35">
      <c r="A753" t="s">
        <v>3776</v>
      </c>
      <c r="B753" t="s">
        <v>2003</v>
      </c>
      <c r="C753" t="s">
        <v>2004</v>
      </c>
      <c r="D753" t="s">
        <v>2005</v>
      </c>
      <c r="E753" t="s">
        <v>101</v>
      </c>
      <c r="F753">
        <v>1</v>
      </c>
      <c r="G753" t="s">
        <v>68</v>
      </c>
      <c r="H753" t="s">
        <v>3777</v>
      </c>
      <c r="I753">
        <v>0</v>
      </c>
      <c r="J753">
        <v>0</v>
      </c>
      <c r="K753">
        <v>0</v>
      </c>
      <c r="L753">
        <v>0</v>
      </c>
      <c r="M753">
        <v>0</v>
      </c>
      <c r="N753">
        <v>1</v>
      </c>
      <c r="O753">
        <v>1</v>
      </c>
      <c r="Q753" t="s">
        <v>253</v>
      </c>
    </row>
    <row r="754" spans="1:17" hidden="1" x14ac:dyDescent="0.35">
      <c r="A754" t="s">
        <v>3778</v>
      </c>
      <c r="B754" t="s">
        <v>3779</v>
      </c>
      <c r="C754" t="s">
        <v>3780</v>
      </c>
      <c r="D754" t="s">
        <v>3781</v>
      </c>
      <c r="E754" t="s">
        <v>3782</v>
      </c>
      <c r="F754">
        <v>1</v>
      </c>
      <c r="G754" t="s">
        <v>68</v>
      </c>
      <c r="H754" t="s">
        <v>3783</v>
      </c>
      <c r="I754">
        <v>0</v>
      </c>
      <c r="J754">
        <v>1</v>
      </c>
      <c r="K754">
        <v>0</v>
      </c>
      <c r="L754">
        <v>0</v>
      </c>
      <c r="M754">
        <v>0</v>
      </c>
      <c r="N754">
        <v>0</v>
      </c>
      <c r="O754">
        <v>1</v>
      </c>
      <c r="Q754" t="s">
        <v>606</v>
      </c>
    </row>
    <row r="755" spans="1:17" hidden="1" x14ac:dyDescent="0.35">
      <c r="A755" t="s">
        <v>3784</v>
      </c>
      <c r="B755" t="s">
        <v>3785</v>
      </c>
      <c r="C755" t="s">
        <v>3786</v>
      </c>
      <c r="D755" t="s">
        <v>3787</v>
      </c>
      <c r="E755" t="s">
        <v>179</v>
      </c>
      <c r="F755">
        <v>1</v>
      </c>
      <c r="G755" t="s">
        <v>68</v>
      </c>
      <c r="H755" t="s">
        <v>3788</v>
      </c>
      <c r="I755">
        <v>0</v>
      </c>
      <c r="J755">
        <v>1</v>
      </c>
      <c r="K755">
        <v>0</v>
      </c>
      <c r="L755">
        <v>0</v>
      </c>
      <c r="M755">
        <v>0</v>
      </c>
      <c r="N755">
        <v>0</v>
      </c>
      <c r="O755">
        <v>1</v>
      </c>
      <c r="Q755" t="s">
        <v>96</v>
      </c>
    </row>
    <row r="756" spans="1:17" hidden="1" x14ac:dyDescent="0.35">
      <c r="A756" t="s">
        <v>3789</v>
      </c>
      <c r="B756" t="s">
        <v>3790</v>
      </c>
      <c r="C756" t="s">
        <v>3791</v>
      </c>
      <c r="D756" t="s">
        <v>3792</v>
      </c>
      <c r="E756" t="s">
        <v>195</v>
      </c>
      <c r="F756">
        <v>1</v>
      </c>
      <c r="G756" t="s">
        <v>68</v>
      </c>
      <c r="H756" t="s">
        <v>3793</v>
      </c>
      <c r="I756">
        <v>0</v>
      </c>
      <c r="J756">
        <v>1</v>
      </c>
      <c r="K756">
        <v>0</v>
      </c>
      <c r="L756">
        <v>0</v>
      </c>
      <c r="M756">
        <v>0</v>
      </c>
      <c r="N756">
        <v>0</v>
      </c>
      <c r="O756">
        <v>1</v>
      </c>
      <c r="Q756" t="s">
        <v>606</v>
      </c>
    </row>
    <row r="757" spans="1:17" hidden="1" x14ac:dyDescent="0.35">
      <c r="A757" t="s">
        <v>3794</v>
      </c>
      <c r="B757" t="s">
        <v>3795</v>
      </c>
      <c r="C757" t="s">
        <v>3796</v>
      </c>
      <c r="D757" t="s">
        <v>3797</v>
      </c>
      <c r="E757" t="s">
        <v>3798</v>
      </c>
      <c r="F757">
        <v>1</v>
      </c>
      <c r="G757" t="s">
        <v>68</v>
      </c>
      <c r="H757" t="s">
        <v>129</v>
      </c>
      <c r="I757">
        <v>1</v>
      </c>
      <c r="J757">
        <v>0</v>
      </c>
      <c r="K757">
        <v>0</v>
      </c>
      <c r="L757">
        <v>0</v>
      </c>
      <c r="M757">
        <v>0</v>
      </c>
      <c r="N757">
        <v>0</v>
      </c>
      <c r="O757">
        <v>1</v>
      </c>
      <c r="Q757" t="s">
        <v>459</v>
      </c>
    </row>
    <row r="758" spans="1:17" hidden="1" x14ac:dyDescent="0.35">
      <c r="A758" t="s">
        <v>3799</v>
      </c>
      <c r="B758" t="s">
        <v>3800</v>
      </c>
      <c r="C758" t="s">
        <v>3801</v>
      </c>
      <c r="D758" t="s">
        <v>3802</v>
      </c>
      <c r="E758" t="s">
        <v>392</v>
      </c>
      <c r="F758">
        <v>1</v>
      </c>
      <c r="G758" t="s">
        <v>68</v>
      </c>
      <c r="H758" t="s">
        <v>129</v>
      </c>
      <c r="I758">
        <v>1</v>
      </c>
      <c r="J758">
        <v>0</v>
      </c>
      <c r="K758">
        <v>0</v>
      </c>
      <c r="L758">
        <v>0</v>
      </c>
      <c r="M758">
        <v>0</v>
      </c>
      <c r="N758">
        <v>0</v>
      </c>
      <c r="O758">
        <v>1</v>
      </c>
      <c r="Q758" t="s">
        <v>130</v>
      </c>
    </row>
    <row r="759" spans="1:17" hidden="1" x14ac:dyDescent="0.35">
      <c r="A759" t="s">
        <v>3803</v>
      </c>
      <c r="B759" t="s">
        <v>3804</v>
      </c>
      <c r="C759" t="s">
        <v>3805</v>
      </c>
      <c r="D759" t="s">
        <v>3806</v>
      </c>
      <c r="E759" t="s">
        <v>2270</v>
      </c>
      <c r="F759">
        <v>1</v>
      </c>
      <c r="G759" t="s">
        <v>68</v>
      </c>
      <c r="H759" t="s">
        <v>129</v>
      </c>
      <c r="I759">
        <v>1</v>
      </c>
      <c r="J759">
        <v>0</v>
      </c>
      <c r="K759">
        <v>0</v>
      </c>
      <c r="L759">
        <v>0</v>
      </c>
      <c r="M759">
        <v>0</v>
      </c>
      <c r="N759">
        <v>0</v>
      </c>
      <c r="O759">
        <v>1</v>
      </c>
      <c r="Q759" t="s">
        <v>791</v>
      </c>
    </row>
    <row r="760" spans="1:17" hidden="1" x14ac:dyDescent="0.35">
      <c r="A760" t="s">
        <v>3807</v>
      </c>
      <c r="B760" t="s">
        <v>3808</v>
      </c>
      <c r="C760" t="s">
        <v>3809</v>
      </c>
      <c r="D760" t="s">
        <v>3810</v>
      </c>
      <c r="E760" t="s">
        <v>1698</v>
      </c>
      <c r="F760">
        <v>1</v>
      </c>
      <c r="G760" t="s">
        <v>68</v>
      </c>
      <c r="H760" t="s">
        <v>3811</v>
      </c>
      <c r="I760">
        <v>1</v>
      </c>
      <c r="J760">
        <v>0</v>
      </c>
      <c r="K760">
        <v>0</v>
      </c>
      <c r="L760">
        <v>0</v>
      </c>
      <c r="M760">
        <v>0</v>
      </c>
      <c r="N760">
        <v>0</v>
      </c>
      <c r="O760">
        <v>1</v>
      </c>
      <c r="Q760" t="s">
        <v>791</v>
      </c>
    </row>
    <row r="761" spans="1:17" hidden="1" x14ac:dyDescent="0.35">
      <c r="A761" t="s">
        <v>3812</v>
      </c>
      <c r="B761" t="s">
        <v>3813</v>
      </c>
      <c r="C761" t="s">
        <v>3814</v>
      </c>
      <c r="D761" t="s">
        <v>3815</v>
      </c>
      <c r="E761" t="s">
        <v>3816</v>
      </c>
      <c r="F761">
        <v>1</v>
      </c>
      <c r="G761" t="s">
        <v>68</v>
      </c>
      <c r="H761" t="s">
        <v>3817</v>
      </c>
      <c r="I761">
        <v>0</v>
      </c>
      <c r="J761">
        <v>0</v>
      </c>
      <c r="K761">
        <v>1</v>
      </c>
      <c r="L761">
        <v>0</v>
      </c>
      <c r="M761">
        <v>0</v>
      </c>
      <c r="N761">
        <v>0</v>
      </c>
      <c r="O761">
        <v>1</v>
      </c>
      <c r="Q761" t="s">
        <v>868</v>
      </c>
    </row>
    <row r="762" spans="1:17" hidden="1" x14ac:dyDescent="0.35">
      <c r="A762" t="s">
        <v>3818</v>
      </c>
      <c r="B762" t="s">
        <v>3819</v>
      </c>
      <c r="C762" t="s">
        <v>3820</v>
      </c>
      <c r="D762" t="s">
        <v>3821</v>
      </c>
      <c r="E762" t="s">
        <v>983</v>
      </c>
      <c r="F762">
        <v>1</v>
      </c>
      <c r="G762" t="s">
        <v>68</v>
      </c>
      <c r="H762" t="s">
        <v>3822</v>
      </c>
      <c r="I762">
        <v>0</v>
      </c>
      <c r="J762">
        <v>0</v>
      </c>
      <c r="K762">
        <v>0</v>
      </c>
      <c r="L762">
        <v>1</v>
      </c>
      <c r="M762">
        <v>0</v>
      </c>
      <c r="N762">
        <v>0</v>
      </c>
      <c r="O762">
        <v>1</v>
      </c>
      <c r="Q762" t="s">
        <v>96</v>
      </c>
    </row>
    <row r="763" spans="1:17" hidden="1" x14ac:dyDescent="0.35">
      <c r="A763" t="s">
        <v>3823</v>
      </c>
      <c r="B763" t="s">
        <v>3824</v>
      </c>
      <c r="C763" t="s">
        <v>3825</v>
      </c>
      <c r="D763" t="s">
        <v>3826</v>
      </c>
      <c r="E763" t="s">
        <v>1787</v>
      </c>
      <c r="F763">
        <v>1</v>
      </c>
      <c r="G763" t="s">
        <v>68</v>
      </c>
      <c r="H763" t="s">
        <v>3827</v>
      </c>
      <c r="I763">
        <v>1</v>
      </c>
      <c r="J763">
        <v>0</v>
      </c>
      <c r="K763">
        <v>0</v>
      </c>
      <c r="L763">
        <v>0</v>
      </c>
      <c r="M763">
        <v>0</v>
      </c>
      <c r="N763">
        <v>0</v>
      </c>
      <c r="O763">
        <v>1</v>
      </c>
      <c r="Q763" t="s">
        <v>1332</v>
      </c>
    </row>
    <row r="764" spans="1:17" hidden="1" x14ac:dyDescent="0.35">
      <c r="A764" t="s">
        <v>3828</v>
      </c>
      <c r="B764" t="s">
        <v>3829</v>
      </c>
      <c r="C764" t="s">
        <v>3830</v>
      </c>
      <c r="D764" t="s">
        <v>3831</v>
      </c>
      <c r="E764" t="s">
        <v>1698</v>
      </c>
      <c r="F764">
        <v>1</v>
      </c>
      <c r="G764" t="s">
        <v>68</v>
      </c>
      <c r="H764" t="s">
        <v>129</v>
      </c>
      <c r="I764">
        <v>1</v>
      </c>
      <c r="J764">
        <v>0</v>
      </c>
      <c r="K764">
        <v>0</v>
      </c>
      <c r="L764">
        <v>0</v>
      </c>
      <c r="M764">
        <v>0</v>
      </c>
      <c r="N764">
        <v>0</v>
      </c>
      <c r="O764">
        <v>1</v>
      </c>
      <c r="Q764" t="s">
        <v>1332</v>
      </c>
    </row>
    <row r="765" spans="1:17" hidden="1" x14ac:dyDescent="0.35">
      <c r="A765" t="s">
        <v>3832</v>
      </c>
      <c r="B765" t="s">
        <v>3833</v>
      </c>
      <c r="C765" t="s">
        <v>3834</v>
      </c>
      <c r="D765" t="s">
        <v>3835</v>
      </c>
      <c r="E765" t="s">
        <v>1668</v>
      </c>
      <c r="F765">
        <v>1</v>
      </c>
      <c r="G765" t="s">
        <v>68</v>
      </c>
      <c r="H765" t="s">
        <v>129</v>
      </c>
      <c r="I765">
        <v>1</v>
      </c>
      <c r="J765">
        <v>0</v>
      </c>
      <c r="K765">
        <v>0</v>
      </c>
      <c r="L765">
        <v>0</v>
      </c>
      <c r="M765">
        <v>0</v>
      </c>
      <c r="N765">
        <v>0</v>
      </c>
      <c r="O765">
        <v>1</v>
      </c>
      <c r="Q765" t="s">
        <v>96</v>
      </c>
    </row>
    <row r="766" spans="1:17" hidden="1" x14ac:dyDescent="0.35">
      <c r="A766" t="s">
        <v>3836</v>
      </c>
      <c r="B766" t="s">
        <v>3837</v>
      </c>
      <c r="C766" t="s">
        <v>3838</v>
      </c>
      <c r="D766" t="s">
        <v>3839</v>
      </c>
      <c r="E766" t="s">
        <v>3840</v>
      </c>
      <c r="F766">
        <v>1</v>
      </c>
      <c r="G766" t="s">
        <v>68</v>
      </c>
      <c r="H766" t="s">
        <v>3841</v>
      </c>
      <c r="I766">
        <v>1</v>
      </c>
      <c r="J766">
        <v>0</v>
      </c>
      <c r="K766">
        <v>0</v>
      </c>
      <c r="L766">
        <v>0</v>
      </c>
      <c r="M766">
        <v>0</v>
      </c>
      <c r="N766">
        <v>0</v>
      </c>
      <c r="O766">
        <v>1</v>
      </c>
      <c r="Q766" t="s">
        <v>103</v>
      </c>
    </row>
    <row r="767" spans="1:17" hidden="1" x14ac:dyDescent="0.35">
      <c r="A767" t="s">
        <v>3842</v>
      </c>
      <c r="B767" t="s">
        <v>3843</v>
      </c>
      <c r="C767" t="s">
        <v>3844</v>
      </c>
      <c r="D767" t="s">
        <v>3845</v>
      </c>
      <c r="E767" t="s">
        <v>3751</v>
      </c>
      <c r="F767">
        <v>1</v>
      </c>
      <c r="G767" t="s">
        <v>68</v>
      </c>
      <c r="H767" t="s">
        <v>129</v>
      </c>
      <c r="I767">
        <v>1</v>
      </c>
      <c r="J767">
        <v>0</v>
      </c>
      <c r="K767">
        <v>0</v>
      </c>
      <c r="L767">
        <v>0</v>
      </c>
      <c r="M767">
        <v>0</v>
      </c>
      <c r="N767">
        <v>0</v>
      </c>
      <c r="O767">
        <v>1</v>
      </c>
      <c r="Q767" t="s">
        <v>1025</v>
      </c>
    </row>
    <row r="768" spans="1:17" hidden="1" x14ac:dyDescent="0.35">
      <c r="A768" t="s">
        <v>3846</v>
      </c>
      <c r="B768" t="s">
        <v>3847</v>
      </c>
      <c r="C768" t="s">
        <v>3848</v>
      </c>
      <c r="D768" t="s">
        <v>3849</v>
      </c>
      <c r="E768" t="s">
        <v>1668</v>
      </c>
      <c r="F768">
        <v>1</v>
      </c>
      <c r="G768" t="s">
        <v>68</v>
      </c>
      <c r="H768" t="s">
        <v>3850</v>
      </c>
      <c r="I768">
        <v>1</v>
      </c>
      <c r="J768">
        <v>0</v>
      </c>
      <c r="K768">
        <v>0</v>
      </c>
      <c r="L768">
        <v>0</v>
      </c>
      <c r="M768">
        <v>0</v>
      </c>
      <c r="N768">
        <v>0</v>
      </c>
      <c r="O768">
        <v>1</v>
      </c>
      <c r="Q768" t="s">
        <v>973</v>
      </c>
    </row>
    <row r="769" spans="1:17" hidden="1" x14ac:dyDescent="0.35">
      <c r="A769" t="s">
        <v>3851</v>
      </c>
      <c r="B769" t="s">
        <v>3852</v>
      </c>
      <c r="C769" t="s">
        <v>3853</v>
      </c>
      <c r="D769" t="s">
        <v>3854</v>
      </c>
      <c r="E769" t="s">
        <v>3667</v>
      </c>
      <c r="F769">
        <v>1</v>
      </c>
      <c r="G769" t="s">
        <v>68</v>
      </c>
      <c r="H769" t="s">
        <v>129</v>
      </c>
      <c r="I769">
        <v>1</v>
      </c>
      <c r="J769">
        <v>0</v>
      </c>
      <c r="K769">
        <v>0</v>
      </c>
      <c r="L769">
        <v>0</v>
      </c>
      <c r="M769">
        <v>0</v>
      </c>
      <c r="N769">
        <v>0</v>
      </c>
      <c r="O769">
        <v>1</v>
      </c>
      <c r="Q769" t="s">
        <v>606</v>
      </c>
    </row>
    <row r="770" spans="1:17" hidden="1" x14ac:dyDescent="0.35">
      <c r="A770" t="s">
        <v>3855</v>
      </c>
      <c r="B770" t="s">
        <v>3856</v>
      </c>
      <c r="C770" t="s">
        <v>3857</v>
      </c>
      <c r="D770" t="s">
        <v>3858</v>
      </c>
      <c r="E770" t="s">
        <v>3859</v>
      </c>
      <c r="F770">
        <v>1</v>
      </c>
      <c r="G770" t="s">
        <v>68</v>
      </c>
      <c r="H770" t="s">
        <v>3860</v>
      </c>
      <c r="I770">
        <v>1</v>
      </c>
      <c r="J770">
        <v>0</v>
      </c>
      <c r="K770">
        <v>0</v>
      </c>
      <c r="L770">
        <v>0</v>
      </c>
      <c r="M770">
        <v>0</v>
      </c>
      <c r="N770">
        <v>0</v>
      </c>
      <c r="O770">
        <v>1</v>
      </c>
      <c r="Q770" t="s">
        <v>1259</v>
      </c>
    </row>
    <row r="771" spans="1:17" hidden="1" x14ac:dyDescent="0.35">
      <c r="A771" t="s">
        <v>3861</v>
      </c>
      <c r="B771" t="s">
        <v>3862</v>
      </c>
      <c r="C771" t="s">
        <v>3863</v>
      </c>
      <c r="D771" t="s">
        <v>3864</v>
      </c>
      <c r="E771" t="s">
        <v>179</v>
      </c>
      <c r="F771">
        <v>1</v>
      </c>
      <c r="G771" t="s">
        <v>68</v>
      </c>
      <c r="H771" t="s">
        <v>3865</v>
      </c>
      <c r="I771">
        <v>0</v>
      </c>
      <c r="J771">
        <v>1</v>
      </c>
      <c r="K771">
        <v>0</v>
      </c>
      <c r="L771">
        <v>0</v>
      </c>
      <c r="M771">
        <v>0</v>
      </c>
      <c r="N771">
        <v>0</v>
      </c>
      <c r="O771">
        <v>1</v>
      </c>
      <c r="Q771" t="s">
        <v>253</v>
      </c>
    </row>
    <row r="772" spans="1:17" hidden="1" x14ac:dyDescent="0.35">
      <c r="A772" t="s">
        <v>3866</v>
      </c>
      <c r="B772" t="s">
        <v>3867</v>
      </c>
      <c r="C772" t="s">
        <v>3868</v>
      </c>
      <c r="D772" t="s">
        <v>3869</v>
      </c>
      <c r="E772" t="s">
        <v>3782</v>
      </c>
      <c r="F772">
        <v>1</v>
      </c>
      <c r="G772" t="s">
        <v>68</v>
      </c>
      <c r="H772" t="s">
        <v>3870</v>
      </c>
      <c r="I772">
        <v>0</v>
      </c>
      <c r="J772">
        <v>1</v>
      </c>
      <c r="K772">
        <v>0</v>
      </c>
      <c r="L772">
        <v>0</v>
      </c>
      <c r="M772">
        <v>0</v>
      </c>
      <c r="N772">
        <v>0</v>
      </c>
      <c r="O772">
        <v>1</v>
      </c>
      <c r="Q772" t="s">
        <v>606</v>
      </c>
    </row>
    <row r="773" spans="1:17" hidden="1" x14ac:dyDescent="0.35">
      <c r="A773" t="s">
        <v>3871</v>
      </c>
      <c r="B773" t="s">
        <v>3872</v>
      </c>
      <c r="C773" t="s">
        <v>3873</v>
      </c>
      <c r="D773" t="s">
        <v>3874</v>
      </c>
      <c r="E773" t="s">
        <v>369</v>
      </c>
      <c r="F773">
        <v>1</v>
      </c>
      <c r="G773" t="s">
        <v>68</v>
      </c>
      <c r="H773" t="s">
        <v>129</v>
      </c>
      <c r="I773">
        <v>1</v>
      </c>
      <c r="J773">
        <v>0</v>
      </c>
      <c r="K773">
        <v>0</v>
      </c>
      <c r="L773">
        <v>0</v>
      </c>
      <c r="M773">
        <v>0</v>
      </c>
      <c r="N773">
        <v>0</v>
      </c>
      <c r="O773">
        <v>1</v>
      </c>
      <c r="Q773" t="s">
        <v>606</v>
      </c>
    </row>
    <row r="774" spans="1:17" hidden="1" x14ac:dyDescent="0.35">
      <c r="A774" t="s">
        <v>3875</v>
      </c>
      <c r="B774" t="s">
        <v>3876</v>
      </c>
      <c r="C774" t="s">
        <v>3877</v>
      </c>
      <c r="D774" t="s">
        <v>3878</v>
      </c>
      <c r="E774" t="s">
        <v>1990</v>
      </c>
      <c r="F774">
        <v>1</v>
      </c>
      <c r="G774" t="s">
        <v>68</v>
      </c>
      <c r="H774" t="s">
        <v>3879</v>
      </c>
      <c r="I774">
        <v>0</v>
      </c>
      <c r="J774">
        <v>1</v>
      </c>
      <c r="K774">
        <v>0</v>
      </c>
      <c r="L774">
        <v>0</v>
      </c>
      <c r="M774">
        <v>0</v>
      </c>
      <c r="N774">
        <v>0</v>
      </c>
      <c r="O774">
        <v>1</v>
      </c>
      <c r="Q774" t="s">
        <v>1332</v>
      </c>
    </row>
    <row r="775" spans="1:17" hidden="1" x14ac:dyDescent="0.35">
      <c r="A775" t="s">
        <v>3880</v>
      </c>
      <c r="B775" t="s">
        <v>3881</v>
      </c>
      <c r="C775" t="s">
        <v>3882</v>
      </c>
      <c r="D775" t="s">
        <v>3883</v>
      </c>
      <c r="E775" t="s">
        <v>3884</v>
      </c>
      <c r="F775">
        <v>1</v>
      </c>
      <c r="G775" t="s">
        <v>68</v>
      </c>
      <c r="H775" t="s">
        <v>129</v>
      </c>
      <c r="I775">
        <v>1</v>
      </c>
      <c r="J775">
        <v>0</v>
      </c>
      <c r="K775">
        <v>0</v>
      </c>
      <c r="L775">
        <v>0</v>
      </c>
      <c r="M775">
        <v>0</v>
      </c>
      <c r="N775">
        <v>0</v>
      </c>
      <c r="O775">
        <v>1</v>
      </c>
      <c r="Q775" t="s">
        <v>77</v>
      </c>
    </row>
    <row r="776" spans="1:17" hidden="1" x14ac:dyDescent="0.35">
      <c r="A776" t="s">
        <v>3885</v>
      </c>
      <c r="B776" t="s">
        <v>3886</v>
      </c>
      <c r="C776" t="s">
        <v>3887</v>
      </c>
      <c r="D776" t="s">
        <v>3888</v>
      </c>
      <c r="E776" t="s">
        <v>1772</v>
      </c>
      <c r="F776">
        <v>1</v>
      </c>
      <c r="G776" t="s">
        <v>68</v>
      </c>
      <c r="H776" t="s">
        <v>129</v>
      </c>
      <c r="I776">
        <v>1</v>
      </c>
      <c r="J776">
        <v>0</v>
      </c>
      <c r="K776">
        <v>0</v>
      </c>
      <c r="L776">
        <v>0</v>
      </c>
      <c r="M776">
        <v>0</v>
      </c>
      <c r="N776">
        <v>0</v>
      </c>
      <c r="O776">
        <v>1</v>
      </c>
      <c r="Q776" t="s">
        <v>868</v>
      </c>
    </row>
    <row r="777" spans="1:17" hidden="1" x14ac:dyDescent="0.35">
      <c r="A777" t="s">
        <v>3889</v>
      </c>
      <c r="B777" t="s">
        <v>3890</v>
      </c>
      <c r="C777" t="s">
        <v>3891</v>
      </c>
      <c r="D777" t="s">
        <v>3892</v>
      </c>
      <c r="E777" t="s">
        <v>1662</v>
      </c>
      <c r="F777">
        <v>1</v>
      </c>
      <c r="G777" t="s">
        <v>68</v>
      </c>
      <c r="H777" t="s">
        <v>129</v>
      </c>
      <c r="I777">
        <v>1</v>
      </c>
      <c r="J777">
        <v>0</v>
      </c>
      <c r="K777">
        <v>0</v>
      </c>
      <c r="L777">
        <v>0</v>
      </c>
      <c r="M777">
        <v>0</v>
      </c>
      <c r="N777">
        <v>0</v>
      </c>
      <c r="O777">
        <v>1</v>
      </c>
      <c r="Q777" t="s">
        <v>776</v>
      </c>
    </row>
    <row r="778" spans="1:17" hidden="1" x14ac:dyDescent="0.35">
      <c r="A778" t="s">
        <v>3893</v>
      </c>
      <c r="B778" t="s">
        <v>3894</v>
      </c>
      <c r="C778" t="s">
        <v>3895</v>
      </c>
      <c r="D778" t="s">
        <v>3896</v>
      </c>
      <c r="E778" t="s">
        <v>3459</v>
      </c>
      <c r="F778">
        <v>1</v>
      </c>
      <c r="G778" t="s">
        <v>68</v>
      </c>
      <c r="H778" t="s">
        <v>3897</v>
      </c>
      <c r="I778">
        <v>0</v>
      </c>
      <c r="J778">
        <v>0</v>
      </c>
      <c r="K778">
        <v>0</v>
      </c>
      <c r="L778">
        <v>1</v>
      </c>
      <c r="M778">
        <v>0</v>
      </c>
      <c r="N778">
        <v>0</v>
      </c>
      <c r="O778">
        <v>1</v>
      </c>
      <c r="Q778" t="s">
        <v>1259</v>
      </c>
    </row>
    <row r="779" spans="1:17" hidden="1" x14ac:dyDescent="0.35">
      <c r="A779" t="s">
        <v>3898</v>
      </c>
      <c r="B779" t="s">
        <v>3899</v>
      </c>
      <c r="C779" t="s">
        <v>3900</v>
      </c>
      <c r="D779" t="s">
        <v>3901</v>
      </c>
      <c r="E779" t="s">
        <v>101</v>
      </c>
      <c r="F779">
        <v>1</v>
      </c>
      <c r="G779" t="s">
        <v>68</v>
      </c>
      <c r="H779" t="s">
        <v>3902</v>
      </c>
      <c r="I779">
        <v>0</v>
      </c>
      <c r="J779">
        <v>1</v>
      </c>
      <c r="K779">
        <v>0</v>
      </c>
      <c r="L779">
        <v>0</v>
      </c>
      <c r="M779">
        <v>0</v>
      </c>
      <c r="N779">
        <v>0</v>
      </c>
      <c r="O779">
        <v>1</v>
      </c>
      <c r="Q779" t="s">
        <v>253</v>
      </c>
    </row>
    <row r="780" spans="1:17" hidden="1" x14ac:dyDescent="0.35">
      <c r="A780" t="s">
        <v>3903</v>
      </c>
      <c r="B780" t="s">
        <v>3904</v>
      </c>
      <c r="C780" t="s">
        <v>3905</v>
      </c>
      <c r="D780" t="s">
        <v>3906</v>
      </c>
      <c r="E780" t="s">
        <v>179</v>
      </c>
      <c r="F780">
        <v>1</v>
      </c>
      <c r="G780" t="s">
        <v>68</v>
      </c>
      <c r="H780" t="s">
        <v>3907</v>
      </c>
      <c r="I780">
        <v>0</v>
      </c>
      <c r="J780">
        <v>1</v>
      </c>
      <c r="K780">
        <v>0</v>
      </c>
      <c r="L780">
        <v>0</v>
      </c>
      <c r="M780">
        <v>0</v>
      </c>
      <c r="N780">
        <v>0</v>
      </c>
      <c r="O780">
        <v>1</v>
      </c>
      <c r="Q780" t="s">
        <v>118</v>
      </c>
    </row>
    <row r="781" spans="1:17" hidden="1" x14ac:dyDescent="0.35">
      <c r="A781" t="s">
        <v>3908</v>
      </c>
      <c r="B781" t="s">
        <v>3909</v>
      </c>
      <c r="C781" t="s">
        <v>3910</v>
      </c>
      <c r="D781" t="s">
        <v>3911</v>
      </c>
      <c r="E781" t="s">
        <v>3912</v>
      </c>
      <c r="F781">
        <v>1</v>
      </c>
      <c r="G781" t="s">
        <v>68</v>
      </c>
      <c r="H781" t="s">
        <v>129</v>
      </c>
      <c r="I781">
        <v>1</v>
      </c>
      <c r="J781">
        <v>0</v>
      </c>
      <c r="K781">
        <v>0</v>
      </c>
      <c r="L781">
        <v>0</v>
      </c>
      <c r="M781">
        <v>0</v>
      </c>
      <c r="N781">
        <v>0</v>
      </c>
      <c r="O781">
        <v>1</v>
      </c>
      <c r="Q781" t="s">
        <v>77</v>
      </c>
    </row>
    <row r="782" spans="1:17" hidden="1" x14ac:dyDescent="0.35">
      <c r="A782" t="s">
        <v>3913</v>
      </c>
      <c r="B782" t="s">
        <v>3914</v>
      </c>
      <c r="C782" t="s">
        <v>3915</v>
      </c>
      <c r="D782" t="s">
        <v>3916</v>
      </c>
      <c r="E782" t="s">
        <v>3917</v>
      </c>
      <c r="F782">
        <v>1</v>
      </c>
      <c r="G782" t="s">
        <v>68</v>
      </c>
      <c r="H782" t="s">
        <v>3918</v>
      </c>
      <c r="I782">
        <v>0</v>
      </c>
      <c r="J782">
        <v>1</v>
      </c>
      <c r="K782">
        <v>0</v>
      </c>
      <c r="L782">
        <v>0</v>
      </c>
      <c r="M782">
        <v>0</v>
      </c>
      <c r="N782">
        <v>0</v>
      </c>
      <c r="O782">
        <v>1</v>
      </c>
      <c r="Q782" t="s">
        <v>70</v>
      </c>
    </row>
    <row r="783" spans="1:17" hidden="1" x14ac:dyDescent="0.35">
      <c r="A783" t="s">
        <v>3919</v>
      </c>
      <c r="B783" t="s">
        <v>3920</v>
      </c>
      <c r="C783" t="s">
        <v>3921</v>
      </c>
      <c r="D783" t="s">
        <v>3922</v>
      </c>
      <c r="E783" t="s">
        <v>3128</v>
      </c>
      <c r="F783">
        <v>1</v>
      </c>
      <c r="G783" t="s">
        <v>68</v>
      </c>
      <c r="H783" t="s">
        <v>3923</v>
      </c>
      <c r="I783">
        <v>0</v>
      </c>
      <c r="J783">
        <v>1</v>
      </c>
      <c r="K783">
        <v>0</v>
      </c>
      <c r="L783">
        <v>0</v>
      </c>
      <c r="M783">
        <v>0</v>
      </c>
      <c r="N783">
        <v>0</v>
      </c>
      <c r="O783">
        <v>1</v>
      </c>
      <c r="Q783" t="s">
        <v>96</v>
      </c>
    </row>
    <row r="784" spans="1:17" hidden="1" x14ac:dyDescent="0.35">
      <c r="A784" t="s">
        <v>3924</v>
      </c>
      <c r="B784" t="s">
        <v>3925</v>
      </c>
      <c r="C784" t="s">
        <v>3926</v>
      </c>
      <c r="D784" t="s">
        <v>3927</v>
      </c>
      <c r="E784" t="s">
        <v>101</v>
      </c>
      <c r="F784">
        <v>1</v>
      </c>
      <c r="G784" t="s">
        <v>68</v>
      </c>
      <c r="H784" t="s">
        <v>957</v>
      </c>
      <c r="I784">
        <v>0</v>
      </c>
      <c r="J784">
        <v>1</v>
      </c>
      <c r="K784">
        <v>0</v>
      </c>
      <c r="L784">
        <v>0</v>
      </c>
      <c r="M784">
        <v>0</v>
      </c>
      <c r="N784">
        <v>0</v>
      </c>
      <c r="O784">
        <v>1</v>
      </c>
      <c r="Q784" t="s">
        <v>606</v>
      </c>
    </row>
    <row r="785" spans="1:17" hidden="1" x14ac:dyDescent="0.35">
      <c r="A785" t="s">
        <v>3928</v>
      </c>
      <c r="B785" t="s">
        <v>3929</v>
      </c>
      <c r="C785" t="s">
        <v>3930</v>
      </c>
      <c r="D785" t="s">
        <v>3931</v>
      </c>
      <c r="E785" t="s">
        <v>179</v>
      </c>
      <c r="F785">
        <v>1</v>
      </c>
      <c r="G785" t="s">
        <v>68</v>
      </c>
      <c r="H785" t="s">
        <v>129</v>
      </c>
      <c r="I785">
        <v>1</v>
      </c>
      <c r="J785">
        <v>0</v>
      </c>
      <c r="K785">
        <v>0</v>
      </c>
      <c r="L785">
        <v>0</v>
      </c>
      <c r="M785">
        <v>0</v>
      </c>
      <c r="N785">
        <v>0</v>
      </c>
      <c r="O785">
        <v>1</v>
      </c>
      <c r="Q785" t="s">
        <v>471</v>
      </c>
    </row>
    <row r="786" spans="1:17" hidden="1" x14ac:dyDescent="0.35">
      <c r="A786" t="s">
        <v>3932</v>
      </c>
      <c r="B786" t="s">
        <v>3933</v>
      </c>
      <c r="C786" t="s">
        <v>3934</v>
      </c>
      <c r="D786" t="s">
        <v>3935</v>
      </c>
      <c r="E786" t="s">
        <v>600</v>
      </c>
      <c r="F786">
        <v>1</v>
      </c>
      <c r="G786" t="s">
        <v>68</v>
      </c>
      <c r="H786" t="s">
        <v>129</v>
      </c>
      <c r="I786">
        <v>1</v>
      </c>
      <c r="J786">
        <v>0</v>
      </c>
      <c r="K786">
        <v>0</v>
      </c>
      <c r="L786">
        <v>0</v>
      </c>
      <c r="M786">
        <v>0</v>
      </c>
      <c r="N786">
        <v>0</v>
      </c>
      <c r="O786">
        <v>1</v>
      </c>
      <c r="Q786" t="s">
        <v>3936</v>
      </c>
    </row>
    <row r="787" spans="1:17" hidden="1" x14ac:dyDescent="0.35">
      <c r="A787" t="s">
        <v>3937</v>
      </c>
      <c r="B787" t="s">
        <v>3938</v>
      </c>
      <c r="C787" t="s">
        <v>3939</v>
      </c>
      <c r="D787" t="s">
        <v>3940</v>
      </c>
      <c r="E787" t="s">
        <v>3941</v>
      </c>
      <c r="F787">
        <v>1</v>
      </c>
      <c r="G787" t="s">
        <v>68</v>
      </c>
      <c r="H787" t="s">
        <v>129</v>
      </c>
      <c r="I787">
        <v>1</v>
      </c>
      <c r="J787">
        <v>0</v>
      </c>
      <c r="K787">
        <v>0</v>
      </c>
      <c r="L787">
        <v>0</v>
      </c>
      <c r="M787">
        <v>0</v>
      </c>
      <c r="N787">
        <v>0</v>
      </c>
      <c r="O787">
        <v>1</v>
      </c>
      <c r="Q787" t="s">
        <v>3942</v>
      </c>
    </row>
    <row r="788" spans="1:17" hidden="1" x14ac:dyDescent="0.35">
      <c r="A788" t="s">
        <v>3943</v>
      </c>
      <c r="B788" t="s">
        <v>3944</v>
      </c>
      <c r="C788" t="s">
        <v>3945</v>
      </c>
      <c r="D788" t="s">
        <v>3946</v>
      </c>
      <c r="E788" t="s">
        <v>179</v>
      </c>
      <c r="F788">
        <v>1</v>
      </c>
      <c r="G788" t="s">
        <v>68</v>
      </c>
      <c r="H788" t="s">
        <v>129</v>
      </c>
      <c r="I788">
        <v>1</v>
      </c>
      <c r="J788">
        <v>0</v>
      </c>
      <c r="K788">
        <v>0</v>
      </c>
      <c r="L788">
        <v>0</v>
      </c>
      <c r="M788">
        <v>0</v>
      </c>
      <c r="N788">
        <v>0</v>
      </c>
      <c r="O788">
        <v>1</v>
      </c>
      <c r="Q788" t="s">
        <v>1259</v>
      </c>
    </row>
    <row r="789" spans="1:17" hidden="1" x14ac:dyDescent="0.35">
      <c r="A789" t="s">
        <v>3947</v>
      </c>
      <c r="B789" t="s">
        <v>3948</v>
      </c>
      <c r="C789" t="s">
        <v>3949</v>
      </c>
      <c r="D789" t="s">
        <v>3950</v>
      </c>
      <c r="E789" t="s">
        <v>101</v>
      </c>
      <c r="F789">
        <v>1</v>
      </c>
      <c r="G789" t="s">
        <v>68</v>
      </c>
      <c r="H789" t="s">
        <v>3951</v>
      </c>
      <c r="I789">
        <v>0</v>
      </c>
      <c r="J789">
        <v>1</v>
      </c>
      <c r="K789">
        <v>0</v>
      </c>
      <c r="L789">
        <v>0</v>
      </c>
      <c r="M789">
        <v>0</v>
      </c>
      <c r="N789">
        <v>0</v>
      </c>
      <c r="O789">
        <v>1</v>
      </c>
      <c r="Q789" t="s">
        <v>459</v>
      </c>
    </row>
    <row r="790" spans="1:17" hidden="1" x14ac:dyDescent="0.35">
      <c r="A790" t="s">
        <v>3952</v>
      </c>
      <c r="B790" t="s">
        <v>3953</v>
      </c>
      <c r="C790" t="s">
        <v>3954</v>
      </c>
      <c r="D790" t="s">
        <v>3955</v>
      </c>
      <c r="E790" t="s">
        <v>101</v>
      </c>
      <c r="F790">
        <v>1</v>
      </c>
      <c r="G790" t="s">
        <v>68</v>
      </c>
      <c r="H790" t="s">
        <v>123</v>
      </c>
      <c r="I790">
        <v>0</v>
      </c>
      <c r="J790">
        <v>1</v>
      </c>
      <c r="K790">
        <v>0</v>
      </c>
      <c r="L790">
        <v>0</v>
      </c>
      <c r="M790">
        <v>0</v>
      </c>
      <c r="N790">
        <v>0</v>
      </c>
      <c r="O790">
        <v>1</v>
      </c>
      <c r="Q790" t="s">
        <v>96</v>
      </c>
    </row>
    <row r="791" spans="1:17" hidden="1" x14ac:dyDescent="0.35">
      <c r="A791" t="s">
        <v>3956</v>
      </c>
      <c r="B791" t="s">
        <v>3957</v>
      </c>
      <c r="C791" t="s">
        <v>3958</v>
      </c>
      <c r="D791" t="s">
        <v>3959</v>
      </c>
      <c r="E791" t="s">
        <v>101</v>
      </c>
      <c r="F791">
        <v>1</v>
      </c>
      <c r="G791" t="s">
        <v>68</v>
      </c>
      <c r="H791" t="s">
        <v>129</v>
      </c>
      <c r="I791">
        <v>1</v>
      </c>
      <c r="J791">
        <v>0</v>
      </c>
      <c r="K791">
        <v>0</v>
      </c>
      <c r="L791">
        <v>0</v>
      </c>
      <c r="M791">
        <v>0</v>
      </c>
      <c r="N791">
        <v>0</v>
      </c>
      <c r="O791">
        <v>1</v>
      </c>
      <c r="Q791" t="s">
        <v>3960</v>
      </c>
    </row>
    <row r="792" spans="1:17" hidden="1" x14ac:dyDescent="0.35">
      <c r="A792" t="s">
        <v>3961</v>
      </c>
      <c r="B792" t="s">
        <v>3962</v>
      </c>
      <c r="C792" t="s">
        <v>3963</v>
      </c>
      <c r="D792" t="s">
        <v>3964</v>
      </c>
      <c r="E792" t="s">
        <v>179</v>
      </c>
      <c r="F792">
        <v>1</v>
      </c>
      <c r="G792" t="s">
        <v>68</v>
      </c>
      <c r="H792" t="s">
        <v>3965</v>
      </c>
      <c r="I792">
        <v>0</v>
      </c>
      <c r="J792">
        <v>1</v>
      </c>
      <c r="K792">
        <v>0</v>
      </c>
      <c r="L792">
        <v>0</v>
      </c>
      <c r="M792">
        <v>0</v>
      </c>
      <c r="N792">
        <v>0</v>
      </c>
      <c r="O792">
        <v>1</v>
      </c>
      <c r="Q792" t="s">
        <v>96</v>
      </c>
    </row>
    <row r="793" spans="1:17" hidden="1" x14ac:dyDescent="0.35">
      <c r="A793" t="s">
        <v>3966</v>
      </c>
      <c r="B793" t="s">
        <v>3967</v>
      </c>
      <c r="C793" t="s">
        <v>3968</v>
      </c>
      <c r="D793" t="s">
        <v>3969</v>
      </c>
      <c r="E793" t="s">
        <v>3970</v>
      </c>
      <c r="F793">
        <v>1</v>
      </c>
      <c r="G793" t="s">
        <v>68</v>
      </c>
      <c r="H793" t="s">
        <v>129</v>
      </c>
      <c r="I793">
        <v>1</v>
      </c>
      <c r="J793">
        <v>0</v>
      </c>
      <c r="K793">
        <v>0</v>
      </c>
      <c r="L793">
        <v>0</v>
      </c>
      <c r="M793">
        <v>0</v>
      </c>
      <c r="N793">
        <v>0</v>
      </c>
      <c r="O793">
        <v>1</v>
      </c>
      <c r="Q793" t="s">
        <v>3560</v>
      </c>
    </row>
    <row r="794" spans="1:17" hidden="1" x14ac:dyDescent="0.35">
      <c r="A794" t="s">
        <v>3971</v>
      </c>
      <c r="B794" t="s">
        <v>3972</v>
      </c>
      <c r="C794" t="s">
        <v>3973</v>
      </c>
      <c r="D794" t="s">
        <v>3974</v>
      </c>
      <c r="E794" t="s">
        <v>101</v>
      </c>
      <c r="F794">
        <v>1</v>
      </c>
      <c r="G794" t="s">
        <v>68</v>
      </c>
      <c r="H794" t="s">
        <v>3975</v>
      </c>
      <c r="I794">
        <v>0</v>
      </c>
      <c r="J794">
        <v>0</v>
      </c>
      <c r="K794">
        <v>0</v>
      </c>
      <c r="L794">
        <v>0</v>
      </c>
      <c r="M794">
        <v>0</v>
      </c>
      <c r="N794">
        <v>1</v>
      </c>
      <c r="O794">
        <v>1</v>
      </c>
      <c r="Q794" t="s">
        <v>253</v>
      </c>
    </row>
    <row r="795" spans="1:17" hidden="1" x14ac:dyDescent="0.35">
      <c r="A795" t="s">
        <v>3976</v>
      </c>
      <c r="B795" t="s">
        <v>3977</v>
      </c>
      <c r="C795" t="s">
        <v>3978</v>
      </c>
      <c r="D795" t="s">
        <v>3979</v>
      </c>
      <c r="E795" t="s">
        <v>404</v>
      </c>
      <c r="F795">
        <v>1</v>
      </c>
      <c r="G795" t="s">
        <v>68</v>
      </c>
      <c r="H795" t="s">
        <v>3980</v>
      </c>
      <c r="I795">
        <v>0</v>
      </c>
      <c r="J795">
        <v>1</v>
      </c>
      <c r="K795">
        <v>0</v>
      </c>
      <c r="L795">
        <v>0</v>
      </c>
      <c r="M795">
        <v>0</v>
      </c>
      <c r="N795">
        <v>0</v>
      </c>
      <c r="O795">
        <v>1</v>
      </c>
      <c r="Q795" t="s">
        <v>70</v>
      </c>
    </row>
    <row r="796" spans="1:17" hidden="1" x14ac:dyDescent="0.35">
      <c r="A796" t="s">
        <v>3981</v>
      </c>
      <c r="B796" t="s">
        <v>3982</v>
      </c>
      <c r="C796" t="s">
        <v>3983</v>
      </c>
      <c r="D796" t="s">
        <v>3984</v>
      </c>
      <c r="E796" t="s">
        <v>101</v>
      </c>
      <c r="F796">
        <v>1</v>
      </c>
      <c r="G796" t="s">
        <v>68</v>
      </c>
      <c r="H796" t="s">
        <v>3985</v>
      </c>
      <c r="I796">
        <v>0</v>
      </c>
      <c r="J796">
        <v>1</v>
      </c>
      <c r="K796">
        <v>0</v>
      </c>
      <c r="L796">
        <v>0</v>
      </c>
      <c r="M796">
        <v>0</v>
      </c>
      <c r="N796">
        <v>0</v>
      </c>
      <c r="O796">
        <v>1</v>
      </c>
      <c r="Q796" t="s">
        <v>96</v>
      </c>
    </row>
    <row r="797" spans="1:17" hidden="1" x14ac:dyDescent="0.35">
      <c r="A797" t="s">
        <v>3986</v>
      </c>
      <c r="B797" t="s">
        <v>3987</v>
      </c>
      <c r="C797" t="s">
        <v>3988</v>
      </c>
      <c r="D797" t="s">
        <v>3989</v>
      </c>
      <c r="E797" t="s">
        <v>101</v>
      </c>
      <c r="F797">
        <v>1</v>
      </c>
      <c r="G797" t="s">
        <v>68</v>
      </c>
      <c r="H797" t="s">
        <v>3990</v>
      </c>
      <c r="I797">
        <v>0</v>
      </c>
      <c r="J797">
        <v>1</v>
      </c>
      <c r="K797">
        <v>0</v>
      </c>
      <c r="L797">
        <v>0</v>
      </c>
      <c r="M797">
        <v>0</v>
      </c>
      <c r="N797">
        <v>0</v>
      </c>
      <c r="O797">
        <v>1</v>
      </c>
      <c r="Q797" t="s">
        <v>96</v>
      </c>
    </row>
    <row r="798" spans="1:17" hidden="1" x14ac:dyDescent="0.35">
      <c r="A798" t="s">
        <v>3991</v>
      </c>
      <c r="B798" t="s">
        <v>3992</v>
      </c>
      <c r="C798" t="s">
        <v>3993</v>
      </c>
      <c r="D798" t="s">
        <v>3994</v>
      </c>
      <c r="E798" t="s">
        <v>229</v>
      </c>
      <c r="F798">
        <v>1</v>
      </c>
      <c r="G798" t="s">
        <v>68</v>
      </c>
      <c r="H798" t="s">
        <v>123</v>
      </c>
      <c r="I798">
        <v>0</v>
      </c>
      <c r="J798">
        <v>1</v>
      </c>
      <c r="K798">
        <v>0</v>
      </c>
      <c r="L798">
        <v>0</v>
      </c>
      <c r="M798">
        <v>0</v>
      </c>
      <c r="N798">
        <v>0</v>
      </c>
      <c r="O798">
        <v>1</v>
      </c>
      <c r="Q798" t="s">
        <v>2539</v>
      </c>
    </row>
    <row r="799" spans="1:17" hidden="1" x14ac:dyDescent="0.35">
      <c r="A799" t="s">
        <v>3995</v>
      </c>
      <c r="B799" t="s">
        <v>3996</v>
      </c>
      <c r="C799" t="s">
        <v>3997</v>
      </c>
      <c r="D799" t="s">
        <v>3998</v>
      </c>
      <c r="E799" t="s">
        <v>101</v>
      </c>
      <c r="F799">
        <v>1</v>
      </c>
      <c r="G799" t="s">
        <v>68</v>
      </c>
      <c r="H799" t="s">
        <v>3999</v>
      </c>
      <c r="I799">
        <v>1</v>
      </c>
      <c r="J799">
        <v>0</v>
      </c>
      <c r="K799">
        <v>0</v>
      </c>
      <c r="L799">
        <v>0</v>
      </c>
      <c r="M799">
        <v>0</v>
      </c>
      <c r="N799">
        <v>0</v>
      </c>
      <c r="O799">
        <v>1</v>
      </c>
      <c r="Q799" t="s">
        <v>96</v>
      </c>
    </row>
    <row r="800" spans="1:17" hidden="1" x14ac:dyDescent="0.35">
      <c r="A800" t="s">
        <v>4000</v>
      </c>
      <c r="B800" t="s">
        <v>4001</v>
      </c>
      <c r="C800" t="s">
        <v>4002</v>
      </c>
      <c r="D800" t="s">
        <v>4003</v>
      </c>
      <c r="E800" t="s">
        <v>75</v>
      </c>
      <c r="F800">
        <v>1</v>
      </c>
      <c r="G800" t="s">
        <v>68</v>
      </c>
      <c r="H800" t="s">
        <v>4004</v>
      </c>
      <c r="I800">
        <v>0</v>
      </c>
      <c r="J800">
        <v>1</v>
      </c>
      <c r="K800">
        <v>0</v>
      </c>
      <c r="L800">
        <v>0</v>
      </c>
      <c r="M800">
        <v>0</v>
      </c>
      <c r="N800">
        <v>0</v>
      </c>
      <c r="O800">
        <v>1</v>
      </c>
      <c r="Q800" t="s">
        <v>70</v>
      </c>
    </row>
    <row r="801" spans="1:17" hidden="1" x14ac:dyDescent="0.35">
      <c r="A801" t="s">
        <v>4005</v>
      </c>
      <c r="B801" t="s">
        <v>4006</v>
      </c>
      <c r="C801" t="s">
        <v>4007</v>
      </c>
      <c r="D801" t="s">
        <v>4008</v>
      </c>
      <c r="E801" t="s">
        <v>4009</v>
      </c>
      <c r="F801">
        <v>1</v>
      </c>
      <c r="G801" t="s">
        <v>68</v>
      </c>
      <c r="H801" t="s">
        <v>123</v>
      </c>
      <c r="I801">
        <v>0</v>
      </c>
      <c r="J801">
        <v>1</v>
      </c>
      <c r="K801">
        <v>0</v>
      </c>
      <c r="L801">
        <v>0</v>
      </c>
      <c r="M801">
        <v>0</v>
      </c>
      <c r="N801">
        <v>0</v>
      </c>
      <c r="O801">
        <v>1</v>
      </c>
      <c r="Q801" t="s">
        <v>253</v>
      </c>
    </row>
    <row r="802" spans="1:17" hidden="1" x14ac:dyDescent="0.35">
      <c r="A802" t="s">
        <v>4010</v>
      </c>
      <c r="B802" t="s">
        <v>4011</v>
      </c>
      <c r="C802" t="s">
        <v>4012</v>
      </c>
      <c r="D802" t="s">
        <v>4013</v>
      </c>
      <c r="E802" t="s">
        <v>1136</v>
      </c>
      <c r="F802">
        <v>1</v>
      </c>
      <c r="G802" t="s">
        <v>68</v>
      </c>
      <c r="H802" t="s">
        <v>129</v>
      </c>
      <c r="I802">
        <v>1</v>
      </c>
      <c r="J802">
        <v>0</v>
      </c>
      <c r="K802">
        <v>0</v>
      </c>
      <c r="L802">
        <v>0</v>
      </c>
      <c r="M802">
        <v>0</v>
      </c>
      <c r="N802">
        <v>0</v>
      </c>
      <c r="O802">
        <v>1</v>
      </c>
      <c r="Q802" t="s">
        <v>4014</v>
      </c>
    </row>
    <row r="803" spans="1:17" hidden="1" x14ac:dyDescent="0.35">
      <c r="A803" t="s">
        <v>4015</v>
      </c>
      <c r="B803" t="s">
        <v>4016</v>
      </c>
      <c r="C803" t="s">
        <v>4017</v>
      </c>
      <c r="D803" t="s">
        <v>4018</v>
      </c>
      <c r="E803" t="s">
        <v>4019</v>
      </c>
      <c r="F803">
        <v>1</v>
      </c>
      <c r="G803" t="s">
        <v>68</v>
      </c>
      <c r="H803" t="s">
        <v>129</v>
      </c>
      <c r="I803">
        <v>1</v>
      </c>
      <c r="J803">
        <v>0</v>
      </c>
      <c r="K803">
        <v>0</v>
      </c>
      <c r="L803">
        <v>0</v>
      </c>
      <c r="M803">
        <v>0</v>
      </c>
      <c r="N803">
        <v>0</v>
      </c>
      <c r="O803">
        <v>1</v>
      </c>
      <c r="Q803" t="s">
        <v>70</v>
      </c>
    </row>
    <row r="804" spans="1:17" hidden="1" x14ac:dyDescent="0.35">
      <c r="A804" t="s">
        <v>4020</v>
      </c>
      <c r="B804" t="s">
        <v>4021</v>
      </c>
      <c r="C804" t="s">
        <v>4022</v>
      </c>
      <c r="D804" t="s">
        <v>4023</v>
      </c>
      <c r="E804" t="s">
        <v>4024</v>
      </c>
      <c r="F804">
        <v>1</v>
      </c>
      <c r="G804" t="s">
        <v>68</v>
      </c>
      <c r="H804" t="s">
        <v>4025</v>
      </c>
      <c r="I804">
        <v>1</v>
      </c>
      <c r="J804">
        <v>0</v>
      </c>
      <c r="K804">
        <v>0</v>
      </c>
      <c r="L804">
        <v>0</v>
      </c>
      <c r="M804">
        <v>0</v>
      </c>
      <c r="N804">
        <v>0</v>
      </c>
      <c r="O804">
        <v>1</v>
      </c>
      <c r="Q804" t="s">
        <v>2539</v>
      </c>
    </row>
    <row r="805" spans="1:17" hidden="1" x14ac:dyDescent="0.35">
      <c r="A805" t="s">
        <v>4026</v>
      </c>
      <c r="B805" t="s">
        <v>4027</v>
      </c>
      <c r="C805" t="s">
        <v>4028</v>
      </c>
      <c r="D805" t="s">
        <v>4029</v>
      </c>
      <c r="E805" t="s">
        <v>1024</v>
      </c>
      <c r="F805">
        <v>1</v>
      </c>
      <c r="G805" t="s">
        <v>68</v>
      </c>
      <c r="H805" t="s">
        <v>129</v>
      </c>
      <c r="I805">
        <v>1</v>
      </c>
      <c r="J805">
        <v>0</v>
      </c>
      <c r="K805">
        <v>0</v>
      </c>
      <c r="L805">
        <v>0</v>
      </c>
      <c r="M805">
        <v>0</v>
      </c>
      <c r="N805">
        <v>0</v>
      </c>
      <c r="O805">
        <v>1</v>
      </c>
      <c r="Q805" t="s">
        <v>3560</v>
      </c>
    </row>
    <row r="806" spans="1:17" hidden="1" x14ac:dyDescent="0.35">
      <c r="A806" t="s">
        <v>4030</v>
      </c>
      <c r="B806" t="s">
        <v>4031</v>
      </c>
      <c r="C806" t="s">
        <v>4032</v>
      </c>
      <c r="D806" t="s">
        <v>4033</v>
      </c>
      <c r="E806" t="s">
        <v>2703</v>
      </c>
      <c r="F806">
        <v>1</v>
      </c>
      <c r="G806" t="s">
        <v>68</v>
      </c>
      <c r="H806" t="s">
        <v>129</v>
      </c>
      <c r="I806">
        <v>1</v>
      </c>
      <c r="J806">
        <v>0</v>
      </c>
      <c r="K806">
        <v>0</v>
      </c>
      <c r="L806">
        <v>0</v>
      </c>
      <c r="M806">
        <v>0</v>
      </c>
      <c r="N806">
        <v>0</v>
      </c>
      <c r="O806">
        <v>1</v>
      </c>
      <c r="Q806" t="s">
        <v>3942</v>
      </c>
    </row>
    <row r="807" spans="1:17" hidden="1" x14ac:dyDescent="0.35">
      <c r="A807" t="s">
        <v>4034</v>
      </c>
      <c r="B807" t="s">
        <v>4035</v>
      </c>
      <c r="C807" t="s">
        <v>4036</v>
      </c>
      <c r="D807" t="s">
        <v>4037</v>
      </c>
      <c r="E807" t="s">
        <v>179</v>
      </c>
      <c r="F807">
        <v>1</v>
      </c>
      <c r="G807" t="s">
        <v>68</v>
      </c>
      <c r="H807" t="s">
        <v>129</v>
      </c>
      <c r="I807">
        <v>1</v>
      </c>
      <c r="J807">
        <v>0</v>
      </c>
      <c r="K807">
        <v>0</v>
      </c>
      <c r="L807">
        <v>0</v>
      </c>
      <c r="M807">
        <v>0</v>
      </c>
      <c r="N807">
        <v>0</v>
      </c>
      <c r="O807">
        <v>1</v>
      </c>
      <c r="Q807" t="s">
        <v>96</v>
      </c>
    </row>
    <row r="808" spans="1:17" hidden="1" x14ac:dyDescent="0.35">
      <c r="A808" t="s">
        <v>4038</v>
      </c>
      <c r="B808" t="s">
        <v>4039</v>
      </c>
      <c r="C808" t="s">
        <v>4040</v>
      </c>
      <c r="D808" t="s">
        <v>4041</v>
      </c>
      <c r="E808" t="s">
        <v>600</v>
      </c>
      <c r="F808">
        <v>1</v>
      </c>
      <c r="G808" t="s">
        <v>68</v>
      </c>
      <c r="H808" t="s">
        <v>129</v>
      </c>
      <c r="I808">
        <v>1</v>
      </c>
      <c r="J808">
        <v>0</v>
      </c>
      <c r="K808">
        <v>0</v>
      </c>
      <c r="L808">
        <v>0</v>
      </c>
      <c r="M808">
        <v>0</v>
      </c>
      <c r="N808">
        <v>0</v>
      </c>
      <c r="O808">
        <v>1</v>
      </c>
      <c r="Q808" t="s">
        <v>4042</v>
      </c>
    </row>
    <row r="809" spans="1:17" hidden="1" x14ac:dyDescent="0.35">
      <c r="A809" t="s">
        <v>4043</v>
      </c>
      <c r="B809" t="s">
        <v>4044</v>
      </c>
      <c r="C809" t="s">
        <v>4045</v>
      </c>
      <c r="D809" t="s">
        <v>4046</v>
      </c>
      <c r="E809" t="s">
        <v>4047</v>
      </c>
      <c r="F809">
        <v>1</v>
      </c>
      <c r="G809" t="s">
        <v>68</v>
      </c>
      <c r="H809" t="s">
        <v>4048</v>
      </c>
      <c r="I809">
        <v>0</v>
      </c>
      <c r="J809">
        <v>1</v>
      </c>
      <c r="K809">
        <v>0</v>
      </c>
      <c r="L809">
        <v>0</v>
      </c>
      <c r="M809">
        <v>0</v>
      </c>
      <c r="N809">
        <v>0</v>
      </c>
      <c r="O809">
        <v>1</v>
      </c>
      <c r="Q809" t="s">
        <v>253</v>
      </c>
    </row>
    <row r="810" spans="1:17" hidden="1" x14ac:dyDescent="0.35">
      <c r="A810" t="s">
        <v>4049</v>
      </c>
      <c r="B810" t="s">
        <v>4050</v>
      </c>
      <c r="C810" t="s">
        <v>4051</v>
      </c>
      <c r="D810" t="s">
        <v>4052</v>
      </c>
      <c r="E810" t="s">
        <v>674</v>
      </c>
      <c r="F810">
        <v>1</v>
      </c>
      <c r="G810" t="s">
        <v>68</v>
      </c>
      <c r="H810" t="s">
        <v>4053</v>
      </c>
      <c r="I810">
        <v>0</v>
      </c>
      <c r="J810">
        <v>1</v>
      </c>
      <c r="K810">
        <v>0</v>
      </c>
      <c r="L810">
        <v>0</v>
      </c>
      <c r="M810">
        <v>0</v>
      </c>
      <c r="N810">
        <v>0</v>
      </c>
      <c r="O810">
        <v>1</v>
      </c>
      <c r="Q810" t="s">
        <v>70</v>
      </c>
    </row>
    <row r="811" spans="1:17" hidden="1" x14ac:dyDescent="0.35">
      <c r="A811" t="s">
        <v>4054</v>
      </c>
      <c r="B811" t="s">
        <v>4055</v>
      </c>
      <c r="C811" t="s">
        <v>4056</v>
      </c>
      <c r="D811" t="s">
        <v>4057</v>
      </c>
      <c r="E811" t="s">
        <v>662</v>
      </c>
      <c r="F811">
        <v>1</v>
      </c>
      <c r="G811" t="s">
        <v>68</v>
      </c>
      <c r="H811" t="s">
        <v>4058</v>
      </c>
      <c r="I811">
        <v>0</v>
      </c>
      <c r="J811">
        <v>1</v>
      </c>
      <c r="K811">
        <v>0</v>
      </c>
      <c r="L811">
        <v>0</v>
      </c>
      <c r="M811">
        <v>0</v>
      </c>
      <c r="N811">
        <v>0</v>
      </c>
      <c r="O811">
        <v>1</v>
      </c>
      <c r="Q811" t="s">
        <v>96</v>
      </c>
    </row>
    <row r="812" spans="1:17" hidden="1" x14ac:dyDescent="0.35">
      <c r="A812" t="s">
        <v>4059</v>
      </c>
      <c r="B812" t="s">
        <v>4060</v>
      </c>
      <c r="C812" t="s">
        <v>4061</v>
      </c>
      <c r="D812" t="s">
        <v>4062</v>
      </c>
      <c r="E812" t="s">
        <v>179</v>
      </c>
      <c r="F812">
        <v>1</v>
      </c>
      <c r="G812" t="s">
        <v>68</v>
      </c>
      <c r="H812" t="s">
        <v>4063</v>
      </c>
      <c r="I812">
        <v>0</v>
      </c>
      <c r="J812">
        <v>1</v>
      </c>
      <c r="K812">
        <v>0</v>
      </c>
      <c r="L812">
        <v>0</v>
      </c>
      <c r="M812">
        <v>0</v>
      </c>
      <c r="N812">
        <v>0</v>
      </c>
      <c r="O812">
        <v>1</v>
      </c>
      <c r="Q812" t="s">
        <v>70</v>
      </c>
    </row>
    <row r="813" spans="1:17" hidden="1" x14ac:dyDescent="0.35">
      <c r="A813" t="s">
        <v>4064</v>
      </c>
      <c r="B813" t="s">
        <v>4065</v>
      </c>
      <c r="C813" t="s">
        <v>4066</v>
      </c>
      <c r="D813" t="s">
        <v>4067</v>
      </c>
      <c r="E813" t="s">
        <v>82</v>
      </c>
      <c r="F813">
        <v>1</v>
      </c>
      <c r="G813" t="s">
        <v>68</v>
      </c>
      <c r="H813" t="s">
        <v>4068</v>
      </c>
      <c r="I813">
        <v>0</v>
      </c>
      <c r="J813">
        <v>0</v>
      </c>
      <c r="K813">
        <v>0</v>
      </c>
      <c r="L813">
        <v>0</v>
      </c>
      <c r="M813">
        <v>0</v>
      </c>
      <c r="N813">
        <v>1</v>
      </c>
      <c r="O813">
        <v>1</v>
      </c>
      <c r="Q813" t="s">
        <v>96</v>
      </c>
    </row>
    <row r="814" spans="1:17" hidden="1" x14ac:dyDescent="0.35">
      <c r="A814" t="s">
        <v>4069</v>
      </c>
      <c r="B814" t="s">
        <v>4070</v>
      </c>
      <c r="C814" t="s">
        <v>4071</v>
      </c>
      <c r="D814" t="s">
        <v>4072</v>
      </c>
      <c r="E814" t="s">
        <v>212</v>
      </c>
      <c r="F814">
        <v>1</v>
      </c>
      <c r="G814" t="s">
        <v>68</v>
      </c>
      <c r="H814" t="s">
        <v>4073</v>
      </c>
      <c r="I814">
        <v>0</v>
      </c>
      <c r="J814">
        <v>1</v>
      </c>
      <c r="K814">
        <v>0</v>
      </c>
      <c r="L814">
        <v>0</v>
      </c>
      <c r="M814">
        <v>0</v>
      </c>
      <c r="N814">
        <v>0</v>
      </c>
      <c r="O814">
        <v>1</v>
      </c>
      <c r="Q814" t="s">
        <v>606</v>
      </c>
    </row>
    <row r="815" spans="1:17" hidden="1" x14ac:dyDescent="0.35">
      <c r="A815" t="s">
        <v>4074</v>
      </c>
      <c r="B815" t="s">
        <v>4075</v>
      </c>
      <c r="C815" t="s">
        <v>4076</v>
      </c>
      <c r="D815" t="s">
        <v>4077</v>
      </c>
      <c r="E815" t="s">
        <v>4078</v>
      </c>
      <c r="F815">
        <v>1</v>
      </c>
      <c r="G815" t="s">
        <v>68</v>
      </c>
      <c r="H815" t="s">
        <v>129</v>
      </c>
      <c r="I815">
        <v>1</v>
      </c>
      <c r="J815">
        <v>0</v>
      </c>
      <c r="K815">
        <v>0</v>
      </c>
      <c r="L815">
        <v>0</v>
      </c>
      <c r="M815">
        <v>0</v>
      </c>
      <c r="N815">
        <v>0</v>
      </c>
      <c r="O815">
        <v>1</v>
      </c>
      <c r="Q815" t="s">
        <v>70</v>
      </c>
    </row>
    <row r="816" spans="1:17" hidden="1" x14ac:dyDescent="0.35">
      <c r="A816" t="s">
        <v>4079</v>
      </c>
      <c r="B816" t="s">
        <v>4080</v>
      </c>
      <c r="C816" t="s">
        <v>4081</v>
      </c>
      <c r="D816" t="s">
        <v>4082</v>
      </c>
      <c r="E816" t="s">
        <v>4083</v>
      </c>
      <c r="F816">
        <v>1</v>
      </c>
      <c r="G816" t="s">
        <v>68</v>
      </c>
      <c r="H816" t="s">
        <v>4084</v>
      </c>
      <c r="I816">
        <v>1</v>
      </c>
      <c r="J816">
        <v>0</v>
      </c>
      <c r="K816">
        <v>0</v>
      </c>
      <c r="L816">
        <v>0</v>
      </c>
      <c r="M816">
        <v>0</v>
      </c>
      <c r="N816">
        <v>0</v>
      </c>
      <c r="O816">
        <v>1</v>
      </c>
      <c r="Q816" t="s">
        <v>70</v>
      </c>
    </row>
    <row r="817" spans="1:17" hidden="1" x14ac:dyDescent="0.35">
      <c r="A817" t="s">
        <v>4085</v>
      </c>
      <c r="B817" t="s">
        <v>4086</v>
      </c>
      <c r="C817" t="s">
        <v>4087</v>
      </c>
      <c r="D817" t="s">
        <v>4088</v>
      </c>
      <c r="E817" t="s">
        <v>101</v>
      </c>
      <c r="F817">
        <v>1</v>
      </c>
      <c r="G817" t="s">
        <v>68</v>
      </c>
      <c r="H817" t="s">
        <v>4089</v>
      </c>
      <c r="I817">
        <v>0</v>
      </c>
      <c r="J817">
        <v>1</v>
      </c>
      <c r="K817">
        <v>0</v>
      </c>
      <c r="L817">
        <v>0</v>
      </c>
      <c r="M817">
        <v>0</v>
      </c>
      <c r="N817">
        <v>0</v>
      </c>
      <c r="O817">
        <v>1</v>
      </c>
      <c r="Q817" t="s">
        <v>70</v>
      </c>
    </row>
    <row r="818" spans="1:17" hidden="1" x14ac:dyDescent="0.35">
      <c r="A818" t="s">
        <v>4090</v>
      </c>
      <c r="B818" t="s">
        <v>4091</v>
      </c>
      <c r="C818" t="s">
        <v>4092</v>
      </c>
      <c r="D818" t="s">
        <v>4093</v>
      </c>
      <c r="E818" t="s">
        <v>101</v>
      </c>
      <c r="F818">
        <v>1</v>
      </c>
      <c r="G818" t="s">
        <v>68</v>
      </c>
      <c r="H818" t="s">
        <v>129</v>
      </c>
      <c r="I818">
        <v>1</v>
      </c>
      <c r="J818">
        <v>0</v>
      </c>
      <c r="K818">
        <v>0</v>
      </c>
      <c r="L818">
        <v>0</v>
      </c>
      <c r="M818">
        <v>0</v>
      </c>
      <c r="N818">
        <v>0</v>
      </c>
      <c r="O818">
        <v>1</v>
      </c>
      <c r="Q818" t="s">
        <v>566</v>
      </c>
    </row>
    <row r="819" spans="1:17" hidden="1" x14ac:dyDescent="0.35">
      <c r="A819" t="s">
        <v>4094</v>
      </c>
      <c r="B819" t="s">
        <v>4095</v>
      </c>
      <c r="C819" t="s">
        <v>4096</v>
      </c>
      <c r="D819" t="s">
        <v>4097</v>
      </c>
      <c r="E819" t="s">
        <v>4098</v>
      </c>
      <c r="F819">
        <v>1</v>
      </c>
      <c r="G819" t="s">
        <v>68</v>
      </c>
      <c r="H819" t="s">
        <v>4099</v>
      </c>
      <c r="I819">
        <v>1</v>
      </c>
      <c r="J819">
        <v>0</v>
      </c>
      <c r="K819">
        <v>0</v>
      </c>
      <c r="L819">
        <v>0</v>
      </c>
      <c r="M819">
        <v>0</v>
      </c>
      <c r="N819">
        <v>0</v>
      </c>
      <c r="O819">
        <v>1</v>
      </c>
      <c r="Q819" t="s">
        <v>4100</v>
      </c>
    </row>
    <row r="820" spans="1:17" hidden="1" x14ac:dyDescent="0.35">
      <c r="A820" t="s">
        <v>4101</v>
      </c>
      <c r="B820" t="s">
        <v>4102</v>
      </c>
      <c r="C820" t="s">
        <v>4103</v>
      </c>
      <c r="D820" t="s">
        <v>4104</v>
      </c>
      <c r="E820" t="s">
        <v>229</v>
      </c>
      <c r="F820">
        <v>1</v>
      </c>
      <c r="G820" t="s">
        <v>68</v>
      </c>
      <c r="H820" t="s">
        <v>123</v>
      </c>
      <c r="I820">
        <v>0</v>
      </c>
      <c r="J820">
        <v>1</v>
      </c>
      <c r="K820">
        <v>0</v>
      </c>
      <c r="L820">
        <v>0</v>
      </c>
      <c r="M820">
        <v>0</v>
      </c>
      <c r="N820">
        <v>0</v>
      </c>
      <c r="O820">
        <v>1</v>
      </c>
      <c r="Q820" t="s">
        <v>103</v>
      </c>
    </row>
    <row r="821" spans="1:17" hidden="1" x14ac:dyDescent="0.35">
      <c r="A821" t="s">
        <v>4105</v>
      </c>
      <c r="B821" t="s">
        <v>4106</v>
      </c>
      <c r="C821" t="s">
        <v>4107</v>
      </c>
      <c r="D821" t="s">
        <v>4108</v>
      </c>
      <c r="E821" t="s">
        <v>82</v>
      </c>
      <c r="F821">
        <v>1</v>
      </c>
      <c r="G821" t="s">
        <v>68</v>
      </c>
      <c r="H821" t="s">
        <v>4109</v>
      </c>
      <c r="I821">
        <v>0</v>
      </c>
      <c r="J821">
        <v>1</v>
      </c>
      <c r="K821">
        <v>0</v>
      </c>
      <c r="L821">
        <v>0</v>
      </c>
      <c r="M821">
        <v>0</v>
      </c>
      <c r="N821">
        <v>0</v>
      </c>
      <c r="O821">
        <v>1</v>
      </c>
      <c r="Q821" t="s">
        <v>96</v>
      </c>
    </row>
    <row r="822" spans="1:17" hidden="1" x14ac:dyDescent="0.35">
      <c r="A822" t="s">
        <v>4110</v>
      </c>
      <c r="B822" t="s">
        <v>4111</v>
      </c>
      <c r="C822" t="s">
        <v>4112</v>
      </c>
      <c r="D822" t="s">
        <v>4113</v>
      </c>
      <c r="E822" t="s">
        <v>101</v>
      </c>
      <c r="F822">
        <v>1</v>
      </c>
      <c r="G822" t="s">
        <v>68</v>
      </c>
      <c r="H822" t="s">
        <v>4114</v>
      </c>
      <c r="I822">
        <v>0</v>
      </c>
      <c r="J822">
        <v>1</v>
      </c>
      <c r="K822">
        <v>0</v>
      </c>
      <c r="L822">
        <v>0</v>
      </c>
      <c r="M822">
        <v>0</v>
      </c>
      <c r="N822">
        <v>0</v>
      </c>
      <c r="O822">
        <v>1</v>
      </c>
      <c r="Q822" t="s">
        <v>103</v>
      </c>
    </row>
    <row r="823" spans="1:17" hidden="1" x14ac:dyDescent="0.35">
      <c r="A823" t="s">
        <v>4115</v>
      </c>
      <c r="B823" t="s">
        <v>4116</v>
      </c>
      <c r="C823" t="s">
        <v>4117</v>
      </c>
      <c r="D823" t="s">
        <v>4118</v>
      </c>
      <c r="E823" t="s">
        <v>229</v>
      </c>
      <c r="F823">
        <v>1</v>
      </c>
      <c r="G823" t="s">
        <v>68</v>
      </c>
      <c r="H823" t="s">
        <v>129</v>
      </c>
      <c r="I823">
        <v>1</v>
      </c>
      <c r="J823">
        <v>0</v>
      </c>
      <c r="K823">
        <v>0</v>
      </c>
      <c r="L823">
        <v>0</v>
      </c>
      <c r="M823">
        <v>0</v>
      </c>
      <c r="N823">
        <v>0</v>
      </c>
      <c r="O823">
        <v>1</v>
      </c>
      <c r="Q823" t="s">
        <v>2539</v>
      </c>
    </row>
    <row r="824" spans="1:17" hidden="1" x14ac:dyDescent="0.35">
      <c r="A824" t="s">
        <v>4119</v>
      </c>
      <c r="B824" t="s">
        <v>4120</v>
      </c>
      <c r="C824" t="s">
        <v>4121</v>
      </c>
      <c r="D824" t="s">
        <v>4122</v>
      </c>
      <c r="E824" t="s">
        <v>101</v>
      </c>
      <c r="F824">
        <v>1</v>
      </c>
      <c r="G824" t="s">
        <v>68</v>
      </c>
      <c r="H824" t="s">
        <v>4123</v>
      </c>
      <c r="I824">
        <v>0</v>
      </c>
      <c r="J824">
        <v>1</v>
      </c>
      <c r="K824">
        <v>0</v>
      </c>
      <c r="L824">
        <v>0</v>
      </c>
      <c r="M824">
        <v>0</v>
      </c>
      <c r="N824">
        <v>0</v>
      </c>
      <c r="O824">
        <v>1</v>
      </c>
      <c r="Q824" t="s">
        <v>103</v>
      </c>
    </row>
    <row r="825" spans="1:17" hidden="1" x14ac:dyDescent="0.35">
      <c r="A825" t="s">
        <v>4124</v>
      </c>
      <c r="B825" t="s">
        <v>4125</v>
      </c>
      <c r="C825" t="s">
        <v>4126</v>
      </c>
      <c r="D825" t="s">
        <v>4127</v>
      </c>
      <c r="E825" t="s">
        <v>101</v>
      </c>
      <c r="F825">
        <v>1</v>
      </c>
      <c r="G825" t="s">
        <v>68</v>
      </c>
      <c r="H825" t="s">
        <v>4128</v>
      </c>
      <c r="I825">
        <v>0</v>
      </c>
      <c r="J825">
        <v>1</v>
      </c>
      <c r="K825">
        <v>0</v>
      </c>
      <c r="L825">
        <v>0</v>
      </c>
      <c r="M825">
        <v>0</v>
      </c>
      <c r="N825">
        <v>0</v>
      </c>
      <c r="O825">
        <v>1</v>
      </c>
      <c r="Q825" t="s">
        <v>96</v>
      </c>
    </row>
    <row r="826" spans="1:17" hidden="1" x14ac:dyDescent="0.35">
      <c r="A826" t="s">
        <v>4129</v>
      </c>
      <c r="B826" t="s">
        <v>4130</v>
      </c>
      <c r="C826" t="s">
        <v>4131</v>
      </c>
      <c r="D826" t="s">
        <v>4132</v>
      </c>
      <c r="E826" t="s">
        <v>4133</v>
      </c>
      <c r="F826">
        <v>1</v>
      </c>
      <c r="G826" t="s">
        <v>68</v>
      </c>
      <c r="H826" t="s">
        <v>129</v>
      </c>
      <c r="I826">
        <v>1</v>
      </c>
      <c r="J826">
        <v>0</v>
      </c>
      <c r="K826">
        <v>0</v>
      </c>
      <c r="L826">
        <v>0</v>
      </c>
      <c r="M826">
        <v>0</v>
      </c>
      <c r="N826">
        <v>0</v>
      </c>
      <c r="O826">
        <v>1</v>
      </c>
      <c r="Q826" t="s">
        <v>70</v>
      </c>
    </row>
    <row r="827" spans="1:17" hidden="1" x14ac:dyDescent="0.35">
      <c r="A827" t="s">
        <v>4134</v>
      </c>
      <c r="B827" t="s">
        <v>4006</v>
      </c>
      <c r="C827" t="s">
        <v>4007</v>
      </c>
      <c r="D827" t="s">
        <v>4008</v>
      </c>
      <c r="E827" t="s">
        <v>4009</v>
      </c>
      <c r="F827">
        <v>1</v>
      </c>
      <c r="G827" t="s">
        <v>68</v>
      </c>
      <c r="H827" t="s">
        <v>123</v>
      </c>
      <c r="I827">
        <v>0</v>
      </c>
      <c r="J827">
        <v>1</v>
      </c>
      <c r="K827">
        <v>0</v>
      </c>
      <c r="L827">
        <v>0</v>
      </c>
      <c r="M827">
        <v>0</v>
      </c>
      <c r="N827">
        <v>0</v>
      </c>
      <c r="O827">
        <v>1</v>
      </c>
      <c r="Q827" t="s">
        <v>96</v>
      </c>
    </row>
    <row r="828" spans="1:17" hidden="1" x14ac:dyDescent="0.35">
      <c r="A828" t="s">
        <v>4135</v>
      </c>
      <c r="B828" t="s">
        <v>4136</v>
      </c>
      <c r="C828" t="s">
        <v>4137</v>
      </c>
      <c r="D828" t="s">
        <v>4138</v>
      </c>
      <c r="E828" t="s">
        <v>1850</v>
      </c>
      <c r="F828">
        <v>1</v>
      </c>
      <c r="G828" t="s">
        <v>68</v>
      </c>
      <c r="H828" t="s">
        <v>129</v>
      </c>
      <c r="I828">
        <v>1</v>
      </c>
      <c r="J828">
        <v>0</v>
      </c>
      <c r="K828">
        <v>0</v>
      </c>
      <c r="L828">
        <v>0</v>
      </c>
      <c r="M828">
        <v>0</v>
      </c>
      <c r="N828">
        <v>0</v>
      </c>
      <c r="O828">
        <v>1</v>
      </c>
      <c r="Q828" t="s">
        <v>471</v>
      </c>
    </row>
    <row r="829" spans="1:17" hidden="1" x14ac:dyDescent="0.35">
      <c r="A829" t="s">
        <v>4139</v>
      </c>
      <c r="B829" t="s">
        <v>4140</v>
      </c>
      <c r="C829" t="s">
        <v>4141</v>
      </c>
      <c r="D829" t="s">
        <v>4142</v>
      </c>
      <c r="E829" t="s">
        <v>101</v>
      </c>
      <c r="F829">
        <v>1</v>
      </c>
      <c r="G829" t="s">
        <v>68</v>
      </c>
      <c r="H829" t="s">
        <v>123</v>
      </c>
      <c r="I829">
        <v>0</v>
      </c>
      <c r="J829">
        <v>1</v>
      </c>
      <c r="K829">
        <v>0</v>
      </c>
      <c r="L829">
        <v>0</v>
      </c>
      <c r="M829">
        <v>0</v>
      </c>
      <c r="N829">
        <v>0</v>
      </c>
      <c r="O829">
        <v>1</v>
      </c>
      <c r="Q829" t="s">
        <v>606</v>
      </c>
    </row>
    <row r="830" spans="1:17" hidden="1" x14ac:dyDescent="0.35">
      <c r="A830" t="s">
        <v>4143</v>
      </c>
      <c r="B830" t="s">
        <v>4144</v>
      </c>
      <c r="C830" t="s">
        <v>4145</v>
      </c>
      <c r="D830" t="s">
        <v>4146</v>
      </c>
      <c r="E830" t="s">
        <v>4147</v>
      </c>
      <c r="F830">
        <v>1</v>
      </c>
      <c r="G830" t="s">
        <v>68</v>
      </c>
      <c r="H830" t="s">
        <v>4148</v>
      </c>
      <c r="I830">
        <v>1</v>
      </c>
      <c r="J830">
        <v>0</v>
      </c>
      <c r="K830">
        <v>0</v>
      </c>
      <c r="L830">
        <v>0</v>
      </c>
      <c r="M830">
        <v>0</v>
      </c>
      <c r="N830">
        <v>0</v>
      </c>
      <c r="O830">
        <v>1</v>
      </c>
      <c r="Q830" t="s">
        <v>471</v>
      </c>
    </row>
    <row r="831" spans="1:17" hidden="1" x14ac:dyDescent="0.35">
      <c r="A831" t="s">
        <v>4149</v>
      </c>
      <c r="B831" t="s">
        <v>4150</v>
      </c>
      <c r="C831" t="s">
        <v>4151</v>
      </c>
      <c r="D831" t="s">
        <v>4152</v>
      </c>
      <c r="E831" t="s">
        <v>4153</v>
      </c>
      <c r="F831">
        <v>1</v>
      </c>
      <c r="G831" t="s">
        <v>68</v>
      </c>
      <c r="H831" t="s">
        <v>4154</v>
      </c>
      <c r="I831">
        <v>1</v>
      </c>
      <c r="J831">
        <v>0</v>
      </c>
      <c r="K831">
        <v>0</v>
      </c>
      <c r="L831">
        <v>0</v>
      </c>
      <c r="M831">
        <v>0</v>
      </c>
      <c r="N831">
        <v>0</v>
      </c>
      <c r="O831">
        <v>1</v>
      </c>
      <c r="Q831" t="s">
        <v>459</v>
      </c>
    </row>
    <row r="832" spans="1:17" hidden="1" x14ac:dyDescent="0.35">
      <c r="A832" t="s">
        <v>4155</v>
      </c>
      <c r="B832" t="s">
        <v>4156</v>
      </c>
      <c r="C832" t="s">
        <v>4157</v>
      </c>
      <c r="D832" t="s">
        <v>4158</v>
      </c>
      <c r="E832" t="s">
        <v>179</v>
      </c>
      <c r="F832">
        <v>1</v>
      </c>
      <c r="G832" t="s">
        <v>68</v>
      </c>
      <c r="H832" t="s">
        <v>4159</v>
      </c>
      <c r="I832">
        <v>0</v>
      </c>
      <c r="J832">
        <v>1</v>
      </c>
      <c r="K832">
        <v>0</v>
      </c>
      <c r="L832">
        <v>0</v>
      </c>
      <c r="M832">
        <v>0</v>
      </c>
      <c r="N832">
        <v>0</v>
      </c>
      <c r="O832">
        <v>1</v>
      </c>
      <c r="Q832" t="s">
        <v>868</v>
      </c>
    </row>
    <row r="833" spans="1:17" hidden="1" x14ac:dyDescent="0.35">
      <c r="A833" t="s">
        <v>4160</v>
      </c>
      <c r="B833" t="s">
        <v>4161</v>
      </c>
      <c r="C833" t="s">
        <v>4162</v>
      </c>
      <c r="D833" t="s">
        <v>4163</v>
      </c>
      <c r="E833" t="s">
        <v>600</v>
      </c>
      <c r="F833">
        <v>1</v>
      </c>
      <c r="G833" t="s">
        <v>68</v>
      </c>
      <c r="H833" t="s">
        <v>129</v>
      </c>
      <c r="I833">
        <v>1</v>
      </c>
      <c r="J833">
        <v>0</v>
      </c>
      <c r="K833">
        <v>0</v>
      </c>
      <c r="L833">
        <v>0</v>
      </c>
      <c r="M833">
        <v>0</v>
      </c>
      <c r="N833">
        <v>0</v>
      </c>
      <c r="O833">
        <v>1</v>
      </c>
      <c r="Q833" t="s">
        <v>459</v>
      </c>
    </row>
    <row r="834" spans="1:17" hidden="1" x14ac:dyDescent="0.35">
      <c r="A834" t="s">
        <v>4164</v>
      </c>
      <c r="B834" t="s">
        <v>4165</v>
      </c>
      <c r="C834" t="s">
        <v>4166</v>
      </c>
      <c r="D834" t="s">
        <v>4167</v>
      </c>
      <c r="E834" t="s">
        <v>3001</v>
      </c>
      <c r="F834">
        <v>1</v>
      </c>
      <c r="G834" t="s">
        <v>68</v>
      </c>
      <c r="H834" t="s">
        <v>129</v>
      </c>
      <c r="I834">
        <v>1</v>
      </c>
      <c r="J834">
        <v>0</v>
      </c>
      <c r="K834">
        <v>0</v>
      </c>
      <c r="L834">
        <v>0</v>
      </c>
      <c r="M834">
        <v>0</v>
      </c>
      <c r="N834">
        <v>0</v>
      </c>
      <c r="O834">
        <v>1</v>
      </c>
      <c r="Q834" t="s">
        <v>1332</v>
      </c>
    </row>
    <row r="835" spans="1:17" hidden="1" x14ac:dyDescent="0.35">
      <c r="A835" t="s">
        <v>4168</v>
      </c>
      <c r="B835" t="s">
        <v>4169</v>
      </c>
      <c r="C835" t="s">
        <v>4170</v>
      </c>
      <c r="D835" t="s">
        <v>4171</v>
      </c>
      <c r="E835" t="s">
        <v>369</v>
      </c>
      <c r="F835">
        <v>1</v>
      </c>
      <c r="G835" t="s">
        <v>68</v>
      </c>
      <c r="H835" t="s">
        <v>129</v>
      </c>
      <c r="I835">
        <v>1</v>
      </c>
      <c r="J835">
        <v>0</v>
      </c>
      <c r="K835">
        <v>0</v>
      </c>
      <c r="L835">
        <v>0</v>
      </c>
      <c r="M835">
        <v>0</v>
      </c>
      <c r="N835">
        <v>0</v>
      </c>
      <c r="O835">
        <v>1</v>
      </c>
      <c r="Q835" t="s">
        <v>130</v>
      </c>
    </row>
    <row r="836" spans="1:17" hidden="1" x14ac:dyDescent="0.35">
      <c r="A836" t="s">
        <v>4172</v>
      </c>
      <c r="B836" t="s">
        <v>4173</v>
      </c>
      <c r="C836" t="s">
        <v>4174</v>
      </c>
      <c r="D836" t="s">
        <v>4175</v>
      </c>
      <c r="E836" t="s">
        <v>668</v>
      </c>
      <c r="F836">
        <v>1</v>
      </c>
      <c r="G836" t="s">
        <v>68</v>
      </c>
      <c r="H836" t="s">
        <v>4176</v>
      </c>
      <c r="I836">
        <v>1</v>
      </c>
      <c r="J836">
        <v>0</v>
      </c>
      <c r="K836">
        <v>0</v>
      </c>
      <c r="L836">
        <v>0</v>
      </c>
      <c r="M836">
        <v>0</v>
      </c>
      <c r="N836">
        <v>0</v>
      </c>
      <c r="O836">
        <v>1</v>
      </c>
      <c r="Q836" t="s">
        <v>776</v>
      </c>
    </row>
    <row r="837" spans="1:17" hidden="1" x14ac:dyDescent="0.35">
      <c r="A837" t="s">
        <v>4177</v>
      </c>
      <c r="B837" t="s">
        <v>4178</v>
      </c>
      <c r="C837" t="s">
        <v>4179</v>
      </c>
      <c r="D837" t="s">
        <v>4180</v>
      </c>
      <c r="E837" t="s">
        <v>600</v>
      </c>
      <c r="F837">
        <v>1</v>
      </c>
      <c r="G837" t="s">
        <v>68</v>
      </c>
      <c r="H837" t="s">
        <v>4181</v>
      </c>
      <c r="I837">
        <v>1</v>
      </c>
      <c r="J837">
        <v>0</v>
      </c>
      <c r="K837">
        <v>0</v>
      </c>
      <c r="L837">
        <v>0</v>
      </c>
      <c r="M837">
        <v>0</v>
      </c>
      <c r="N837">
        <v>0</v>
      </c>
      <c r="O837">
        <v>1</v>
      </c>
      <c r="Q837" t="s">
        <v>791</v>
      </c>
    </row>
    <row r="838" spans="1:17" hidden="1" x14ac:dyDescent="0.35">
      <c r="A838" t="s">
        <v>4182</v>
      </c>
      <c r="B838" t="s">
        <v>4183</v>
      </c>
      <c r="C838" t="s">
        <v>4184</v>
      </c>
      <c r="D838" t="s">
        <v>4185</v>
      </c>
      <c r="E838" t="s">
        <v>621</v>
      </c>
      <c r="F838">
        <v>1</v>
      </c>
      <c r="G838" t="s">
        <v>68</v>
      </c>
      <c r="H838" t="s">
        <v>4186</v>
      </c>
      <c r="I838">
        <v>0</v>
      </c>
      <c r="J838">
        <v>0</v>
      </c>
      <c r="K838">
        <v>0</v>
      </c>
      <c r="L838">
        <v>1</v>
      </c>
      <c r="M838">
        <v>0</v>
      </c>
      <c r="N838">
        <v>0</v>
      </c>
      <c r="O838">
        <v>1</v>
      </c>
      <c r="Q838" t="s">
        <v>103</v>
      </c>
    </row>
    <row r="839" spans="1:17" hidden="1" x14ac:dyDescent="0.35">
      <c r="A839" t="s">
        <v>4187</v>
      </c>
      <c r="B839" t="s">
        <v>4188</v>
      </c>
      <c r="C839" t="s">
        <v>4189</v>
      </c>
      <c r="D839" t="s">
        <v>4190</v>
      </c>
      <c r="E839" t="s">
        <v>179</v>
      </c>
      <c r="F839">
        <v>1</v>
      </c>
      <c r="G839" t="s">
        <v>68</v>
      </c>
      <c r="H839" t="s">
        <v>4191</v>
      </c>
      <c r="I839">
        <v>0</v>
      </c>
      <c r="J839">
        <v>1</v>
      </c>
      <c r="K839">
        <v>0</v>
      </c>
      <c r="L839">
        <v>0</v>
      </c>
      <c r="M839">
        <v>0</v>
      </c>
      <c r="N839">
        <v>0</v>
      </c>
      <c r="O839">
        <v>1</v>
      </c>
      <c r="Q839" t="s">
        <v>118</v>
      </c>
    </row>
    <row r="840" spans="1:17" hidden="1" x14ac:dyDescent="0.35">
      <c r="A840" t="s">
        <v>4192</v>
      </c>
      <c r="B840" t="s">
        <v>4193</v>
      </c>
      <c r="C840" t="s">
        <v>4194</v>
      </c>
      <c r="D840" t="s">
        <v>4195</v>
      </c>
      <c r="E840" t="s">
        <v>4196</v>
      </c>
      <c r="F840">
        <v>1</v>
      </c>
      <c r="G840" t="s">
        <v>68</v>
      </c>
      <c r="H840" t="s">
        <v>4197</v>
      </c>
      <c r="I840">
        <v>1</v>
      </c>
      <c r="J840">
        <v>0</v>
      </c>
      <c r="K840">
        <v>0</v>
      </c>
      <c r="L840">
        <v>0</v>
      </c>
      <c r="M840">
        <v>0</v>
      </c>
      <c r="N840">
        <v>0</v>
      </c>
      <c r="O840">
        <v>1</v>
      </c>
      <c r="Q840" t="s">
        <v>1259</v>
      </c>
    </row>
    <row r="841" spans="1:17" hidden="1" x14ac:dyDescent="0.35">
      <c r="A841" t="s">
        <v>4198</v>
      </c>
      <c r="B841" t="s">
        <v>4199</v>
      </c>
      <c r="C841" t="s">
        <v>4200</v>
      </c>
      <c r="D841" t="s">
        <v>4201</v>
      </c>
      <c r="E841" t="s">
        <v>4202</v>
      </c>
      <c r="F841">
        <v>1</v>
      </c>
      <c r="G841" t="s">
        <v>68</v>
      </c>
      <c r="H841" t="s">
        <v>4203</v>
      </c>
      <c r="I841">
        <v>1</v>
      </c>
      <c r="J841">
        <v>0</v>
      </c>
      <c r="K841">
        <v>0</v>
      </c>
      <c r="L841">
        <v>0</v>
      </c>
      <c r="M841">
        <v>0</v>
      </c>
      <c r="N841">
        <v>0</v>
      </c>
      <c r="O841">
        <v>1</v>
      </c>
      <c r="Q841" t="s">
        <v>1332</v>
      </c>
    </row>
    <row r="842" spans="1:17" hidden="1" x14ac:dyDescent="0.35">
      <c r="A842" t="s">
        <v>4204</v>
      </c>
      <c r="B842" t="s">
        <v>1351</v>
      </c>
      <c r="C842" t="s">
        <v>1352</v>
      </c>
      <c r="D842" t="s">
        <v>1353</v>
      </c>
      <c r="E842" t="s">
        <v>1354</v>
      </c>
      <c r="F842">
        <v>1</v>
      </c>
      <c r="G842" t="s">
        <v>68</v>
      </c>
      <c r="H842" t="s">
        <v>1355</v>
      </c>
      <c r="I842">
        <v>0</v>
      </c>
      <c r="J842">
        <v>1</v>
      </c>
      <c r="K842">
        <v>0</v>
      </c>
      <c r="L842">
        <v>0</v>
      </c>
      <c r="M842">
        <v>0</v>
      </c>
      <c r="N842">
        <v>0</v>
      </c>
      <c r="O842">
        <v>1</v>
      </c>
      <c r="Q842" t="s">
        <v>77</v>
      </c>
    </row>
    <row r="843" spans="1:17" hidden="1" x14ac:dyDescent="0.35">
      <c r="A843" t="s">
        <v>4205</v>
      </c>
      <c r="B843" t="s">
        <v>4206</v>
      </c>
      <c r="C843" t="s">
        <v>4207</v>
      </c>
      <c r="D843" t="s">
        <v>4208</v>
      </c>
      <c r="E843" t="s">
        <v>2974</v>
      </c>
      <c r="F843">
        <v>7</v>
      </c>
      <c r="G843" t="s">
        <v>68</v>
      </c>
      <c r="H843" t="s">
        <v>4209</v>
      </c>
      <c r="I843">
        <v>0</v>
      </c>
      <c r="J843">
        <v>0</v>
      </c>
      <c r="K843">
        <v>0</v>
      </c>
      <c r="L843">
        <v>1</v>
      </c>
      <c r="M843">
        <v>1</v>
      </c>
      <c r="N843">
        <v>0</v>
      </c>
      <c r="O843">
        <v>1</v>
      </c>
      <c r="Q843" t="s">
        <v>70</v>
      </c>
    </row>
    <row r="844" spans="1:17" hidden="1" x14ac:dyDescent="0.35">
      <c r="A844" t="s">
        <v>4210</v>
      </c>
      <c r="B844" t="s">
        <v>4211</v>
      </c>
      <c r="C844" t="s">
        <v>4207</v>
      </c>
      <c r="D844" t="s">
        <v>4212</v>
      </c>
      <c r="E844" t="s">
        <v>67</v>
      </c>
      <c r="F844">
        <v>6</v>
      </c>
      <c r="G844" t="s">
        <v>68</v>
      </c>
      <c r="H844" t="s">
        <v>129</v>
      </c>
      <c r="I844">
        <v>1</v>
      </c>
      <c r="J844">
        <v>0</v>
      </c>
      <c r="K844">
        <v>0</v>
      </c>
      <c r="L844">
        <v>0</v>
      </c>
      <c r="M844">
        <v>0</v>
      </c>
      <c r="N844">
        <v>0</v>
      </c>
      <c r="O844">
        <v>1</v>
      </c>
      <c r="Q844" t="s">
        <v>77</v>
      </c>
    </row>
    <row r="845" spans="1:17" hidden="1" x14ac:dyDescent="0.35">
      <c r="A845" t="s">
        <v>4213</v>
      </c>
      <c r="B845" t="s">
        <v>4214</v>
      </c>
      <c r="C845" t="s">
        <v>4207</v>
      </c>
      <c r="D845" t="s">
        <v>4215</v>
      </c>
      <c r="E845" t="s">
        <v>67</v>
      </c>
      <c r="F845">
        <v>5</v>
      </c>
      <c r="G845" t="s">
        <v>68</v>
      </c>
      <c r="H845" t="s">
        <v>4216</v>
      </c>
      <c r="I845">
        <v>0</v>
      </c>
      <c r="J845">
        <v>0</v>
      </c>
      <c r="K845">
        <v>1</v>
      </c>
      <c r="L845">
        <v>0</v>
      </c>
      <c r="M845">
        <v>0</v>
      </c>
      <c r="N845">
        <v>0</v>
      </c>
      <c r="O845">
        <v>1</v>
      </c>
      <c r="Q845" t="s">
        <v>96</v>
      </c>
    </row>
    <row r="846" spans="1:17" hidden="1" x14ac:dyDescent="0.35">
      <c r="A846" t="s">
        <v>4217</v>
      </c>
      <c r="B846" t="s">
        <v>4218</v>
      </c>
      <c r="C846" t="s">
        <v>4207</v>
      </c>
      <c r="D846" t="s">
        <v>4219</v>
      </c>
      <c r="E846" t="s">
        <v>67</v>
      </c>
      <c r="F846">
        <v>5</v>
      </c>
      <c r="G846" t="s">
        <v>68</v>
      </c>
      <c r="H846" t="s">
        <v>123</v>
      </c>
      <c r="I846">
        <v>0</v>
      </c>
      <c r="J846">
        <v>1</v>
      </c>
      <c r="K846">
        <v>0</v>
      </c>
      <c r="L846">
        <v>0</v>
      </c>
      <c r="M846">
        <v>0</v>
      </c>
      <c r="N846">
        <v>0</v>
      </c>
      <c r="O846">
        <v>1</v>
      </c>
      <c r="Q846" t="s">
        <v>96</v>
      </c>
    </row>
    <row r="847" spans="1:17" hidden="1" x14ac:dyDescent="0.35">
      <c r="A847" t="s">
        <v>4220</v>
      </c>
      <c r="B847" t="s">
        <v>4221</v>
      </c>
      <c r="C847" t="s">
        <v>4207</v>
      </c>
      <c r="D847" t="s">
        <v>4222</v>
      </c>
      <c r="E847" t="s">
        <v>67</v>
      </c>
      <c r="F847">
        <v>4</v>
      </c>
      <c r="G847" t="s">
        <v>68</v>
      </c>
      <c r="H847" t="s">
        <v>4223</v>
      </c>
      <c r="I847">
        <v>0</v>
      </c>
      <c r="J847">
        <v>0</v>
      </c>
      <c r="K847">
        <v>1</v>
      </c>
      <c r="L847">
        <v>0</v>
      </c>
      <c r="M847">
        <v>0</v>
      </c>
      <c r="N847">
        <v>0</v>
      </c>
      <c r="O847">
        <v>1</v>
      </c>
      <c r="Q847" t="s">
        <v>70</v>
      </c>
    </row>
    <row r="848" spans="1:17" hidden="1" x14ac:dyDescent="0.35">
      <c r="A848" t="s">
        <v>4224</v>
      </c>
      <c r="B848" t="s">
        <v>4225</v>
      </c>
      <c r="C848" t="s">
        <v>4207</v>
      </c>
      <c r="D848" t="s">
        <v>4226</v>
      </c>
      <c r="E848" t="s">
        <v>67</v>
      </c>
      <c r="F848">
        <v>4</v>
      </c>
      <c r="G848" t="s">
        <v>68</v>
      </c>
      <c r="H848" t="s">
        <v>4227</v>
      </c>
      <c r="I848">
        <v>0</v>
      </c>
      <c r="J848">
        <v>1</v>
      </c>
      <c r="K848">
        <v>0</v>
      </c>
      <c r="L848">
        <v>0</v>
      </c>
      <c r="M848">
        <v>0</v>
      </c>
      <c r="N848">
        <v>0</v>
      </c>
      <c r="O848">
        <v>1</v>
      </c>
      <c r="Q848" t="s">
        <v>70</v>
      </c>
    </row>
    <row r="849" spans="1:17" hidden="1" x14ac:dyDescent="0.35">
      <c r="A849" t="s">
        <v>4228</v>
      </c>
      <c r="B849" t="s">
        <v>4229</v>
      </c>
      <c r="C849" t="s">
        <v>4207</v>
      </c>
      <c r="D849" t="s">
        <v>4230</v>
      </c>
      <c r="E849" t="s">
        <v>67</v>
      </c>
      <c r="F849">
        <v>4</v>
      </c>
      <c r="G849" t="s">
        <v>68</v>
      </c>
      <c r="H849" t="s">
        <v>129</v>
      </c>
      <c r="I849">
        <v>1</v>
      </c>
      <c r="J849">
        <v>0</v>
      </c>
      <c r="K849">
        <v>0</v>
      </c>
      <c r="L849">
        <v>0</v>
      </c>
      <c r="M849">
        <v>0</v>
      </c>
      <c r="N849">
        <v>0</v>
      </c>
      <c r="O849">
        <v>1</v>
      </c>
      <c r="Q849" t="s">
        <v>77</v>
      </c>
    </row>
    <row r="850" spans="1:17" hidden="1" x14ac:dyDescent="0.35">
      <c r="A850" t="s">
        <v>4231</v>
      </c>
      <c r="B850" t="s">
        <v>4232</v>
      </c>
      <c r="C850" t="s">
        <v>4207</v>
      </c>
      <c r="D850" t="s">
        <v>4233</v>
      </c>
      <c r="E850" t="s">
        <v>67</v>
      </c>
      <c r="F850">
        <v>4</v>
      </c>
      <c r="G850" t="s">
        <v>68</v>
      </c>
      <c r="H850" t="s">
        <v>129</v>
      </c>
      <c r="I850">
        <v>1</v>
      </c>
      <c r="J850">
        <v>0</v>
      </c>
      <c r="K850">
        <v>0</v>
      </c>
      <c r="L850">
        <v>0</v>
      </c>
      <c r="M850">
        <v>0</v>
      </c>
      <c r="N850">
        <v>0</v>
      </c>
      <c r="O850">
        <v>1</v>
      </c>
      <c r="Q850" t="s">
        <v>96</v>
      </c>
    </row>
    <row r="851" spans="1:17" hidden="1" x14ac:dyDescent="0.35">
      <c r="A851" t="s">
        <v>4234</v>
      </c>
      <c r="B851" t="s">
        <v>4235</v>
      </c>
      <c r="C851" t="s">
        <v>4207</v>
      </c>
      <c r="D851" t="s">
        <v>4236</v>
      </c>
      <c r="E851" t="s">
        <v>67</v>
      </c>
      <c r="F851">
        <v>4</v>
      </c>
      <c r="G851" t="s">
        <v>68</v>
      </c>
      <c r="H851" t="s">
        <v>4237</v>
      </c>
      <c r="I851">
        <v>0</v>
      </c>
      <c r="J851">
        <v>0</v>
      </c>
      <c r="K851">
        <v>1</v>
      </c>
      <c r="L851">
        <v>0</v>
      </c>
      <c r="M851">
        <v>0</v>
      </c>
      <c r="N851">
        <v>0</v>
      </c>
      <c r="O851">
        <v>1</v>
      </c>
      <c r="Q851" t="s">
        <v>77</v>
      </c>
    </row>
    <row r="852" spans="1:17" hidden="1" x14ac:dyDescent="0.35">
      <c r="A852" t="s">
        <v>4238</v>
      </c>
      <c r="B852" t="s">
        <v>4239</v>
      </c>
      <c r="C852" t="s">
        <v>4207</v>
      </c>
      <c r="D852" t="s">
        <v>4240</v>
      </c>
      <c r="E852" t="s">
        <v>88</v>
      </c>
      <c r="F852">
        <v>4</v>
      </c>
      <c r="G852" t="s">
        <v>68</v>
      </c>
      <c r="H852" t="s">
        <v>4241</v>
      </c>
      <c r="I852">
        <v>0</v>
      </c>
      <c r="J852">
        <v>0</v>
      </c>
      <c r="K852">
        <v>0</v>
      </c>
      <c r="L852">
        <v>1</v>
      </c>
      <c r="M852">
        <v>1</v>
      </c>
      <c r="N852">
        <v>0</v>
      </c>
      <c r="O852">
        <v>1</v>
      </c>
      <c r="Q852" t="s">
        <v>77</v>
      </c>
    </row>
    <row r="853" spans="1:17" hidden="1" x14ac:dyDescent="0.35">
      <c r="A853" t="s">
        <v>4242</v>
      </c>
      <c r="B853" t="s">
        <v>4243</v>
      </c>
      <c r="C853" t="s">
        <v>4207</v>
      </c>
      <c r="D853" t="s">
        <v>4244</v>
      </c>
      <c r="E853" t="s">
        <v>67</v>
      </c>
      <c r="F853">
        <v>4</v>
      </c>
      <c r="G853" t="s">
        <v>68</v>
      </c>
      <c r="H853" t="s">
        <v>4245</v>
      </c>
      <c r="I853">
        <v>0</v>
      </c>
      <c r="J853">
        <v>0</v>
      </c>
      <c r="K853">
        <v>0</v>
      </c>
      <c r="L853">
        <v>1</v>
      </c>
      <c r="M853">
        <v>0</v>
      </c>
      <c r="N853">
        <v>0</v>
      </c>
      <c r="O853">
        <v>1</v>
      </c>
      <c r="Q853" t="s">
        <v>70</v>
      </c>
    </row>
    <row r="854" spans="1:17" hidden="1" x14ac:dyDescent="0.35">
      <c r="A854" t="s">
        <v>4246</v>
      </c>
      <c r="B854" t="s">
        <v>4247</v>
      </c>
      <c r="C854" t="s">
        <v>4207</v>
      </c>
      <c r="D854" t="s">
        <v>4248</v>
      </c>
      <c r="E854" t="s">
        <v>4249</v>
      </c>
      <c r="F854">
        <v>3</v>
      </c>
      <c r="G854" t="s">
        <v>68</v>
      </c>
      <c r="H854" t="s">
        <v>4250</v>
      </c>
      <c r="I854">
        <v>0</v>
      </c>
      <c r="J854">
        <v>0</v>
      </c>
      <c r="K854">
        <v>0</v>
      </c>
      <c r="L854">
        <v>0</v>
      </c>
      <c r="M854">
        <v>0</v>
      </c>
      <c r="N854">
        <v>0</v>
      </c>
      <c r="O854">
        <v>1</v>
      </c>
      <c r="Q854" t="s">
        <v>1332</v>
      </c>
    </row>
    <row r="855" spans="1:17" hidden="1" x14ac:dyDescent="0.35">
      <c r="A855" t="s">
        <v>4251</v>
      </c>
      <c r="B855" t="s">
        <v>4252</v>
      </c>
      <c r="C855" t="s">
        <v>4207</v>
      </c>
      <c r="D855" t="s">
        <v>4253</v>
      </c>
      <c r="E855" t="s">
        <v>4254</v>
      </c>
      <c r="F855">
        <v>3</v>
      </c>
      <c r="G855" t="s">
        <v>68</v>
      </c>
      <c r="H855" t="s">
        <v>123</v>
      </c>
      <c r="I855">
        <v>0</v>
      </c>
      <c r="J855">
        <v>1</v>
      </c>
      <c r="K855">
        <v>0</v>
      </c>
      <c r="L855">
        <v>0</v>
      </c>
      <c r="M855">
        <v>0</v>
      </c>
      <c r="N855">
        <v>0</v>
      </c>
      <c r="O855">
        <v>1</v>
      </c>
      <c r="Q855" t="s">
        <v>253</v>
      </c>
    </row>
    <row r="856" spans="1:17" hidden="1" x14ac:dyDescent="0.35">
      <c r="A856" t="s">
        <v>4255</v>
      </c>
      <c r="B856" t="s">
        <v>4256</v>
      </c>
      <c r="C856" t="s">
        <v>4207</v>
      </c>
      <c r="D856" t="s">
        <v>4257</v>
      </c>
      <c r="E856" t="s">
        <v>3128</v>
      </c>
      <c r="F856">
        <v>3</v>
      </c>
      <c r="G856" t="s">
        <v>68</v>
      </c>
      <c r="H856" t="s">
        <v>4250</v>
      </c>
      <c r="I856">
        <v>0</v>
      </c>
      <c r="J856">
        <v>0</v>
      </c>
      <c r="K856">
        <v>0</v>
      </c>
      <c r="L856">
        <v>0</v>
      </c>
      <c r="M856">
        <v>0</v>
      </c>
      <c r="N856">
        <v>0</v>
      </c>
      <c r="O856">
        <v>1</v>
      </c>
      <c r="Q856" t="s">
        <v>70</v>
      </c>
    </row>
    <row r="857" spans="1:17" hidden="1" x14ac:dyDescent="0.35">
      <c r="A857" t="s">
        <v>4258</v>
      </c>
      <c r="B857" t="s">
        <v>4259</v>
      </c>
      <c r="C857" t="s">
        <v>4207</v>
      </c>
      <c r="D857" t="s">
        <v>4260</v>
      </c>
      <c r="E857" t="s">
        <v>88</v>
      </c>
      <c r="F857">
        <v>2</v>
      </c>
      <c r="G857" t="s">
        <v>68</v>
      </c>
      <c r="H857" t="s">
        <v>4261</v>
      </c>
      <c r="I857">
        <v>0</v>
      </c>
      <c r="J857">
        <v>0</v>
      </c>
      <c r="K857">
        <v>0</v>
      </c>
      <c r="L857">
        <v>0</v>
      </c>
      <c r="M857">
        <v>1</v>
      </c>
      <c r="N857">
        <v>0</v>
      </c>
      <c r="O857">
        <v>1</v>
      </c>
      <c r="Q857" t="s">
        <v>70</v>
      </c>
    </row>
    <row r="858" spans="1:17" hidden="1" x14ac:dyDescent="0.35">
      <c r="A858" t="s">
        <v>4262</v>
      </c>
      <c r="B858" t="s">
        <v>4263</v>
      </c>
      <c r="C858" t="s">
        <v>4207</v>
      </c>
      <c r="D858" t="s">
        <v>4264</v>
      </c>
      <c r="E858" t="s">
        <v>88</v>
      </c>
      <c r="F858">
        <v>2</v>
      </c>
      <c r="G858" t="s">
        <v>68</v>
      </c>
      <c r="H858" t="s">
        <v>4265</v>
      </c>
      <c r="I858">
        <v>0</v>
      </c>
      <c r="J858">
        <v>0</v>
      </c>
      <c r="K858">
        <v>0</v>
      </c>
      <c r="L858">
        <v>0</v>
      </c>
      <c r="M858">
        <v>1</v>
      </c>
      <c r="N858">
        <v>0</v>
      </c>
      <c r="O858">
        <v>1</v>
      </c>
      <c r="Q858" t="s">
        <v>96</v>
      </c>
    </row>
    <row r="859" spans="1:17" hidden="1" x14ac:dyDescent="0.35">
      <c r="A859" t="s">
        <v>4266</v>
      </c>
      <c r="B859" t="s">
        <v>4267</v>
      </c>
      <c r="C859" t="s">
        <v>4207</v>
      </c>
      <c r="D859" t="s">
        <v>4268</v>
      </c>
      <c r="E859" t="s">
        <v>4269</v>
      </c>
      <c r="F859">
        <v>2</v>
      </c>
      <c r="G859" t="s">
        <v>68</v>
      </c>
      <c r="H859" t="s">
        <v>4270</v>
      </c>
      <c r="I859">
        <v>0</v>
      </c>
      <c r="J859">
        <v>0</v>
      </c>
      <c r="K859">
        <v>1</v>
      </c>
      <c r="L859">
        <v>1</v>
      </c>
      <c r="M859">
        <v>0</v>
      </c>
      <c r="N859">
        <v>0</v>
      </c>
      <c r="O859">
        <v>1</v>
      </c>
      <c r="Q859" t="s">
        <v>103</v>
      </c>
    </row>
    <row r="860" spans="1:17" hidden="1" x14ac:dyDescent="0.35">
      <c r="A860" t="s">
        <v>4271</v>
      </c>
      <c r="B860" t="s">
        <v>4272</v>
      </c>
      <c r="C860" t="s">
        <v>4207</v>
      </c>
      <c r="D860" t="s">
        <v>4273</v>
      </c>
      <c r="E860" t="s">
        <v>4274</v>
      </c>
      <c r="F860">
        <v>2</v>
      </c>
      <c r="G860" t="s">
        <v>68</v>
      </c>
      <c r="H860" t="s">
        <v>4275</v>
      </c>
      <c r="I860">
        <v>0</v>
      </c>
      <c r="J860">
        <v>0</v>
      </c>
      <c r="K860">
        <v>1</v>
      </c>
      <c r="L860">
        <v>1</v>
      </c>
      <c r="M860">
        <v>0</v>
      </c>
      <c r="N860">
        <v>0</v>
      </c>
      <c r="O860">
        <v>1</v>
      </c>
      <c r="Q860" t="s">
        <v>253</v>
      </c>
    </row>
    <row r="861" spans="1:17" hidden="1" x14ac:dyDescent="0.35">
      <c r="A861" t="s">
        <v>4276</v>
      </c>
      <c r="B861" t="s">
        <v>4277</v>
      </c>
      <c r="C861" t="s">
        <v>4207</v>
      </c>
      <c r="D861" t="s">
        <v>4278</v>
      </c>
      <c r="E861" t="s">
        <v>67</v>
      </c>
      <c r="F861">
        <v>2</v>
      </c>
      <c r="G861" t="s">
        <v>68</v>
      </c>
      <c r="H861" t="s">
        <v>123</v>
      </c>
      <c r="I861">
        <v>0</v>
      </c>
      <c r="J861">
        <v>1</v>
      </c>
      <c r="K861">
        <v>0</v>
      </c>
      <c r="L861">
        <v>0</v>
      </c>
      <c r="M861">
        <v>0</v>
      </c>
      <c r="N861">
        <v>0</v>
      </c>
      <c r="O861">
        <v>1</v>
      </c>
      <c r="Q861" t="s">
        <v>96</v>
      </c>
    </row>
    <row r="862" spans="1:17" hidden="1" x14ac:dyDescent="0.35">
      <c r="A862" t="s">
        <v>4279</v>
      </c>
      <c r="B862" t="s">
        <v>67</v>
      </c>
      <c r="C862" t="s">
        <v>4207</v>
      </c>
      <c r="D862" t="s">
        <v>4280</v>
      </c>
      <c r="E862" t="s">
        <v>67</v>
      </c>
      <c r="F862">
        <v>2</v>
      </c>
      <c r="G862" t="s">
        <v>68</v>
      </c>
      <c r="H862" t="s">
        <v>129</v>
      </c>
      <c r="I862">
        <v>1</v>
      </c>
      <c r="J862">
        <v>0</v>
      </c>
      <c r="K862">
        <v>0</v>
      </c>
      <c r="L862">
        <v>0</v>
      </c>
      <c r="M862">
        <v>0</v>
      </c>
      <c r="N862">
        <v>0</v>
      </c>
      <c r="O862">
        <v>1</v>
      </c>
      <c r="Q862" t="s">
        <v>1025</v>
      </c>
    </row>
    <row r="863" spans="1:17" hidden="1" x14ac:dyDescent="0.35">
      <c r="A863" t="s">
        <v>4281</v>
      </c>
      <c r="B863" t="s">
        <v>4259</v>
      </c>
      <c r="C863" t="s">
        <v>4207</v>
      </c>
      <c r="D863" t="s">
        <v>4260</v>
      </c>
      <c r="E863" t="s">
        <v>88</v>
      </c>
      <c r="F863">
        <v>2</v>
      </c>
      <c r="G863" t="s">
        <v>68</v>
      </c>
      <c r="H863" t="s">
        <v>4282</v>
      </c>
      <c r="I863">
        <v>0</v>
      </c>
      <c r="J863">
        <v>0</v>
      </c>
      <c r="K863">
        <v>0</v>
      </c>
      <c r="L863">
        <v>0</v>
      </c>
      <c r="M863">
        <v>1</v>
      </c>
      <c r="N863">
        <v>0</v>
      </c>
      <c r="O863">
        <v>1</v>
      </c>
      <c r="Q863" t="s">
        <v>606</v>
      </c>
    </row>
    <row r="864" spans="1:17" hidden="1" x14ac:dyDescent="0.35">
      <c r="A864" t="s">
        <v>4283</v>
      </c>
      <c r="B864" t="s">
        <v>4284</v>
      </c>
      <c r="C864" t="s">
        <v>4207</v>
      </c>
      <c r="D864" t="s">
        <v>4285</v>
      </c>
      <c r="E864" t="s">
        <v>2974</v>
      </c>
      <c r="F864">
        <v>2</v>
      </c>
      <c r="G864" t="s">
        <v>68</v>
      </c>
      <c r="H864" t="s">
        <v>123</v>
      </c>
      <c r="I864">
        <v>0</v>
      </c>
      <c r="J864">
        <v>1</v>
      </c>
      <c r="K864">
        <v>0</v>
      </c>
      <c r="L864">
        <v>0</v>
      </c>
      <c r="M864">
        <v>0</v>
      </c>
      <c r="N864">
        <v>0</v>
      </c>
      <c r="O864">
        <v>1</v>
      </c>
      <c r="Q864" t="s">
        <v>118</v>
      </c>
    </row>
    <row r="865" spans="1:17" hidden="1" x14ac:dyDescent="0.35">
      <c r="A865" t="s">
        <v>4286</v>
      </c>
      <c r="B865" t="s">
        <v>4287</v>
      </c>
      <c r="C865" t="s">
        <v>4207</v>
      </c>
      <c r="D865" t="s">
        <v>4288</v>
      </c>
      <c r="E865" t="s">
        <v>4289</v>
      </c>
      <c r="F865">
        <v>2</v>
      </c>
      <c r="G865" t="s">
        <v>68</v>
      </c>
      <c r="H865" t="s">
        <v>123</v>
      </c>
      <c r="I865">
        <v>0</v>
      </c>
      <c r="J865">
        <v>1</v>
      </c>
      <c r="K865">
        <v>0</v>
      </c>
      <c r="L865">
        <v>0</v>
      </c>
      <c r="M865">
        <v>0</v>
      </c>
      <c r="N865">
        <v>0</v>
      </c>
      <c r="O865">
        <v>1</v>
      </c>
      <c r="Q865" t="s">
        <v>70</v>
      </c>
    </row>
    <row r="866" spans="1:17" hidden="1" x14ac:dyDescent="0.35">
      <c r="A866" t="s">
        <v>4290</v>
      </c>
      <c r="B866" t="s">
        <v>67</v>
      </c>
      <c r="C866" t="s">
        <v>4207</v>
      </c>
      <c r="D866" t="s">
        <v>4291</v>
      </c>
      <c r="E866" t="s">
        <v>4292</v>
      </c>
      <c r="F866">
        <v>2</v>
      </c>
      <c r="G866" t="s">
        <v>68</v>
      </c>
      <c r="H866" t="s">
        <v>129</v>
      </c>
      <c r="I866">
        <v>1</v>
      </c>
      <c r="J866">
        <v>0</v>
      </c>
      <c r="K866">
        <v>0</v>
      </c>
      <c r="L866">
        <v>0</v>
      </c>
      <c r="M866">
        <v>0</v>
      </c>
      <c r="N866">
        <v>0</v>
      </c>
      <c r="O866">
        <v>1</v>
      </c>
      <c r="Q866" t="s">
        <v>77</v>
      </c>
    </row>
    <row r="867" spans="1:17" hidden="1" x14ac:dyDescent="0.35">
      <c r="A867" t="s">
        <v>4293</v>
      </c>
      <c r="B867" t="s">
        <v>4294</v>
      </c>
      <c r="C867" t="s">
        <v>4207</v>
      </c>
      <c r="D867" t="s">
        <v>4295</v>
      </c>
      <c r="E867" t="s">
        <v>4296</v>
      </c>
      <c r="F867">
        <v>2</v>
      </c>
      <c r="G867" t="s">
        <v>68</v>
      </c>
      <c r="H867" t="s">
        <v>129</v>
      </c>
      <c r="I867">
        <v>1</v>
      </c>
      <c r="J867">
        <v>0</v>
      </c>
      <c r="K867">
        <v>0</v>
      </c>
      <c r="L867">
        <v>0</v>
      </c>
      <c r="M867">
        <v>0</v>
      </c>
      <c r="N867">
        <v>0</v>
      </c>
      <c r="O867">
        <v>1</v>
      </c>
      <c r="Q867" t="s">
        <v>118</v>
      </c>
    </row>
    <row r="868" spans="1:17" hidden="1" x14ac:dyDescent="0.35">
      <c r="A868" t="s">
        <v>4297</v>
      </c>
      <c r="B868" t="s">
        <v>4298</v>
      </c>
      <c r="C868" t="s">
        <v>4207</v>
      </c>
      <c r="D868" t="s">
        <v>4299</v>
      </c>
      <c r="E868" t="s">
        <v>4300</v>
      </c>
      <c r="F868">
        <v>2</v>
      </c>
      <c r="G868" t="s">
        <v>68</v>
      </c>
      <c r="H868" t="s">
        <v>123</v>
      </c>
      <c r="I868">
        <v>0</v>
      </c>
      <c r="J868">
        <v>1</v>
      </c>
      <c r="K868">
        <v>0</v>
      </c>
      <c r="L868">
        <v>0</v>
      </c>
      <c r="M868">
        <v>0</v>
      </c>
      <c r="N868">
        <v>0</v>
      </c>
      <c r="O868">
        <v>1</v>
      </c>
      <c r="Q868" t="s">
        <v>118</v>
      </c>
    </row>
    <row r="869" spans="1:17" hidden="1" x14ac:dyDescent="0.35">
      <c r="A869" t="s">
        <v>4301</v>
      </c>
      <c r="B869" t="s">
        <v>4302</v>
      </c>
      <c r="C869" t="s">
        <v>4207</v>
      </c>
      <c r="D869" t="s">
        <v>4303</v>
      </c>
      <c r="E869" t="s">
        <v>88</v>
      </c>
      <c r="F869">
        <v>2</v>
      </c>
      <c r="G869" t="s">
        <v>68</v>
      </c>
      <c r="H869" t="s">
        <v>4304</v>
      </c>
      <c r="I869">
        <v>0</v>
      </c>
      <c r="J869">
        <v>0</v>
      </c>
      <c r="K869">
        <v>0</v>
      </c>
      <c r="L869">
        <v>1</v>
      </c>
      <c r="M869">
        <v>1</v>
      </c>
      <c r="N869">
        <v>0</v>
      </c>
      <c r="O869">
        <v>1</v>
      </c>
      <c r="Q869" t="s">
        <v>70</v>
      </c>
    </row>
    <row r="870" spans="1:17" hidden="1" x14ac:dyDescent="0.35">
      <c r="A870" t="s">
        <v>4305</v>
      </c>
      <c r="B870" t="s">
        <v>67</v>
      </c>
      <c r="C870" t="s">
        <v>4207</v>
      </c>
      <c r="D870" t="s">
        <v>4306</v>
      </c>
      <c r="E870" t="s">
        <v>1964</v>
      </c>
      <c r="F870">
        <v>2</v>
      </c>
      <c r="G870" t="s">
        <v>68</v>
      </c>
      <c r="H870" t="s">
        <v>129</v>
      </c>
      <c r="I870">
        <v>1</v>
      </c>
      <c r="J870">
        <v>0</v>
      </c>
      <c r="K870">
        <v>0</v>
      </c>
      <c r="L870">
        <v>0</v>
      </c>
      <c r="M870">
        <v>0</v>
      </c>
      <c r="N870">
        <v>0</v>
      </c>
      <c r="O870">
        <v>1</v>
      </c>
      <c r="Q870" t="s">
        <v>2539</v>
      </c>
    </row>
    <row r="871" spans="1:17" hidden="1" x14ac:dyDescent="0.35">
      <c r="A871" t="s">
        <v>4307</v>
      </c>
      <c r="B871" t="s">
        <v>4308</v>
      </c>
      <c r="C871" t="s">
        <v>4207</v>
      </c>
      <c r="D871" t="s">
        <v>4309</v>
      </c>
      <c r="E871" t="s">
        <v>4310</v>
      </c>
      <c r="F871">
        <v>2</v>
      </c>
      <c r="G871" t="s">
        <v>68</v>
      </c>
      <c r="H871" t="s">
        <v>123</v>
      </c>
      <c r="I871">
        <v>0</v>
      </c>
      <c r="J871">
        <v>1</v>
      </c>
      <c r="K871">
        <v>0</v>
      </c>
      <c r="L871">
        <v>0</v>
      </c>
      <c r="M871">
        <v>0</v>
      </c>
      <c r="N871">
        <v>0</v>
      </c>
      <c r="O871">
        <v>1</v>
      </c>
      <c r="Q871" t="s">
        <v>253</v>
      </c>
    </row>
    <row r="872" spans="1:17" hidden="1" x14ac:dyDescent="0.35">
      <c r="A872" t="s">
        <v>4311</v>
      </c>
      <c r="B872" t="s">
        <v>4312</v>
      </c>
      <c r="C872" t="s">
        <v>4207</v>
      </c>
      <c r="D872" t="s">
        <v>4313</v>
      </c>
      <c r="E872" t="s">
        <v>88</v>
      </c>
      <c r="F872">
        <v>2</v>
      </c>
      <c r="G872" t="s">
        <v>68</v>
      </c>
      <c r="H872" t="s">
        <v>123</v>
      </c>
      <c r="I872">
        <v>0</v>
      </c>
      <c r="J872">
        <v>1</v>
      </c>
      <c r="K872">
        <v>0</v>
      </c>
      <c r="L872">
        <v>0</v>
      </c>
      <c r="M872">
        <v>0</v>
      </c>
      <c r="N872">
        <v>0</v>
      </c>
      <c r="O872">
        <v>1</v>
      </c>
      <c r="Q872" t="s">
        <v>96</v>
      </c>
    </row>
    <row r="873" spans="1:17" hidden="1" x14ac:dyDescent="0.35">
      <c r="A873" t="s">
        <v>4314</v>
      </c>
      <c r="B873" t="s">
        <v>4315</v>
      </c>
      <c r="C873" t="s">
        <v>4207</v>
      </c>
      <c r="D873" t="s">
        <v>4316</v>
      </c>
      <c r="E873" t="s">
        <v>67</v>
      </c>
      <c r="F873">
        <v>2</v>
      </c>
      <c r="G873" t="s">
        <v>68</v>
      </c>
      <c r="H873" t="s">
        <v>129</v>
      </c>
      <c r="I873">
        <v>1</v>
      </c>
      <c r="J873">
        <v>0</v>
      </c>
      <c r="K873">
        <v>0</v>
      </c>
      <c r="L873">
        <v>0</v>
      </c>
      <c r="M873">
        <v>0</v>
      </c>
      <c r="N873">
        <v>0</v>
      </c>
      <c r="O873">
        <v>1</v>
      </c>
      <c r="Q873" t="s">
        <v>70</v>
      </c>
    </row>
    <row r="874" spans="1:17" hidden="1" x14ac:dyDescent="0.35">
      <c r="A874" t="s">
        <v>4317</v>
      </c>
      <c r="B874" t="s">
        <v>4318</v>
      </c>
      <c r="C874" t="s">
        <v>4207</v>
      </c>
      <c r="D874" t="s">
        <v>4319</v>
      </c>
      <c r="E874" t="s">
        <v>4300</v>
      </c>
      <c r="F874">
        <v>2</v>
      </c>
      <c r="G874" t="s">
        <v>68</v>
      </c>
      <c r="H874" t="s">
        <v>123</v>
      </c>
      <c r="I874">
        <v>0</v>
      </c>
      <c r="J874">
        <v>1</v>
      </c>
      <c r="K874">
        <v>0</v>
      </c>
      <c r="L874">
        <v>0</v>
      </c>
      <c r="M874">
        <v>0</v>
      </c>
      <c r="N874">
        <v>0</v>
      </c>
      <c r="O874">
        <v>1</v>
      </c>
      <c r="Q874" t="s">
        <v>118</v>
      </c>
    </row>
    <row r="875" spans="1:17" hidden="1" x14ac:dyDescent="0.35">
      <c r="A875" t="s">
        <v>4320</v>
      </c>
      <c r="B875" t="s">
        <v>4321</v>
      </c>
      <c r="C875" t="s">
        <v>4207</v>
      </c>
      <c r="D875" t="s">
        <v>4322</v>
      </c>
      <c r="E875" t="s">
        <v>4323</v>
      </c>
      <c r="F875">
        <v>2</v>
      </c>
      <c r="G875" t="s">
        <v>68</v>
      </c>
      <c r="H875" t="s">
        <v>4250</v>
      </c>
      <c r="I875">
        <v>0</v>
      </c>
      <c r="J875">
        <v>0</v>
      </c>
      <c r="K875">
        <v>0</v>
      </c>
      <c r="L875">
        <v>0</v>
      </c>
      <c r="M875">
        <v>0</v>
      </c>
      <c r="N875">
        <v>0</v>
      </c>
      <c r="O875">
        <v>1</v>
      </c>
      <c r="Q875" t="s">
        <v>4324</v>
      </c>
    </row>
    <row r="876" spans="1:17" hidden="1" x14ac:dyDescent="0.35">
      <c r="A876" t="s">
        <v>4325</v>
      </c>
      <c r="B876" t="s">
        <v>4326</v>
      </c>
      <c r="C876" t="s">
        <v>4207</v>
      </c>
      <c r="D876" t="s">
        <v>4327</v>
      </c>
      <c r="E876" t="s">
        <v>116</v>
      </c>
      <c r="F876">
        <v>2</v>
      </c>
      <c r="G876" t="s">
        <v>68</v>
      </c>
      <c r="H876" t="s">
        <v>4250</v>
      </c>
      <c r="I876">
        <v>0</v>
      </c>
      <c r="J876">
        <v>0</v>
      </c>
      <c r="K876">
        <v>0</v>
      </c>
      <c r="L876">
        <v>0</v>
      </c>
      <c r="M876">
        <v>0</v>
      </c>
      <c r="N876">
        <v>0</v>
      </c>
      <c r="O876">
        <v>1</v>
      </c>
      <c r="Q876" t="s">
        <v>3704</v>
      </c>
    </row>
    <row r="877" spans="1:17" hidden="1" x14ac:dyDescent="0.35">
      <c r="A877" t="s">
        <v>4328</v>
      </c>
      <c r="B877" t="s">
        <v>4329</v>
      </c>
      <c r="C877" t="s">
        <v>4207</v>
      </c>
      <c r="D877" t="s">
        <v>4330</v>
      </c>
      <c r="E877" t="s">
        <v>101</v>
      </c>
      <c r="F877">
        <v>2</v>
      </c>
      <c r="G877" t="s">
        <v>68</v>
      </c>
      <c r="H877" t="s">
        <v>129</v>
      </c>
      <c r="I877">
        <v>1</v>
      </c>
      <c r="J877">
        <v>0</v>
      </c>
      <c r="K877">
        <v>0</v>
      </c>
      <c r="L877">
        <v>0</v>
      </c>
      <c r="M877">
        <v>0</v>
      </c>
      <c r="N877">
        <v>0</v>
      </c>
      <c r="O877">
        <v>1</v>
      </c>
      <c r="Q877" t="s">
        <v>130</v>
      </c>
    </row>
    <row r="878" spans="1:17" hidden="1" x14ac:dyDescent="0.35">
      <c r="A878" t="s">
        <v>4331</v>
      </c>
      <c r="B878" t="s">
        <v>4332</v>
      </c>
      <c r="C878" t="s">
        <v>4207</v>
      </c>
      <c r="D878" t="s">
        <v>4333</v>
      </c>
      <c r="E878" t="s">
        <v>67</v>
      </c>
      <c r="F878">
        <v>2</v>
      </c>
      <c r="G878" t="s">
        <v>68</v>
      </c>
      <c r="H878" t="s">
        <v>4334</v>
      </c>
      <c r="I878">
        <v>0</v>
      </c>
      <c r="J878">
        <v>1</v>
      </c>
      <c r="K878">
        <v>0</v>
      </c>
      <c r="L878">
        <v>0</v>
      </c>
      <c r="M878">
        <v>0</v>
      </c>
      <c r="N878">
        <v>0</v>
      </c>
      <c r="O878">
        <v>1</v>
      </c>
      <c r="Q878" t="s">
        <v>96</v>
      </c>
    </row>
    <row r="879" spans="1:17" hidden="1" x14ac:dyDescent="0.35">
      <c r="A879" t="s">
        <v>4335</v>
      </c>
      <c r="B879" t="s">
        <v>4336</v>
      </c>
      <c r="C879" t="s">
        <v>4207</v>
      </c>
      <c r="D879" t="s">
        <v>4337</v>
      </c>
      <c r="E879" t="s">
        <v>4338</v>
      </c>
      <c r="F879">
        <v>2</v>
      </c>
      <c r="G879" t="s">
        <v>68</v>
      </c>
      <c r="H879" t="s">
        <v>129</v>
      </c>
      <c r="I879">
        <v>1</v>
      </c>
      <c r="J879">
        <v>0</v>
      </c>
      <c r="K879">
        <v>0</v>
      </c>
      <c r="L879">
        <v>0</v>
      </c>
      <c r="M879">
        <v>0</v>
      </c>
      <c r="N879">
        <v>0</v>
      </c>
      <c r="O879">
        <v>1</v>
      </c>
      <c r="Q879" t="s">
        <v>70</v>
      </c>
    </row>
    <row r="880" spans="1:17" hidden="1" x14ac:dyDescent="0.35">
      <c r="A880" t="s">
        <v>4339</v>
      </c>
      <c r="B880" t="s">
        <v>4340</v>
      </c>
      <c r="C880" t="s">
        <v>4207</v>
      </c>
      <c r="D880" t="s">
        <v>4341</v>
      </c>
      <c r="E880" t="s">
        <v>4342</v>
      </c>
      <c r="F880">
        <v>2</v>
      </c>
      <c r="G880" t="s">
        <v>68</v>
      </c>
      <c r="H880" t="s">
        <v>129</v>
      </c>
      <c r="I880">
        <v>1</v>
      </c>
      <c r="J880">
        <v>0</v>
      </c>
      <c r="K880">
        <v>0</v>
      </c>
      <c r="L880">
        <v>0</v>
      </c>
      <c r="M880">
        <v>0</v>
      </c>
      <c r="N880">
        <v>0</v>
      </c>
      <c r="O880">
        <v>1</v>
      </c>
      <c r="Q880" t="s">
        <v>253</v>
      </c>
    </row>
    <row r="881" spans="1:17" hidden="1" x14ac:dyDescent="0.35">
      <c r="A881" t="s">
        <v>4343</v>
      </c>
      <c r="B881" t="s">
        <v>4344</v>
      </c>
      <c r="C881" t="s">
        <v>4207</v>
      </c>
      <c r="D881" t="s">
        <v>4345</v>
      </c>
      <c r="E881" t="s">
        <v>4346</v>
      </c>
      <c r="F881">
        <v>1</v>
      </c>
      <c r="G881" t="s">
        <v>68</v>
      </c>
      <c r="H881" t="s">
        <v>123</v>
      </c>
      <c r="I881">
        <v>0</v>
      </c>
      <c r="J881">
        <v>1</v>
      </c>
      <c r="K881">
        <v>0</v>
      </c>
      <c r="L881">
        <v>0</v>
      </c>
      <c r="M881">
        <v>0</v>
      </c>
      <c r="N881">
        <v>0</v>
      </c>
      <c r="O881">
        <v>1</v>
      </c>
      <c r="Q881" t="s">
        <v>96</v>
      </c>
    </row>
    <row r="882" spans="1:17" hidden="1" x14ac:dyDescent="0.35">
      <c r="A882" t="s">
        <v>4347</v>
      </c>
      <c r="B882" t="s">
        <v>4348</v>
      </c>
      <c r="C882" t="s">
        <v>4207</v>
      </c>
      <c r="D882" t="s">
        <v>4349</v>
      </c>
      <c r="E882" t="s">
        <v>4350</v>
      </c>
      <c r="F882">
        <v>1</v>
      </c>
      <c r="G882" t="s">
        <v>68</v>
      </c>
      <c r="H882" t="s">
        <v>123</v>
      </c>
      <c r="I882">
        <v>0</v>
      </c>
      <c r="J882">
        <v>1</v>
      </c>
      <c r="K882">
        <v>0</v>
      </c>
      <c r="L882">
        <v>0</v>
      </c>
      <c r="M882">
        <v>0</v>
      </c>
      <c r="N882">
        <v>0</v>
      </c>
      <c r="O882">
        <v>1</v>
      </c>
      <c r="Q882" t="s">
        <v>253</v>
      </c>
    </row>
    <row r="883" spans="1:17" hidden="1" x14ac:dyDescent="0.35">
      <c r="A883" t="s">
        <v>4351</v>
      </c>
      <c r="B883" t="s">
        <v>4352</v>
      </c>
      <c r="C883" t="s">
        <v>4207</v>
      </c>
      <c r="D883" t="s">
        <v>4353</v>
      </c>
      <c r="E883" t="s">
        <v>88</v>
      </c>
      <c r="F883">
        <v>1</v>
      </c>
      <c r="G883" t="s">
        <v>68</v>
      </c>
      <c r="H883" t="s">
        <v>123</v>
      </c>
      <c r="I883">
        <v>0</v>
      </c>
      <c r="J883">
        <v>1</v>
      </c>
      <c r="K883">
        <v>0</v>
      </c>
      <c r="L883">
        <v>0</v>
      </c>
      <c r="M883">
        <v>0</v>
      </c>
      <c r="N883">
        <v>0</v>
      </c>
      <c r="O883">
        <v>1</v>
      </c>
      <c r="Q883" t="s">
        <v>118</v>
      </c>
    </row>
    <row r="884" spans="1:17" hidden="1" x14ac:dyDescent="0.35">
      <c r="A884" t="s">
        <v>4354</v>
      </c>
      <c r="B884" t="s">
        <v>4355</v>
      </c>
      <c r="C884" t="s">
        <v>4207</v>
      </c>
      <c r="D884" t="s">
        <v>4356</v>
      </c>
      <c r="E884" t="s">
        <v>1201</v>
      </c>
      <c r="F884">
        <v>1</v>
      </c>
      <c r="G884" t="s">
        <v>68</v>
      </c>
      <c r="H884" t="s">
        <v>129</v>
      </c>
      <c r="I884">
        <v>1</v>
      </c>
      <c r="J884">
        <v>0</v>
      </c>
      <c r="K884">
        <v>0</v>
      </c>
      <c r="L884">
        <v>0</v>
      </c>
      <c r="M884">
        <v>0</v>
      </c>
      <c r="N884">
        <v>0</v>
      </c>
      <c r="O884">
        <v>1</v>
      </c>
      <c r="Q884" t="s">
        <v>459</v>
      </c>
    </row>
    <row r="885" spans="1:17" hidden="1" x14ac:dyDescent="0.35">
      <c r="A885" t="s">
        <v>4357</v>
      </c>
      <c r="B885" t="s">
        <v>4358</v>
      </c>
      <c r="C885" t="s">
        <v>4207</v>
      </c>
      <c r="D885" t="s">
        <v>4359</v>
      </c>
      <c r="E885" t="s">
        <v>4360</v>
      </c>
      <c r="F885">
        <v>1</v>
      </c>
      <c r="G885" t="s">
        <v>68</v>
      </c>
      <c r="H885" t="s">
        <v>129</v>
      </c>
      <c r="I885">
        <v>1</v>
      </c>
      <c r="J885">
        <v>0</v>
      </c>
      <c r="K885">
        <v>0</v>
      </c>
      <c r="L885">
        <v>0</v>
      </c>
      <c r="M885">
        <v>0</v>
      </c>
      <c r="N885">
        <v>0</v>
      </c>
      <c r="O885">
        <v>1</v>
      </c>
      <c r="Q885" t="s">
        <v>791</v>
      </c>
    </row>
    <row r="886" spans="1:17" hidden="1" x14ac:dyDescent="0.35">
      <c r="A886" t="s">
        <v>4361</v>
      </c>
      <c r="B886" t="s">
        <v>4362</v>
      </c>
      <c r="C886" t="s">
        <v>4207</v>
      </c>
      <c r="D886" t="s">
        <v>4363</v>
      </c>
      <c r="E886" t="s">
        <v>4364</v>
      </c>
      <c r="F886">
        <v>1</v>
      </c>
      <c r="G886" t="s">
        <v>68</v>
      </c>
      <c r="H886" t="s">
        <v>129</v>
      </c>
      <c r="I886">
        <v>1</v>
      </c>
      <c r="J886">
        <v>0</v>
      </c>
      <c r="K886">
        <v>0</v>
      </c>
      <c r="L886">
        <v>0</v>
      </c>
      <c r="M886">
        <v>0</v>
      </c>
      <c r="N886">
        <v>0</v>
      </c>
      <c r="O886">
        <v>1</v>
      </c>
      <c r="Q886" t="s">
        <v>96</v>
      </c>
    </row>
    <row r="887" spans="1:17" hidden="1" x14ac:dyDescent="0.35">
      <c r="A887" t="s">
        <v>4365</v>
      </c>
      <c r="B887" t="s">
        <v>4366</v>
      </c>
      <c r="C887" t="s">
        <v>4207</v>
      </c>
      <c r="D887" t="s">
        <v>4367</v>
      </c>
      <c r="E887" t="s">
        <v>4368</v>
      </c>
      <c r="F887">
        <v>1</v>
      </c>
      <c r="G887" t="s">
        <v>68</v>
      </c>
      <c r="H887" t="s">
        <v>129</v>
      </c>
      <c r="I887">
        <v>1</v>
      </c>
      <c r="J887">
        <v>0</v>
      </c>
      <c r="K887">
        <v>0</v>
      </c>
      <c r="L887">
        <v>0</v>
      </c>
      <c r="M887">
        <v>0</v>
      </c>
      <c r="N887">
        <v>0</v>
      </c>
      <c r="O887">
        <v>1</v>
      </c>
      <c r="Q887" t="s">
        <v>77</v>
      </c>
    </row>
    <row r="888" spans="1:17" hidden="1" x14ac:dyDescent="0.35">
      <c r="A888" t="s">
        <v>4369</v>
      </c>
      <c r="B888" t="s">
        <v>4370</v>
      </c>
      <c r="C888" t="s">
        <v>4207</v>
      </c>
      <c r="D888" t="s">
        <v>4371</v>
      </c>
      <c r="E888" t="s">
        <v>88</v>
      </c>
      <c r="F888">
        <v>1</v>
      </c>
      <c r="G888" t="s">
        <v>68</v>
      </c>
      <c r="H888" t="s">
        <v>123</v>
      </c>
      <c r="I888">
        <v>0</v>
      </c>
      <c r="J888">
        <v>1</v>
      </c>
      <c r="K888">
        <v>0</v>
      </c>
      <c r="L888">
        <v>0</v>
      </c>
      <c r="M888">
        <v>0</v>
      </c>
      <c r="N888">
        <v>0</v>
      </c>
      <c r="O888">
        <v>1</v>
      </c>
      <c r="Q888" t="s">
        <v>70</v>
      </c>
    </row>
    <row r="889" spans="1:17" hidden="1" x14ac:dyDescent="0.35">
      <c r="A889" t="s">
        <v>4372</v>
      </c>
      <c r="B889" t="s">
        <v>4373</v>
      </c>
      <c r="C889" t="s">
        <v>4207</v>
      </c>
      <c r="D889" t="s">
        <v>4374</v>
      </c>
      <c r="E889" t="s">
        <v>179</v>
      </c>
      <c r="F889">
        <v>1</v>
      </c>
      <c r="G889" t="s">
        <v>68</v>
      </c>
      <c r="H889" t="s">
        <v>129</v>
      </c>
      <c r="I889">
        <v>1</v>
      </c>
      <c r="J889">
        <v>0</v>
      </c>
      <c r="K889">
        <v>0</v>
      </c>
      <c r="L889">
        <v>0</v>
      </c>
      <c r="M889">
        <v>0</v>
      </c>
      <c r="N889">
        <v>0</v>
      </c>
      <c r="O889">
        <v>1</v>
      </c>
      <c r="Q889" t="s">
        <v>791</v>
      </c>
    </row>
    <row r="890" spans="1:17" hidden="1" x14ac:dyDescent="0.35">
      <c r="A890" t="s">
        <v>4375</v>
      </c>
      <c r="B890" t="s">
        <v>4376</v>
      </c>
      <c r="C890" t="s">
        <v>4207</v>
      </c>
      <c r="D890" t="s">
        <v>4377</v>
      </c>
      <c r="E890" t="s">
        <v>67</v>
      </c>
      <c r="F890">
        <v>1</v>
      </c>
      <c r="G890" t="s">
        <v>68</v>
      </c>
      <c r="H890" t="s">
        <v>123</v>
      </c>
      <c r="I890">
        <v>0</v>
      </c>
      <c r="J890">
        <v>1</v>
      </c>
      <c r="K890">
        <v>0</v>
      </c>
      <c r="L890">
        <v>0</v>
      </c>
      <c r="M890">
        <v>0</v>
      </c>
      <c r="N890">
        <v>0</v>
      </c>
      <c r="O890">
        <v>1</v>
      </c>
      <c r="Q890" t="s">
        <v>1810</v>
      </c>
    </row>
    <row r="891" spans="1:17" hidden="1" x14ac:dyDescent="0.35">
      <c r="A891" t="s">
        <v>4378</v>
      </c>
      <c r="B891" t="s">
        <v>4379</v>
      </c>
      <c r="C891" t="s">
        <v>4207</v>
      </c>
      <c r="D891" t="s">
        <v>4380</v>
      </c>
      <c r="E891" t="s">
        <v>4381</v>
      </c>
      <c r="F891">
        <v>1</v>
      </c>
      <c r="G891" t="s">
        <v>68</v>
      </c>
      <c r="H891" t="s">
        <v>123</v>
      </c>
      <c r="I891">
        <v>0</v>
      </c>
      <c r="J891">
        <v>1</v>
      </c>
      <c r="K891">
        <v>0</v>
      </c>
      <c r="L891">
        <v>0</v>
      </c>
      <c r="M891">
        <v>0</v>
      </c>
      <c r="N891">
        <v>0</v>
      </c>
      <c r="O891">
        <v>1</v>
      </c>
      <c r="Q891" t="s">
        <v>253</v>
      </c>
    </row>
    <row r="892" spans="1:17" hidden="1" x14ac:dyDescent="0.35">
      <c r="A892" t="s">
        <v>4382</v>
      </c>
      <c r="B892" t="s">
        <v>4383</v>
      </c>
      <c r="C892" t="s">
        <v>4207</v>
      </c>
      <c r="D892" t="s">
        <v>4384</v>
      </c>
      <c r="E892" t="s">
        <v>4385</v>
      </c>
      <c r="F892">
        <v>1</v>
      </c>
      <c r="G892" t="s">
        <v>68</v>
      </c>
      <c r="H892" t="s">
        <v>129</v>
      </c>
      <c r="I892">
        <v>1</v>
      </c>
      <c r="J892">
        <v>0</v>
      </c>
      <c r="K892">
        <v>0</v>
      </c>
      <c r="L892">
        <v>0</v>
      </c>
      <c r="M892">
        <v>0</v>
      </c>
      <c r="N892">
        <v>0</v>
      </c>
      <c r="O892">
        <v>1</v>
      </c>
      <c r="Q892" t="s">
        <v>4386</v>
      </c>
    </row>
    <row r="893" spans="1:17" hidden="1" x14ac:dyDescent="0.35">
      <c r="A893" t="s">
        <v>4387</v>
      </c>
      <c r="B893" t="s">
        <v>4388</v>
      </c>
      <c r="C893" t="s">
        <v>4207</v>
      </c>
      <c r="D893" t="s">
        <v>4389</v>
      </c>
      <c r="E893" t="s">
        <v>548</v>
      </c>
      <c r="F893">
        <v>1</v>
      </c>
      <c r="G893" t="s">
        <v>68</v>
      </c>
      <c r="H893" t="s">
        <v>129</v>
      </c>
      <c r="I893">
        <v>1</v>
      </c>
      <c r="J893">
        <v>0</v>
      </c>
      <c r="K893">
        <v>0</v>
      </c>
      <c r="L893">
        <v>0</v>
      </c>
      <c r="M893">
        <v>0</v>
      </c>
      <c r="N893">
        <v>0</v>
      </c>
      <c r="O893">
        <v>1</v>
      </c>
      <c r="Q893" t="s">
        <v>1810</v>
      </c>
    </row>
    <row r="894" spans="1:17" hidden="1" x14ac:dyDescent="0.35">
      <c r="A894" t="s">
        <v>4390</v>
      </c>
      <c r="B894" t="s">
        <v>4391</v>
      </c>
      <c r="C894" t="s">
        <v>4207</v>
      </c>
      <c r="D894" t="s">
        <v>4392</v>
      </c>
      <c r="E894" t="s">
        <v>179</v>
      </c>
      <c r="F894">
        <v>1</v>
      </c>
      <c r="G894" t="s">
        <v>68</v>
      </c>
      <c r="H894" t="s">
        <v>129</v>
      </c>
      <c r="I894">
        <v>0</v>
      </c>
      <c r="J894">
        <v>0</v>
      </c>
      <c r="K894">
        <v>0</v>
      </c>
      <c r="L894">
        <v>0</v>
      </c>
      <c r="M894">
        <v>0</v>
      </c>
      <c r="N894">
        <v>0</v>
      </c>
      <c r="O894">
        <v>1</v>
      </c>
      <c r="Q894" t="s">
        <v>791</v>
      </c>
    </row>
    <row r="895" spans="1:17" hidden="1" x14ac:dyDescent="0.35">
      <c r="A895" t="s">
        <v>4393</v>
      </c>
      <c r="B895" t="s">
        <v>4394</v>
      </c>
      <c r="C895" t="s">
        <v>4207</v>
      </c>
      <c r="D895" t="s">
        <v>4395</v>
      </c>
      <c r="E895" t="s">
        <v>4396</v>
      </c>
      <c r="F895">
        <v>1</v>
      </c>
      <c r="G895" t="s">
        <v>68</v>
      </c>
      <c r="H895" t="s">
        <v>4250</v>
      </c>
      <c r="I895">
        <v>0</v>
      </c>
      <c r="J895">
        <v>0</v>
      </c>
      <c r="K895">
        <v>0</v>
      </c>
      <c r="L895">
        <v>0</v>
      </c>
      <c r="M895">
        <v>0</v>
      </c>
      <c r="N895">
        <v>0</v>
      </c>
      <c r="O895">
        <v>1</v>
      </c>
      <c r="Q895" t="s">
        <v>1821</v>
      </c>
    </row>
    <row r="896" spans="1:17" hidden="1" x14ac:dyDescent="0.35">
      <c r="A896" t="s">
        <v>4397</v>
      </c>
      <c r="B896" t="s">
        <v>4398</v>
      </c>
      <c r="C896" t="s">
        <v>4207</v>
      </c>
      <c r="D896" t="s">
        <v>4399</v>
      </c>
      <c r="E896" t="s">
        <v>4400</v>
      </c>
      <c r="F896">
        <v>1</v>
      </c>
      <c r="G896" t="s">
        <v>68</v>
      </c>
      <c r="H896" t="s">
        <v>129</v>
      </c>
      <c r="I896">
        <v>1</v>
      </c>
      <c r="J896">
        <v>0</v>
      </c>
      <c r="K896">
        <v>0</v>
      </c>
      <c r="L896">
        <v>0</v>
      </c>
      <c r="M896">
        <v>0</v>
      </c>
      <c r="N896">
        <v>0</v>
      </c>
      <c r="O896">
        <v>1</v>
      </c>
      <c r="Q896" t="s">
        <v>1332</v>
      </c>
    </row>
    <row r="897" spans="1:17" hidden="1" x14ac:dyDescent="0.35">
      <c r="A897" t="s">
        <v>4401</v>
      </c>
      <c r="B897" t="s">
        <v>4402</v>
      </c>
      <c r="C897" t="s">
        <v>4207</v>
      </c>
      <c r="D897" t="s">
        <v>4403</v>
      </c>
      <c r="E897" t="s">
        <v>4404</v>
      </c>
      <c r="F897">
        <v>1</v>
      </c>
      <c r="G897" t="s">
        <v>68</v>
      </c>
      <c r="H897" t="s">
        <v>129</v>
      </c>
      <c r="I897">
        <v>1</v>
      </c>
      <c r="J897">
        <v>0</v>
      </c>
      <c r="K897">
        <v>0</v>
      </c>
      <c r="L897">
        <v>0</v>
      </c>
      <c r="M897">
        <v>0</v>
      </c>
      <c r="N897">
        <v>0</v>
      </c>
      <c r="O897">
        <v>1</v>
      </c>
      <c r="Q897" t="s">
        <v>103</v>
      </c>
    </row>
    <row r="898" spans="1:17" x14ac:dyDescent="0.35">
      <c r="A898" t="s">
        <v>4405</v>
      </c>
      <c r="B898" t="s">
        <v>4406</v>
      </c>
      <c r="C898" t="s">
        <v>4207</v>
      </c>
      <c r="D898" t="s">
        <v>4407</v>
      </c>
      <c r="E898" t="s">
        <v>67</v>
      </c>
      <c r="F898">
        <v>1</v>
      </c>
      <c r="G898" t="s">
        <v>68</v>
      </c>
      <c r="H898" t="s">
        <v>4408</v>
      </c>
      <c r="I898">
        <v>0</v>
      </c>
      <c r="J898">
        <v>1</v>
      </c>
      <c r="K898">
        <v>0</v>
      </c>
      <c r="L898">
        <v>0</v>
      </c>
      <c r="M898">
        <v>0</v>
      </c>
      <c r="N898">
        <v>0</v>
      </c>
      <c r="O898">
        <v>1</v>
      </c>
      <c r="Q898" t="s">
        <v>214</v>
      </c>
    </row>
    <row r="899" spans="1:17" hidden="1" x14ac:dyDescent="0.35">
      <c r="A899" t="s">
        <v>4409</v>
      </c>
      <c r="B899" t="s">
        <v>4410</v>
      </c>
      <c r="C899" t="s">
        <v>4207</v>
      </c>
      <c r="D899" t="s">
        <v>4411</v>
      </c>
      <c r="E899" t="s">
        <v>4412</v>
      </c>
      <c r="F899">
        <v>1</v>
      </c>
      <c r="G899" t="s">
        <v>68</v>
      </c>
      <c r="H899" t="s">
        <v>129</v>
      </c>
      <c r="I899">
        <v>1</v>
      </c>
      <c r="J899">
        <v>0</v>
      </c>
      <c r="K899">
        <v>0</v>
      </c>
      <c r="L899">
        <v>0</v>
      </c>
      <c r="M899">
        <v>0</v>
      </c>
      <c r="N899">
        <v>0</v>
      </c>
      <c r="O899">
        <v>1</v>
      </c>
      <c r="Q899" t="s">
        <v>70</v>
      </c>
    </row>
    <row r="900" spans="1:17" hidden="1" x14ac:dyDescent="0.35">
      <c r="A900" t="s">
        <v>4413</v>
      </c>
      <c r="B900" t="s">
        <v>4414</v>
      </c>
      <c r="C900" t="s">
        <v>4207</v>
      </c>
      <c r="D900" t="s">
        <v>4415</v>
      </c>
      <c r="E900" t="s">
        <v>88</v>
      </c>
      <c r="F900">
        <v>1</v>
      </c>
      <c r="G900" t="s">
        <v>68</v>
      </c>
      <c r="H900" t="s">
        <v>129</v>
      </c>
      <c r="I900">
        <v>1</v>
      </c>
      <c r="J900">
        <v>0</v>
      </c>
      <c r="K900">
        <v>0</v>
      </c>
      <c r="L900">
        <v>0</v>
      </c>
      <c r="M900">
        <v>0</v>
      </c>
      <c r="N900">
        <v>0</v>
      </c>
      <c r="O900">
        <v>1</v>
      </c>
      <c r="Q900" t="s">
        <v>1810</v>
      </c>
    </row>
    <row r="901" spans="1:17" hidden="1" x14ac:dyDescent="0.35">
      <c r="A901" t="s">
        <v>4416</v>
      </c>
      <c r="B901" t="s">
        <v>4417</v>
      </c>
      <c r="C901" t="s">
        <v>4207</v>
      </c>
      <c r="D901" t="s">
        <v>4418</v>
      </c>
      <c r="E901" t="s">
        <v>4419</v>
      </c>
      <c r="F901">
        <v>1</v>
      </c>
      <c r="G901" t="s">
        <v>68</v>
      </c>
      <c r="H901" t="s">
        <v>4420</v>
      </c>
      <c r="I901">
        <v>0</v>
      </c>
      <c r="J901">
        <v>1</v>
      </c>
      <c r="K901">
        <v>0</v>
      </c>
      <c r="L901">
        <v>0</v>
      </c>
      <c r="M901">
        <v>0</v>
      </c>
      <c r="N901">
        <v>0</v>
      </c>
      <c r="O901">
        <v>1</v>
      </c>
      <c r="Q901" t="s">
        <v>118</v>
      </c>
    </row>
    <row r="902" spans="1:17" hidden="1" x14ac:dyDescent="0.35">
      <c r="A902" t="s">
        <v>4421</v>
      </c>
      <c r="B902" t="s">
        <v>4422</v>
      </c>
      <c r="C902" t="s">
        <v>4207</v>
      </c>
      <c r="D902" t="s">
        <v>4423</v>
      </c>
      <c r="E902" t="s">
        <v>4424</v>
      </c>
      <c r="F902">
        <v>1</v>
      </c>
      <c r="G902" t="s">
        <v>68</v>
      </c>
      <c r="H902" t="s">
        <v>4250</v>
      </c>
      <c r="O902">
        <v>1</v>
      </c>
      <c r="Q902" t="s">
        <v>3704</v>
      </c>
    </row>
    <row r="903" spans="1:17" hidden="1" x14ac:dyDescent="0.35">
      <c r="A903" t="s">
        <v>4425</v>
      </c>
      <c r="B903" t="s">
        <v>4426</v>
      </c>
      <c r="C903" t="s">
        <v>4207</v>
      </c>
      <c r="D903" t="s">
        <v>4427</v>
      </c>
      <c r="E903" t="s">
        <v>4428</v>
      </c>
      <c r="F903">
        <v>1</v>
      </c>
      <c r="G903" t="s">
        <v>68</v>
      </c>
      <c r="H903" t="s">
        <v>129</v>
      </c>
      <c r="I903">
        <v>1</v>
      </c>
      <c r="J903">
        <v>0</v>
      </c>
      <c r="K903">
        <v>0</v>
      </c>
      <c r="L903">
        <v>0</v>
      </c>
      <c r="M903">
        <v>0</v>
      </c>
      <c r="N903">
        <v>0</v>
      </c>
      <c r="O903">
        <v>1</v>
      </c>
      <c r="Q903" t="s">
        <v>4042</v>
      </c>
    </row>
    <row r="904" spans="1:17" x14ac:dyDescent="0.35">
      <c r="A904" t="s">
        <v>4429</v>
      </c>
      <c r="B904" t="s">
        <v>4430</v>
      </c>
      <c r="C904" t="s">
        <v>4207</v>
      </c>
      <c r="D904" t="s">
        <v>4431</v>
      </c>
      <c r="E904" t="s">
        <v>4432</v>
      </c>
      <c r="F904">
        <v>1</v>
      </c>
      <c r="G904" t="s">
        <v>68</v>
      </c>
      <c r="H904" t="s">
        <v>4433</v>
      </c>
      <c r="I904">
        <v>0</v>
      </c>
      <c r="J904">
        <v>1</v>
      </c>
      <c r="K904">
        <v>0</v>
      </c>
      <c r="L904">
        <v>0</v>
      </c>
      <c r="M904">
        <v>0</v>
      </c>
      <c r="N904">
        <v>0</v>
      </c>
      <c r="O904">
        <v>1</v>
      </c>
      <c r="Q904" t="s">
        <v>214</v>
      </c>
    </row>
    <row r="905" spans="1:17" x14ac:dyDescent="0.35">
      <c r="A905" t="s">
        <v>4434</v>
      </c>
      <c r="B905" t="s">
        <v>4435</v>
      </c>
      <c r="C905" t="s">
        <v>4207</v>
      </c>
      <c r="D905" t="s">
        <v>4436</v>
      </c>
      <c r="E905" t="s">
        <v>4437</v>
      </c>
      <c r="F905">
        <v>1</v>
      </c>
      <c r="G905" t="s">
        <v>68</v>
      </c>
      <c r="H905" t="s">
        <v>123</v>
      </c>
      <c r="I905">
        <v>0</v>
      </c>
      <c r="J905">
        <v>1</v>
      </c>
      <c r="K905">
        <v>0</v>
      </c>
      <c r="L905">
        <v>0</v>
      </c>
      <c r="M905">
        <v>0</v>
      </c>
      <c r="N905">
        <v>0</v>
      </c>
      <c r="O905">
        <v>1</v>
      </c>
      <c r="Q905" t="s">
        <v>214</v>
      </c>
    </row>
    <row r="906" spans="1:17" hidden="1" x14ac:dyDescent="0.35">
      <c r="A906" t="s">
        <v>4438</v>
      </c>
      <c r="B906" t="s">
        <v>4439</v>
      </c>
      <c r="C906" t="s">
        <v>4207</v>
      </c>
      <c r="D906" t="s">
        <v>4440</v>
      </c>
      <c r="E906" t="s">
        <v>67</v>
      </c>
      <c r="F906">
        <v>1</v>
      </c>
      <c r="G906" t="s">
        <v>68</v>
      </c>
      <c r="H906" t="s">
        <v>4441</v>
      </c>
      <c r="I906">
        <v>0</v>
      </c>
      <c r="J906">
        <v>1</v>
      </c>
      <c r="K906">
        <v>0</v>
      </c>
      <c r="L906">
        <v>0</v>
      </c>
      <c r="M906">
        <v>0</v>
      </c>
      <c r="N906">
        <v>0</v>
      </c>
      <c r="O906">
        <v>1</v>
      </c>
      <c r="Q906" t="s">
        <v>70</v>
      </c>
    </row>
    <row r="907" spans="1:17" hidden="1" x14ac:dyDescent="0.35">
      <c r="A907" t="s">
        <v>4442</v>
      </c>
      <c r="B907" t="s">
        <v>67</v>
      </c>
      <c r="C907" t="s">
        <v>4207</v>
      </c>
      <c r="D907" t="s">
        <v>4443</v>
      </c>
      <c r="E907" t="s">
        <v>67</v>
      </c>
      <c r="F907">
        <v>1</v>
      </c>
      <c r="G907" t="s">
        <v>68</v>
      </c>
      <c r="H907" t="s">
        <v>4444</v>
      </c>
      <c r="I907">
        <v>0</v>
      </c>
      <c r="J907">
        <v>1</v>
      </c>
      <c r="K907">
        <v>0</v>
      </c>
      <c r="L907">
        <v>0</v>
      </c>
      <c r="M907">
        <v>0</v>
      </c>
      <c r="N907">
        <v>0</v>
      </c>
      <c r="O907">
        <v>1</v>
      </c>
      <c r="Q907" t="s">
        <v>253</v>
      </c>
    </row>
    <row r="908" spans="1:17" hidden="1" x14ac:dyDescent="0.35">
      <c r="A908" t="s">
        <v>4445</v>
      </c>
      <c r="B908" t="s">
        <v>67</v>
      </c>
      <c r="C908" t="s">
        <v>4207</v>
      </c>
      <c r="D908" t="s">
        <v>4446</v>
      </c>
      <c r="E908" t="s">
        <v>67</v>
      </c>
      <c r="F908">
        <v>1</v>
      </c>
      <c r="G908" t="s">
        <v>68</v>
      </c>
      <c r="H908" t="s">
        <v>4447</v>
      </c>
      <c r="I908">
        <v>0</v>
      </c>
      <c r="J908">
        <v>1</v>
      </c>
      <c r="K908">
        <v>0</v>
      </c>
      <c r="L908">
        <v>0</v>
      </c>
      <c r="M908">
        <v>0</v>
      </c>
      <c r="N908">
        <v>0</v>
      </c>
      <c r="O908">
        <v>1</v>
      </c>
      <c r="Q908" t="s">
        <v>253</v>
      </c>
    </row>
    <row r="909" spans="1:17" hidden="1" x14ac:dyDescent="0.35">
      <c r="A909" t="s">
        <v>4448</v>
      </c>
      <c r="B909" t="s">
        <v>4449</v>
      </c>
      <c r="C909" t="s">
        <v>4207</v>
      </c>
      <c r="D909" t="s">
        <v>4450</v>
      </c>
      <c r="E909" t="s">
        <v>67</v>
      </c>
      <c r="F909">
        <v>1</v>
      </c>
      <c r="G909" t="s">
        <v>68</v>
      </c>
      <c r="H909" t="s">
        <v>4250</v>
      </c>
      <c r="O909">
        <v>1</v>
      </c>
      <c r="Q909" t="s">
        <v>3960</v>
      </c>
    </row>
    <row r="910" spans="1:17" hidden="1" x14ac:dyDescent="0.35">
      <c r="A910" t="s">
        <v>4451</v>
      </c>
      <c r="B910" t="s">
        <v>4452</v>
      </c>
      <c r="C910" t="s">
        <v>4207</v>
      </c>
      <c r="D910" t="s">
        <v>4453</v>
      </c>
      <c r="E910" t="s">
        <v>67</v>
      </c>
      <c r="F910">
        <v>1</v>
      </c>
      <c r="G910" t="s">
        <v>68</v>
      </c>
      <c r="H910" t="s">
        <v>129</v>
      </c>
      <c r="I910">
        <v>1</v>
      </c>
      <c r="J910">
        <v>0</v>
      </c>
      <c r="K910">
        <v>0</v>
      </c>
      <c r="L910">
        <v>0</v>
      </c>
      <c r="M910">
        <v>0</v>
      </c>
      <c r="N910">
        <v>0</v>
      </c>
      <c r="O910">
        <v>1</v>
      </c>
      <c r="Q910" t="s">
        <v>96</v>
      </c>
    </row>
    <row r="911" spans="1:17" hidden="1" x14ac:dyDescent="0.35">
      <c r="A911" t="s">
        <v>4454</v>
      </c>
      <c r="B911" t="s">
        <v>4455</v>
      </c>
      <c r="C911" t="s">
        <v>4207</v>
      </c>
      <c r="D911" t="s">
        <v>4456</v>
      </c>
      <c r="E911" t="s">
        <v>67</v>
      </c>
      <c r="F911">
        <v>1</v>
      </c>
      <c r="G911" t="s">
        <v>68</v>
      </c>
      <c r="H911" t="s">
        <v>4457</v>
      </c>
      <c r="I911">
        <v>0</v>
      </c>
      <c r="J911">
        <v>1</v>
      </c>
      <c r="K911">
        <v>0</v>
      </c>
      <c r="L911">
        <v>0</v>
      </c>
      <c r="M911">
        <v>0</v>
      </c>
      <c r="N911">
        <v>0</v>
      </c>
      <c r="O911">
        <v>1</v>
      </c>
      <c r="Q911" t="s">
        <v>77</v>
      </c>
    </row>
    <row r="912" spans="1:17" hidden="1" x14ac:dyDescent="0.35">
      <c r="A912" t="s">
        <v>4458</v>
      </c>
      <c r="B912" t="s">
        <v>4459</v>
      </c>
      <c r="C912" t="s">
        <v>4207</v>
      </c>
      <c r="D912" t="s">
        <v>4460</v>
      </c>
      <c r="E912" t="s">
        <v>67</v>
      </c>
      <c r="F912">
        <v>1</v>
      </c>
      <c r="G912" t="s">
        <v>68</v>
      </c>
      <c r="H912" t="s">
        <v>129</v>
      </c>
      <c r="I912">
        <v>1</v>
      </c>
      <c r="J912">
        <v>0</v>
      </c>
      <c r="K912">
        <v>0</v>
      </c>
      <c r="L912">
        <v>0</v>
      </c>
      <c r="M912">
        <v>0</v>
      </c>
      <c r="N912">
        <v>0</v>
      </c>
      <c r="O912">
        <v>1</v>
      </c>
      <c r="Q912" t="s">
        <v>70</v>
      </c>
    </row>
    <row r="913" spans="1:17" hidden="1" x14ac:dyDescent="0.35">
      <c r="A913" t="s">
        <v>4461</v>
      </c>
      <c r="B913" t="s">
        <v>4462</v>
      </c>
      <c r="C913" t="s">
        <v>4207</v>
      </c>
      <c r="D913" t="s">
        <v>4463</v>
      </c>
      <c r="E913" t="s">
        <v>67</v>
      </c>
      <c r="F913">
        <v>1</v>
      </c>
      <c r="G913" t="s">
        <v>68</v>
      </c>
      <c r="H913" t="s">
        <v>4464</v>
      </c>
      <c r="I913">
        <v>0</v>
      </c>
      <c r="J913">
        <v>1</v>
      </c>
      <c r="K913">
        <v>0</v>
      </c>
      <c r="L913">
        <v>0</v>
      </c>
      <c r="M913">
        <v>0</v>
      </c>
      <c r="N913">
        <v>0</v>
      </c>
      <c r="O913">
        <v>1</v>
      </c>
      <c r="Q913" t="s">
        <v>471</v>
      </c>
    </row>
    <row r="914" spans="1:17" hidden="1" x14ac:dyDescent="0.35">
      <c r="A914" t="s">
        <v>4465</v>
      </c>
      <c r="B914" t="s">
        <v>4466</v>
      </c>
      <c r="C914" t="s">
        <v>4207</v>
      </c>
      <c r="D914" t="s">
        <v>4467</v>
      </c>
      <c r="E914" t="s">
        <v>67</v>
      </c>
      <c r="F914">
        <v>1</v>
      </c>
      <c r="G914" t="s">
        <v>68</v>
      </c>
      <c r="H914" t="s">
        <v>123</v>
      </c>
      <c r="I914">
        <v>0</v>
      </c>
      <c r="J914">
        <v>1</v>
      </c>
      <c r="K914">
        <v>0</v>
      </c>
      <c r="L914">
        <v>0</v>
      </c>
      <c r="M914">
        <v>0</v>
      </c>
      <c r="N914">
        <v>0</v>
      </c>
      <c r="O914">
        <v>1</v>
      </c>
      <c r="Q914" t="s">
        <v>96</v>
      </c>
    </row>
    <row r="915" spans="1:17" hidden="1" x14ac:dyDescent="0.35">
      <c r="A915" t="s">
        <v>4468</v>
      </c>
      <c r="B915" t="s">
        <v>4469</v>
      </c>
      <c r="C915" t="s">
        <v>4207</v>
      </c>
      <c r="D915" t="s">
        <v>4470</v>
      </c>
      <c r="E915" t="s">
        <v>67</v>
      </c>
      <c r="F915">
        <v>1</v>
      </c>
      <c r="G915" t="s">
        <v>68</v>
      </c>
      <c r="H915" t="s">
        <v>123</v>
      </c>
      <c r="I915">
        <v>0</v>
      </c>
      <c r="J915">
        <v>1</v>
      </c>
      <c r="K915">
        <v>0</v>
      </c>
      <c r="L915">
        <v>0</v>
      </c>
      <c r="M915">
        <v>0</v>
      </c>
      <c r="N915">
        <v>0</v>
      </c>
      <c r="O915">
        <v>1</v>
      </c>
      <c r="Q915" t="s">
        <v>96</v>
      </c>
    </row>
    <row r="916" spans="1:17" hidden="1" x14ac:dyDescent="0.35">
      <c r="A916" t="s">
        <v>4471</v>
      </c>
      <c r="B916" t="s">
        <v>67</v>
      </c>
      <c r="C916" t="s">
        <v>4207</v>
      </c>
      <c r="D916" t="s">
        <v>4472</v>
      </c>
      <c r="E916" t="s">
        <v>67</v>
      </c>
      <c r="F916">
        <v>1</v>
      </c>
      <c r="G916" t="s">
        <v>68</v>
      </c>
      <c r="H916" t="s">
        <v>4250</v>
      </c>
      <c r="O916">
        <v>1</v>
      </c>
      <c r="Q916" t="s">
        <v>776</v>
      </c>
    </row>
    <row r="917" spans="1:17" hidden="1" x14ac:dyDescent="0.35">
      <c r="A917" t="s">
        <v>4473</v>
      </c>
      <c r="B917" t="s">
        <v>4474</v>
      </c>
      <c r="C917" t="s">
        <v>4207</v>
      </c>
      <c r="D917" t="s">
        <v>4475</v>
      </c>
      <c r="E917" t="s">
        <v>67</v>
      </c>
      <c r="F917">
        <v>1</v>
      </c>
      <c r="G917" t="s">
        <v>68</v>
      </c>
      <c r="H917" t="s">
        <v>4476</v>
      </c>
      <c r="I917">
        <v>0</v>
      </c>
      <c r="J917">
        <v>0</v>
      </c>
      <c r="K917">
        <v>0</v>
      </c>
      <c r="L917">
        <v>1</v>
      </c>
      <c r="M917">
        <v>0</v>
      </c>
      <c r="N917">
        <v>0</v>
      </c>
      <c r="O917">
        <v>1</v>
      </c>
      <c r="Q917" t="s">
        <v>70</v>
      </c>
    </row>
    <row r="918" spans="1:17" hidden="1" x14ac:dyDescent="0.35">
      <c r="A918" t="s">
        <v>4477</v>
      </c>
      <c r="B918" t="s">
        <v>4478</v>
      </c>
      <c r="C918" t="s">
        <v>4207</v>
      </c>
      <c r="D918" t="s">
        <v>4479</v>
      </c>
      <c r="E918" t="s">
        <v>67</v>
      </c>
      <c r="F918">
        <v>1</v>
      </c>
      <c r="G918" t="s">
        <v>68</v>
      </c>
      <c r="H918" t="s">
        <v>123</v>
      </c>
      <c r="I918">
        <v>0</v>
      </c>
      <c r="J918">
        <v>1</v>
      </c>
      <c r="K918">
        <v>0</v>
      </c>
      <c r="L918">
        <v>0</v>
      </c>
      <c r="M918">
        <v>0</v>
      </c>
      <c r="N918">
        <v>0</v>
      </c>
      <c r="O918">
        <v>1</v>
      </c>
      <c r="Q918" t="s">
        <v>70</v>
      </c>
    </row>
    <row r="919" spans="1:17" hidden="1" x14ac:dyDescent="0.35">
      <c r="A919" t="s">
        <v>4480</v>
      </c>
      <c r="B919" t="s">
        <v>4481</v>
      </c>
      <c r="C919" t="s">
        <v>4207</v>
      </c>
      <c r="D919" t="s">
        <v>4482</v>
      </c>
      <c r="E919" t="s">
        <v>67</v>
      </c>
      <c r="F919">
        <v>1</v>
      </c>
      <c r="G919" t="s">
        <v>68</v>
      </c>
      <c r="H919" t="s">
        <v>4483</v>
      </c>
      <c r="I919">
        <v>0</v>
      </c>
      <c r="J919">
        <v>1</v>
      </c>
      <c r="K919">
        <v>0</v>
      </c>
      <c r="L919">
        <v>0</v>
      </c>
      <c r="M919">
        <v>0</v>
      </c>
      <c r="N919">
        <v>0</v>
      </c>
      <c r="O919">
        <v>1</v>
      </c>
      <c r="Q919" t="s">
        <v>70</v>
      </c>
    </row>
    <row r="920" spans="1:17" hidden="1" x14ac:dyDescent="0.35">
      <c r="A920" t="s">
        <v>4484</v>
      </c>
      <c r="B920" t="s">
        <v>67</v>
      </c>
      <c r="C920" t="s">
        <v>4207</v>
      </c>
      <c r="D920" t="s">
        <v>4485</v>
      </c>
      <c r="E920" t="s">
        <v>67</v>
      </c>
      <c r="F920">
        <v>1</v>
      </c>
      <c r="G920" t="s">
        <v>68</v>
      </c>
      <c r="H920" t="s">
        <v>4486</v>
      </c>
      <c r="I920">
        <v>0</v>
      </c>
      <c r="J920">
        <v>0</v>
      </c>
      <c r="K920">
        <v>0</v>
      </c>
      <c r="L920">
        <v>0</v>
      </c>
      <c r="M920">
        <v>0</v>
      </c>
      <c r="N920">
        <v>0</v>
      </c>
      <c r="O920">
        <v>1</v>
      </c>
      <c r="Q920" t="s">
        <v>77</v>
      </c>
    </row>
    <row r="921" spans="1:17" hidden="1" x14ac:dyDescent="0.35">
      <c r="A921" t="s">
        <v>4487</v>
      </c>
      <c r="B921" t="s">
        <v>67</v>
      </c>
      <c r="C921" t="s">
        <v>4207</v>
      </c>
      <c r="D921" t="s">
        <v>4488</v>
      </c>
      <c r="E921" t="s">
        <v>67</v>
      </c>
      <c r="F921">
        <v>1</v>
      </c>
      <c r="G921" t="s">
        <v>68</v>
      </c>
      <c r="H921" t="s">
        <v>4486</v>
      </c>
      <c r="O921">
        <v>1</v>
      </c>
      <c r="Q921" t="s">
        <v>96</v>
      </c>
    </row>
    <row r="922" spans="1:17" hidden="1" x14ac:dyDescent="0.35">
      <c r="A922" t="s">
        <v>4489</v>
      </c>
      <c r="B922" t="s">
        <v>4490</v>
      </c>
      <c r="C922" t="s">
        <v>4207</v>
      </c>
      <c r="D922" t="s">
        <v>4491</v>
      </c>
      <c r="E922" t="s">
        <v>67</v>
      </c>
      <c r="F922">
        <v>1</v>
      </c>
      <c r="G922" t="s">
        <v>68</v>
      </c>
      <c r="H922" t="s">
        <v>4492</v>
      </c>
      <c r="I922">
        <v>0</v>
      </c>
      <c r="J922">
        <v>0</v>
      </c>
      <c r="K922">
        <v>0</v>
      </c>
      <c r="L922">
        <v>0</v>
      </c>
      <c r="M922">
        <v>1</v>
      </c>
      <c r="N922">
        <v>0</v>
      </c>
      <c r="O922">
        <v>1</v>
      </c>
      <c r="Q922" t="s">
        <v>1259</v>
      </c>
    </row>
    <row r="923" spans="1:17" hidden="1" x14ac:dyDescent="0.35">
      <c r="A923" t="s">
        <v>4493</v>
      </c>
      <c r="B923" t="s">
        <v>4494</v>
      </c>
      <c r="C923" t="s">
        <v>4207</v>
      </c>
      <c r="D923" t="s">
        <v>4495</v>
      </c>
      <c r="E923" t="s">
        <v>4496</v>
      </c>
      <c r="F923">
        <v>1</v>
      </c>
      <c r="G923" t="s">
        <v>68</v>
      </c>
      <c r="H923" t="s">
        <v>4497</v>
      </c>
      <c r="I923">
        <v>0</v>
      </c>
      <c r="J923">
        <v>0</v>
      </c>
      <c r="K923">
        <v>0</v>
      </c>
      <c r="L923">
        <v>0</v>
      </c>
      <c r="M923">
        <v>1</v>
      </c>
      <c r="N923">
        <v>0</v>
      </c>
      <c r="O923">
        <v>1</v>
      </c>
      <c r="Q923" t="s">
        <v>77</v>
      </c>
    </row>
    <row r="924" spans="1:17" hidden="1" x14ac:dyDescent="0.35">
      <c r="A924" t="s">
        <v>4498</v>
      </c>
      <c r="B924" t="s">
        <v>4263</v>
      </c>
      <c r="C924" t="s">
        <v>4207</v>
      </c>
      <c r="D924" t="s">
        <v>4499</v>
      </c>
      <c r="E924" t="s">
        <v>67</v>
      </c>
      <c r="F924">
        <v>1</v>
      </c>
      <c r="G924" t="s">
        <v>68</v>
      </c>
      <c r="H924" t="s">
        <v>4500</v>
      </c>
      <c r="I924">
        <v>0</v>
      </c>
      <c r="J924">
        <v>0</v>
      </c>
      <c r="K924">
        <v>0</v>
      </c>
      <c r="L924">
        <v>0</v>
      </c>
      <c r="M924">
        <v>1</v>
      </c>
      <c r="N924">
        <v>0</v>
      </c>
      <c r="O924">
        <v>1</v>
      </c>
      <c r="Q924" t="s">
        <v>96</v>
      </c>
    </row>
    <row r="925" spans="1:17" hidden="1" x14ac:dyDescent="0.35">
      <c r="A925" t="s">
        <v>4501</v>
      </c>
      <c r="B925" t="s">
        <v>4502</v>
      </c>
      <c r="C925" t="s">
        <v>4207</v>
      </c>
      <c r="D925" t="s">
        <v>4503</v>
      </c>
      <c r="E925" t="s">
        <v>67</v>
      </c>
      <c r="F925">
        <v>1</v>
      </c>
      <c r="G925" t="s">
        <v>68</v>
      </c>
      <c r="H925" t="s">
        <v>129</v>
      </c>
      <c r="I925">
        <v>1</v>
      </c>
      <c r="J925">
        <v>0</v>
      </c>
      <c r="K925">
        <v>0</v>
      </c>
      <c r="L925">
        <v>0</v>
      </c>
      <c r="M925">
        <v>0</v>
      </c>
      <c r="N925">
        <v>0</v>
      </c>
      <c r="O925">
        <v>1</v>
      </c>
      <c r="Q925" t="s">
        <v>77</v>
      </c>
    </row>
    <row r="926" spans="1:17" hidden="1" x14ac:dyDescent="0.35">
      <c r="A926" t="s">
        <v>4504</v>
      </c>
      <c r="B926" t="s">
        <v>4505</v>
      </c>
      <c r="C926" t="s">
        <v>4207</v>
      </c>
      <c r="D926" t="s">
        <v>4506</v>
      </c>
      <c r="E926" t="s">
        <v>67</v>
      </c>
      <c r="F926">
        <v>1</v>
      </c>
      <c r="G926" t="s">
        <v>68</v>
      </c>
      <c r="H926" t="s">
        <v>123</v>
      </c>
      <c r="I926">
        <v>0</v>
      </c>
      <c r="J926">
        <v>1</v>
      </c>
      <c r="K926">
        <v>0</v>
      </c>
      <c r="L926">
        <v>0</v>
      </c>
      <c r="M926">
        <v>0</v>
      </c>
      <c r="N926">
        <v>0</v>
      </c>
      <c r="O926">
        <v>1</v>
      </c>
      <c r="Q926" t="s">
        <v>70</v>
      </c>
    </row>
    <row r="927" spans="1:17" hidden="1" x14ac:dyDescent="0.35">
      <c r="A927" t="s">
        <v>4507</v>
      </c>
      <c r="B927" t="s">
        <v>3180</v>
      </c>
      <c r="C927" t="s">
        <v>4207</v>
      </c>
      <c r="D927" t="s">
        <v>4508</v>
      </c>
      <c r="E927" t="s">
        <v>67</v>
      </c>
      <c r="F927">
        <v>1</v>
      </c>
      <c r="G927" t="s">
        <v>68</v>
      </c>
      <c r="H927" t="s">
        <v>129</v>
      </c>
      <c r="I927">
        <v>1</v>
      </c>
      <c r="J927">
        <v>0</v>
      </c>
      <c r="K927">
        <v>0</v>
      </c>
      <c r="L927">
        <v>0</v>
      </c>
      <c r="M927">
        <v>0</v>
      </c>
      <c r="N927">
        <v>0</v>
      </c>
      <c r="O927">
        <v>1</v>
      </c>
      <c r="Q927" t="s">
        <v>70</v>
      </c>
    </row>
    <row r="928" spans="1:17" hidden="1" x14ac:dyDescent="0.35">
      <c r="A928" t="s">
        <v>4509</v>
      </c>
      <c r="B928" t="s">
        <v>4510</v>
      </c>
      <c r="C928" t="s">
        <v>4207</v>
      </c>
      <c r="D928" t="s">
        <v>4511</v>
      </c>
      <c r="E928" t="s">
        <v>67</v>
      </c>
      <c r="F928">
        <v>1</v>
      </c>
      <c r="G928" t="s">
        <v>68</v>
      </c>
      <c r="H928" t="s">
        <v>4441</v>
      </c>
      <c r="I928">
        <v>0</v>
      </c>
      <c r="J928">
        <v>1</v>
      </c>
      <c r="K928">
        <v>0</v>
      </c>
      <c r="L928">
        <v>0</v>
      </c>
      <c r="M928">
        <v>0</v>
      </c>
      <c r="N928">
        <v>0</v>
      </c>
      <c r="O928">
        <v>1</v>
      </c>
      <c r="Q928" t="s">
        <v>96</v>
      </c>
    </row>
    <row r="929" spans="1:17" hidden="1" x14ac:dyDescent="0.35">
      <c r="A929" t="s">
        <v>4512</v>
      </c>
      <c r="B929" t="s">
        <v>4513</v>
      </c>
      <c r="C929" t="s">
        <v>4207</v>
      </c>
      <c r="D929" t="s">
        <v>4514</v>
      </c>
      <c r="E929" t="s">
        <v>67</v>
      </c>
      <c r="F929">
        <v>1</v>
      </c>
      <c r="G929" t="s">
        <v>68</v>
      </c>
      <c r="H929" t="s">
        <v>129</v>
      </c>
      <c r="I929">
        <v>1</v>
      </c>
      <c r="J929">
        <v>0</v>
      </c>
      <c r="K929">
        <v>0</v>
      </c>
      <c r="L929">
        <v>0</v>
      </c>
      <c r="M929">
        <v>0</v>
      </c>
      <c r="N929">
        <v>0</v>
      </c>
      <c r="O929">
        <v>1</v>
      </c>
      <c r="Q929" t="s">
        <v>4515</v>
      </c>
    </row>
    <row r="930" spans="1:17" hidden="1" x14ac:dyDescent="0.35">
      <c r="A930" t="s">
        <v>4516</v>
      </c>
      <c r="B930" t="s">
        <v>4517</v>
      </c>
      <c r="C930" t="s">
        <v>4207</v>
      </c>
      <c r="D930" t="s">
        <v>4518</v>
      </c>
      <c r="E930" t="s">
        <v>4519</v>
      </c>
      <c r="F930">
        <v>1</v>
      </c>
      <c r="G930" t="s">
        <v>68</v>
      </c>
      <c r="H930" t="s">
        <v>4250</v>
      </c>
      <c r="I930">
        <v>0</v>
      </c>
      <c r="J930">
        <v>0</v>
      </c>
      <c r="K930">
        <v>0</v>
      </c>
      <c r="L930">
        <v>0</v>
      </c>
      <c r="M930">
        <v>0</v>
      </c>
      <c r="N930">
        <v>0</v>
      </c>
      <c r="O930">
        <v>1</v>
      </c>
      <c r="Q930" t="s">
        <v>4520</v>
      </c>
    </row>
    <row r="931" spans="1:17" hidden="1" x14ac:dyDescent="0.35">
      <c r="A931" t="s">
        <v>4521</v>
      </c>
      <c r="B931" t="s">
        <v>4522</v>
      </c>
      <c r="C931" t="s">
        <v>4207</v>
      </c>
      <c r="D931" t="s">
        <v>4523</v>
      </c>
      <c r="E931" t="s">
        <v>67</v>
      </c>
      <c r="F931">
        <v>1</v>
      </c>
      <c r="G931" t="s">
        <v>68</v>
      </c>
      <c r="H931" t="s">
        <v>4524</v>
      </c>
      <c r="I931">
        <v>0</v>
      </c>
      <c r="J931">
        <v>0</v>
      </c>
      <c r="K931">
        <v>0</v>
      </c>
      <c r="L931">
        <v>1</v>
      </c>
      <c r="M931">
        <v>0</v>
      </c>
      <c r="N931">
        <v>1</v>
      </c>
      <c r="O931">
        <v>1</v>
      </c>
      <c r="Q931" t="s">
        <v>253</v>
      </c>
    </row>
    <row r="932" spans="1:17" x14ac:dyDescent="0.35">
      <c r="A932" t="s">
        <v>4525</v>
      </c>
      <c r="B932" t="s">
        <v>4526</v>
      </c>
      <c r="C932" t="s">
        <v>4207</v>
      </c>
      <c r="D932" t="s">
        <v>4527</v>
      </c>
      <c r="E932" t="s">
        <v>67</v>
      </c>
      <c r="F932">
        <v>1</v>
      </c>
      <c r="G932" t="s">
        <v>68</v>
      </c>
      <c r="H932" t="s">
        <v>4528</v>
      </c>
      <c r="I932">
        <v>0</v>
      </c>
      <c r="J932">
        <v>0</v>
      </c>
      <c r="K932">
        <v>0</v>
      </c>
      <c r="L932">
        <v>1</v>
      </c>
      <c r="M932">
        <v>0</v>
      </c>
      <c r="N932">
        <v>1</v>
      </c>
      <c r="O932">
        <v>1</v>
      </c>
      <c r="Q932" t="s">
        <v>214</v>
      </c>
    </row>
    <row r="933" spans="1:17" x14ac:dyDescent="0.35">
      <c r="A933" t="s">
        <v>4529</v>
      </c>
      <c r="B933" t="s">
        <v>4530</v>
      </c>
      <c r="C933" t="s">
        <v>4207</v>
      </c>
      <c r="D933" t="s">
        <v>4531</v>
      </c>
      <c r="E933" t="s">
        <v>67</v>
      </c>
      <c r="F933">
        <v>1</v>
      </c>
      <c r="G933" t="s">
        <v>68</v>
      </c>
      <c r="H933" t="s">
        <v>4532</v>
      </c>
      <c r="I933">
        <v>0</v>
      </c>
      <c r="J933">
        <v>0</v>
      </c>
      <c r="K933">
        <v>0</v>
      </c>
      <c r="L933">
        <v>1</v>
      </c>
      <c r="M933">
        <v>0</v>
      </c>
      <c r="N933">
        <v>1</v>
      </c>
      <c r="O933">
        <v>1</v>
      </c>
      <c r="Q933" t="s">
        <v>214</v>
      </c>
    </row>
    <row r="934" spans="1:17" hidden="1" x14ac:dyDescent="0.35">
      <c r="A934" t="s">
        <v>4533</v>
      </c>
      <c r="B934" t="s">
        <v>67</v>
      </c>
      <c r="C934" t="s">
        <v>4207</v>
      </c>
      <c r="D934" t="s">
        <v>4534</v>
      </c>
      <c r="E934" t="s">
        <v>67</v>
      </c>
      <c r="F934">
        <v>1</v>
      </c>
      <c r="G934" t="s">
        <v>68</v>
      </c>
      <c r="H934" t="s">
        <v>4535</v>
      </c>
      <c r="I934">
        <v>0</v>
      </c>
      <c r="J934">
        <v>0</v>
      </c>
      <c r="K934">
        <v>0</v>
      </c>
      <c r="L934">
        <v>0</v>
      </c>
      <c r="M934">
        <v>0</v>
      </c>
      <c r="N934">
        <v>0</v>
      </c>
      <c r="O934">
        <v>1</v>
      </c>
      <c r="Q934" t="s">
        <v>4520</v>
      </c>
    </row>
    <row r="935" spans="1:17" x14ac:dyDescent="0.35">
      <c r="A935" t="s">
        <v>4536</v>
      </c>
      <c r="B935" t="s">
        <v>4537</v>
      </c>
      <c r="C935" t="s">
        <v>4207</v>
      </c>
      <c r="D935" t="s">
        <v>4538</v>
      </c>
      <c r="E935" t="s">
        <v>67</v>
      </c>
      <c r="F935">
        <v>1</v>
      </c>
      <c r="G935" t="s">
        <v>68</v>
      </c>
      <c r="H935" t="s">
        <v>4539</v>
      </c>
      <c r="I935">
        <v>0</v>
      </c>
      <c r="J935">
        <v>1</v>
      </c>
      <c r="K935">
        <v>0</v>
      </c>
      <c r="L935">
        <v>0</v>
      </c>
      <c r="M935">
        <v>0</v>
      </c>
      <c r="N935">
        <v>0</v>
      </c>
      <c r="O935">
        <v>1</v>
      </c>
      <c r="Q935" t="s">
        <v>214</v>
      </c>
    </row>
    <row r="936" spans="1:17" hidden="1" x14ac:dyDescent="0.35">
      <c r="A936" t="s">
        <v>4540</v>
      </c>
      <c r="B936" t="s">
        <v>4541</v>
      </c>
      <c r="C936" t="s">
        <v>4207</v>
      </c>
      <c r="D936" t="s">
        <v>4542</v>
      </c>
      <c r="E936" t="s">
        <v>67</v>
      </c>
      <c r="F936">
        <v>1</v>
      </c>
      <c r="G936" t="s">
        <v>68</v>
      </c>
      <c r="H936" t="s">
        <v>123</v>
      </c>
      <c r="I936">
        <v>0</v>
      </c>
      <c r="J936">
        <v>1</v>
      </c>
      <c r="K936">
        <v>0</v>
      </c>
      <c r="L936">
        <v>0</v>
      </c>
      <c r="M936">
        <v>0</v>
      </c>
      <c r="N936">
        <v>0</v>
      </c>
      <c r="O936">
        <v>1</v>
      </c>
      <c r="Q936" t="s">
        <v>253</v>
      </c>
    </row>
    <row r="937" spans="1:17" hidden="1" x14ac:dyDescent="0.35">
      <c r="A937" t="s">
        <v>4543</v>
      </c>
      <c r="B937" t="s">
        <v>67</v>
      </c>
      <c r="C937" t="s">
        <v>4207</v>
      </c>
      <c r="D937" t="s">
        <v>4544</v>
      </c>
      <c r="E937" t="s">
        <v>67</v>
      </c>
      <c r="F937">
        <v>1</v>
      </c>
      <c r="G937" t="s">
        <v>68</v>
      </c>
      <c r="H937" t="s">
        <v>4535</v>
      </c>
      <c r="I937">
        <v>0</v>
      </c>
      <c r="J937">
        <v>0</v>
      </c>
      <c r="K937">
        <v>0</v>
      </c>
      <c r="L937">
        <v>0</v>
      </c>
      <c r="M937">
        <v>0</v>
      </c>
      <c r="N937">
        <v>0</v>
      </c>
      <c r="O937">
        <v>1</v>
      </c>
      <c r="Q937" t="s">
        <v>96</v>
      </c>
    </row>
    <row r="938" spans="1:17" hidden="1" x14ac:dyDescent="0.35">
      <c r="A938" t="s">
        <v>4545</v>
      </c>
      <c r="B938" t="s">
        <v>4546</v>
      </c>
      <c r="C938" t="s">
        <v>4207</v>
      </c>
      <c r="D938" t="s">
        <v>4547</v>
      </c>
      <c r="E938" t="s">
        <v>4548</v>
      </c>
      <c r="F938">
        <v>1</v>
      </c>
      <c r="G938" t="s">
        <v>68</v>
      </c>
      <c r="H938" t="s">
        <v>129</v>
      </c>
      <c r="I938">
        <v>1</v>
      </c>
      <c r="J938">
        <v>0</v>
      </c>
      <c r="K938">
        <v>0</v>
      </c>
      <c r="L938">
        <v>0</v>
      </c>
      <c r="M938">
        <v>0</v>
      </c>
      <c r="N938">
        <v>0</v>
      </c>
      <c r="O938">
        <v>1</v>
      </c>
      <c r="Q938" t="s">
        <v>791</v>
      </c>
    </row>
    <row r="939" spans="1:17" hidden="1" x14ac:dyDescent="0.35">
      <c r="A939" t="s">
        <v>4549</v>
      </c>
      <c r="B939" t="s">
        <v>4550</v>
      </c>
      <c r="C939" t="s">
        <v>4207</v>
      </c>
      <c r="D939" t="s">
        <v>4551</v>
      </c>
      <c r="E939" t="s">
        <v>67</v>
      </c>
      <c r="F939">
        <v>1</v>
      </c>
      <c r="G939" t="s">
        <v>68</v>
      </c>
      <c r="H939" t="s">
        <v>4552</v>
      </c>
      <c r="I939">
        <v>0</v>
      </c>
      <c r="J939">
        <v>1</v>
      </c>
      <c r="K939">
        <v>0</v>
      </c>
      <c r="L939">
        <v>0</v>
      </c>
      <c r="M939">
        <v>0</v>
      </c>
      <c r="N939">
        <v>0</v>
      </c>
      <c r="O939">
        <v>1</v>
      </c>
      <c r="Q939" t="s">
        <v>1810</v>
      </c>
    </row>
    <row r="940" spans="1:17" x14ac:dyDescent="0.35">
      <c r="A940" t="s">
        <v>4553</v>
      </c>
      <c r="B940" t="s">
        <v>4554</v>
      </c>
      <c r="C940" t="s">
        <v>4207</v>
      </c>
      <c r="D940" t="s">
        <v>4555</v>
      </c>
      <c r="E940" t="s">
        <v>67</v>
      </c>
      <c r="F940">
        <v>1</v>
      </c>
      <c r="G940" t="s">
        <v>68</v>
      </c>
      <c r="H940" t="s">
        <v>129</v>
      </c>
      <c r="I940">
        <v>1</v>
      </c>
      <c r="J940">
        <v>0</v>
      </c>
      <c r="K940">
        <v>0</v>
      </c>
      <c r="L940">
        <v>0</v>
      </c>
      <c r="M940">
        <v>0</v>
      </c>
      <c r="N940">
        <v>0</v>
      </c>
      <c r="O940">
        <v>1</v>
      </c>
      <c r="Q940" t="s">
        <v>214</v>
      </c>
    </row>
    <row r="941" spans="1:17" hidden="1" x14ac:dyDescent="0.35">
      <c r="A941" t="s">
        <v>4556</v>
      </c>
      <c r="B941" t="s">
        <v>4557</v>
      </c>
      <c r="C941" t="s">
        <v>4207</v>
      </c>
      <c r="D941" t="s">
        <v>4558</v>
      </c>
      <c r="E941" t="s">
        <v>4559</v>
      </c>
      <c r="F941">
        <v>1</v>
      </c>
      <c r="G941" t="s">
        <v>68</v>
      </c>
      <c r="H941" t="s">
        <v>4560</v>
      </c>
      <c r="I941">
        <v>0</v>
      </c>
      <c r="J941">
        <v>1</v>
      </c>
      <c r="K941">
        <v>0</v>
      </c>
      <c r="L941">
        <v>0</v>
      </c>
      <c r="M941">
        <v>0</v>
      </c>
      <c r="N941">
        <v>0</v>
      </c>
      <c r="O941">
        <v>1</v>
      </c>
      <c r="Q941" t="s">
        <v>253</v>
      </c>
    </row>
    <row r="942" spans="1:17" hidden="1" x14ac:dyDescent="0.35">
      <c r="A942" t="s">
        <v>4561</v>
      </c>
      <c r="B942" t="s">
        <v>4562</v>
      </c>
      <c r="C942" t="s">
        <v>4207</v>
      </c>
      <c r="D942" t="s">
        <v>4563</v>
      </c>
      <c r="E942" t="s">
        <v>88</v>
      </c>
      <c r="F942">
        <v>1</v>
      </c>
      <c r="G942" t="s">
        <v>68</v>
      </c>
      <c r="H942" t="s">
        <v>123</v>
      </c>
      <c r="I942">
        <v>0</v>
      </c>
      <c r="J942">
        <v>1</v>
      </c>
      <c r="K942">
        <v>0</v>
      </c>
      <c r="L942">
        <v>0</v>
      </c>
      <c r="M942">
        <v>0</v>
      </c>
      <c r="N942">
        <v>0</v>
      </c>
      <c r="O942">
        <v>1</v>
      </c>
      <c r="Q942" t="s">
        <v>253</v>
      </c>
    </row>
    <row r="943" spans="1:17" hidden="1" x14ac:dyDescent="0.35">
      <c r="A943" t="s">
        <v>4564</v>
      </c>
      <c r="B943" t="s">
        <v>4565</v>
      </c>
      <c r="C943" t="s">
        <v>4207</v>
      </c>
      <c r="D943" t="s">
        <v>4566</v>
      </c>
      <c r="E943" t="s">
        <v>88</v>
      </c>
      <c r="F943">
        <v>1</v>
      </c>
      <c r="G943" t="s">
        <v>68</v>
      </c>
      <c r="H943" t="s">
        <v>4567</v>
      </c>
      <c r="I943">
        <v>0</v>
      </c>
      <c r="J943">
        <v>0</v>
      </c>
      <c r="K943">
        <v>0</v>
      </c>
      <c r="L943">
        <v>1</v>
      </c>
      <c r="M943">
        <v>0</v>
      </c>
      <c r="N943">
        <v>0</v>
      </c>
      <c r="O943">
        <v>1</v>
      </c>
      <c r="Q943" t="s">
        <v>253</v>
      </c>
    </row>
    <row r="944" spans="1:17" hidden="1" x14ac:dyDescent="0.35">
      <c r="A944" t="s">
        <v>4568</v>
      </c>
      <c r="B944" t="s">
        <v>4569</v>
      </c>
      <c r="C944" t="s">
        <v>4207</v>
      </c>
      <c r="D944" t="s">
        <v>4570</v>
      </c>
      <c r="E944" t="s">
        <v>67</v>
      </c>
      <c r="F944">
        <v>1</v>
      </c>
      <c r="G944" t="s">
        <v>68</v>
      </c>
      <c r="H944" t="s">
        <v>4571</v>
      </c>
      <c r="I944">
        <v>0</v>
      </c>
      <c r="J944">
        <v>1</v>
      </c>
      <c r="K944">
        <v>0</v>
      </c>
      <c r="L944">
        <v>0</v>
      </c>
      <c r="M944">
        <v>0</v>
      </c>
      <c r="N944">
        <v>0</v>
      </c>
      <c r="O944">
        <v>1</v>
      </c>
      <c r="Q944" t="s">
        <v>606</v>
      </c>
    </row>
    <row r="945" spans="1:17" hidden="1" x14ac:dyDescent="0.35">
      <c r="A945" t="s">
        <v>4572</v>
      </c>
      <c r="B945" t="s">
        <v>4573</v>
      </c>
      <c r="C945" t="s">
        <v>4207</v>
      </c>
      <c r="D945" t="s">
        <v>4574</v>
      </c>
      <c r="E945" t="s">
        <v>4575</v>
      </c>
      <c r="F945">
        <v>1</v>
      </c>
      <c r="G945" t="s">
        <v>68</v>
      </c>
      <c r="H945" t="s">
        <v>4250</v>
      </c>
      <c r="I945">
        <v>0</v>
      </c>
      <c r="J945">
        <v>0</v>
      </c>
      <c r="K945">
        <v>0</v>
      </c>
      <c r="L945">
        <v>0</v>
      </c>
      <c r="M945">
        <v>0</v>
      </c>
      <c r="N945">
        <v>0</v>
      </c>
      <c r="O945">
        <v>1</v>
      </c>
      <c r="Q945" t="s">
        <v>253</v>
      </c>
    </row>
    <row r="946" spans="1:17" hidden="1" x14ac:dyDescent="0.35">
      <c r="A946" t="s">
        <v>4576</v>
      </c>
      <c r="B946" t="s">
        <v>67</v>
      </c>
      <c r="C946" t="s">
        <v>4207</v>
      </c>
      <c r="D946" t="s">
        <v>4577</v>
      </c>
      <c r="E946" t="s">
        <v>67</v>
      </c>
      <c r="F946">
        <v>1</v>
      </c>
      <c r="G946" t="s">
        <v>68</v>
      </c>
      <c r="H946" t="s">
        <v>4250</v>
      </c>
      <c r="I946">
        <v>0</v>
      </c>
      <c r="J946">
        <v>0</v>
      </c>
      <c r="K946">
        <v>0</v>
      </c>
      <c r="L946">
        <v>0</v>
      </c>
      <c r="M946">
        <v>0</v>
      </c>
      <c r="N946">
        <v>0</v>
      </c>
      <c r="O946">
        <v>1</v>
      </c>
      <c r="Q946" t="s">
        <v>253</v>
      </c>
    </row>
    <row r="947" spans="1:17" hidden="1" x14ac:dyDescent="0.35">
      <c r="A947" t="s">
        <v>4578</v>
      </c>
      <c r="B947" t="s">
        <v>4579</v>
      </c>
      <c r="C947" t="s">
        <v>4207</v>
      </c>
      <c r="D947" t="s">
        <v>4580</v>
      </c>
      <c r="E947" t="s">
        <v>67</v>
      </c>
      <c r="F947">
        <v>1</v>
      </c>
      <c r="G947" t="s">
        <v>68</v>
      </c>
      <c r="H947" t="s">
        <v>4581</v>
      </c>
      <c r="I947">
        <v>0</v>
      </c>
      <c r="J947">
        <v>1</v>
      </c>
      <c r="K947">
        <v>0</v>
      </c>
      <c r="L947">
        <v>0</v>
      </c>
      <c r="M947">
        <v>0</v>
      </c>
      <c r="N947">
        <v>0</v>
      </c>
      <c r="O947">
        <v>1</v>
      </c>
      <c r="Q947" t="s">
        <v>253</v>
      </c>
    </row>
    <row r="948" spans="1:17" hidden="1" x14ac:dyDescent="0.35">
      <c r="A948" t="s">
        <v>4582</v>
      </c>
      <c r="B948" t="s">
        <v>4583</v>
      </c>
      <c r="C948" t="s">
        <v>4207</v>
      </c>
      <c r="D948" t="s">
        <v>4584</v>
      </c>
      <c r="E948" t="s">
        <v>67</v>
      </c>
      <c r="F948">
        <v>1</v>
      </c>
      <c r="G948" t="s">
        <v>68</v>
      </c>
      <c r="H948" t="s">
        <v>4585</v>
      </c>
      <c r="I948">
        <v>0</v>
      </c>
      <c r="J948">
        <v>1</v>
      </c>
      <c r="K948">
        <v>0</v>
      </c>
      <c r="L948">
        <v>0</v>
      </c>
      <c r="M948">
        <v>0</v>
      </c>
      <c r="N948">
        <v>0</v>
      </c>
      <c r="O948">
        <v>1</v>
      </c>
      <c r="Q948" t="s">
        <v>253</v>
      </c>
    </row>
    <row r="949" spans="1:17" hidden="1" x14ac:dyDescent="0.35">
      <c r="A949" t="s">
        <v>4586</v>
      </c>
      <c r="B949" t="s">
        <v>4587</v>
      </c>
      <c r="C949" t="s">
        <v>4207</v>
      </c>
      <c r="D949" t="s">
        <v>4588</v>
      </c>
      <c r="E949" t="s">
        <v>67</v>
      </c>
      <c r="F949">
        <v>1</v>
      </c>
      <c r="G949" t="s">
        <v>68</v>
      </c>
      <c r="H949" t="s">
        <v>129</v>
      </c>
      <c r="I949">
        <v>1</v>
      </c>
      <c r="J949">
        <v>0</v>
      </c>
      <c r="K949">
        <v>0</v>
      </c>
      <c r="L949">
        <v>0</v>
      </c>
      <c r="M949">
        <v>0</v>
      </c>
      <c r="N949">
        <v>0</v>
      </c>
      <c r="O949">
        <v>1</v>
      </c>
      <c r="Q949" t="s">
        <v>253</v>
      </c>
    </row>
    <row r="950" spans="1:17" x14ac:dyDescent="0.35">
      <c r="A950" t="s">
        <v>4589</v>
      </c>
      <c r="B950" t="s">
        <v>4590</v>
      </c>
      <c r="C950" t="s">
        <v>4207</v>
      </c>
      <c r="D950" t="s">
        <v>4591</v>
      </c>
      <c r="E950" t="s">
        <v>4592</v>
      </c>
      <c r="F950">
        <v>1</v>
      </c>
      <c r="G950" t="s">
        <v>68</v>
      </c>
      <c r="H950" t="s">
        <v>129</v>
      </c>
      <c r="I950">
        <v>1</v>
      </c>
      <c r="J950">
        <v>0</v>
      </c>
      <c r="K950">
        <v>0</v>
      </c>
      <c r="L950">
        <v>0</v>
      </c>
      <c r="M950">
        <v>0</v>
      </c>
      <c r="N950">
        <v>0</v>
      </c>
      <c r="O950">
        <v>1</v>
      </c>
      <c r="Q950" t="s">
        <v>214</v>
      </c>
    </row>
    <row r="951" spans="1:17" hidden="1" x14ac:dyDescent="0.35">
      <c r="A951" t="s">
        <v>4593</v>
      </c>
      <c r="B951" t="s">
        <v>4594</v>
      </c>
      <c r="C951" t="s">
        <v>4207</v>
      </c>
      <c r="D951" t="s">
        <v>4595</v>
      </c>
      <c r="E951" t="s">
        <v>4596</v>
      </c>
      <c r="F951">
        <v>1</v>
      </c>
      <c r="G951" t="s">
        <v>68</v>
      </c>
      <c r="H951" t="s">
        <v>129</v>
      </c>
      <c r="I951">
        <v>1</v>
      </c>
      <c r="J951">
        <v>0</v>
      </c>
      <c r="K951">
        <v>0</v>
      </c>
      <c r="L951">
        <v>0</v>
      </c>
      <c r="M951">
        <v>0</v>
      </c>
      <c r="N951">
        <v>0</v>
      </c>
      <c r="O951">
        <v>1</v>
      </c>
      <c r="Q951" t="s">
        <v>253</v>
      </c>
    </row>
    <row r="952" spans="1:17" x14ac:dyDescent="0.35">
      <c r="A952" t="s">
        <v>4597</v>
      </c>
      <c r="B952" t="s">
        <v>4598</v>
      </c>
      <c r="C952" t="s">
        <v>4207</v>
      </c>
      <c r="D952" t="s">
        <v>4599</v>
      </c>
      <c r="E952" t="s">
        <v>67</v>
      </c>
      <c r="F952">
        <v>1</v>
      </c>
      <c r="G952" t="s">
        <v>68</v>
      </c>
      <c r="H952" t="s">
        <v>4600</v>
      </c>
      <c r="I952">
        <v>0</v>
      </c>
      <c r="J952">
        <v>1</v>
      </c>
      <c r="K952">
        <v>0</v>
      </c>
      <c r="L952">
        <v>0</v>
      </c>
      <c r="M952">
        <v>0</v>
      </c>
      <c r="N952">
        <v>0</v>
      </c>
      <c r="O952">
        <v>1</v>
      </c>
      <c r="Q952" t="s">
        <v>214</v>
      </c>
    </row>
    <row r="953" spans="1:17" x14ac:dyDescent="0.35">
      <c r="A953" t="s">
        <v>4601</v>
      </c>
      <c r="B953" t="s">
        <v>4602</v>
      </c>
      <c r="C953" t="s">
        <v>4207</v>
      </c>
      <c r="D953" t="s">
        <v>4603</v>
      </c>
      <c r="E953" t="s">
        <v>67</v>
      </c>
      <c r="F953">
        <v>1</v>
      </c>
      <c r="G953" t="s">
        <v>68</v>
      </c>
      <c r="H953" t="s">
        <v>129</v>
      </c>
      <c r="I953">
        <v>1</v>
      </c>
      <c r="J953">
        <v>0</v>
      </c>
      <c r="K953">
        <v>0</v>
      </c>
      <c r="L953">
        <v>0</v>
      </c>
      <c r="M953">
        <v>0</v>
      </c>
      <c r="N953">
        <v>0</v>
      </c>
      <c r="O953">
        <v>1</v>
      </c>
      <c r="Q953" t="s">
        <v>214</v>
      </c>
    </row>
    <row r="954" spans="1:17" x14ac:dyDescent="0.35">
      <c r="A954" t="s">
        <v>4604</v>
      </c>
      <c r="B954" t="s">
        <v>4605</v>
      </c>
      <c r="C954" t="s">
        <v>4207</v>
      </c>
      <c r="D954" t="s">
        <v>4606</v>
      </c>
      <c r="E954" t="s">
        <v>67</v>
      </c>
      <c r="F954">
        <v>1</v>
      </c>
      <c r="G954" t="s">
        <v>68</v>
      </c>
      <c r="H954" t="s">
        <v>4607</v>
      </c>
      <c r="I954">
        <v>0</v>
      </c>
      <c r="J954">
        <v>1</v>
      </c>
      <c r="K954">
        <v>0</v>
      </c>
      <c r="L954">
        <v>0</v>
      </c>
      <c r="M954">
        <v>0</v>
      </c>
      <c r="N954">
        <v>0</v>
      </c>
      <c r="O954">
        <v>1</v>
      </c>
      <c r="Q954" t="s">
        <v>214</v>
      </c>
    </row>
    <row r="955" spans="1:17" hidden="1" x14ac:dyDescent="0.35">
      <c r="A955" t="s">
        <v>4608</v>
      </c>
      <c r="B955" t="s">
        <v>4609</v>
      </c>
      <c r="C955" t="s">
        <v>4207</v>
      </c>
      <c r="D955" t="s">
        <v>4610</v>
      </c>
      <c r="E955" t="s">
        <v>67</v>
      </c>
      <c r="F955">
        <v>1</v>
      </c>
      <c r="G955" t="s">
        <v>68</v>
      </c>
      <c r="H955" t="s">
        <v>4611</v>
      </c>
      <c r="I955">
        <v>0</v>
      </c>
      <c r="J955">
        <v>0</v>
      </c>
      <c r="K955">
        <v>0</v>
      </c>
      <c r="L955">
        <v>1</v>
      </c>
      <c r="M955">
        <v>1</v>
      </c>
      <c r="N955">
        <v>0</v>
      </c>
      <c r="O955">
        <v>1</v>
      </c>
      <c r="Q955" t="s">
        <v>253</v>
      </c>
    </row>
    <row r="956" spans="1:17" hidden="1" x14ac:dyDescent="0.35">
      <c r="A956" t="s">
        <v>4612</v>
      </c>
      <c r="B956" t="s">
        <v>4613</v>
      </c>
      <c r="C956" t="s">
        <v>4207</v>
      </c>
      <c r="D956" t="s">
        <v>4614</v>
      </c>
      <c r="E956" t="s">
        <v>4615</v>
      </c>
      <c r="F956">
        <v>1</v>
      </c>
      <c r="G956" t="s">
        <v>68</v>
      </c>
      <c r="H956" t="s">
        <v>129</v>
      </c>
      <c r="I956">
        <v>1</v>
      </c>
      <c r="J956">
        <v>0</v>
      </c>
      <c r="K956">
        <v>0</v>
      </c>
      <c r="L956">
        <v>0</v>
      </c>
      <c r="M956">
        <v>0</v>
      </c>
      <c r="N956">
        <v>0</v>
      </c>
      <c r="O956">
        <v>1</v>
      </c>
      <c r="Q956" t="s">
        <v>1332</v>
      </c>
    </row>
    <row r="957" spans="1:17" x14ac:dyDescent="0.35">
      <c r="A957" t="s">
        <v>4616</v>
      </c>
      <c r="B957" t="s">
        <v>4617</v>
      </c>
      <c r="C957" t="s">
        <v>4207</v>
      </c>
      <c r="D957" t="s">
        <v>4618</v>
      </c>
      <c r="E957" t="s">
        <v>67</v>
      </c>
      <c r="F957">
        <v>1</v>
      </c>
      <c r="G957" t="s">
        <v>68</v>
      </c>
      <c r="H957" t="s">
        <v>4619</v>
      </c>
      <c r="I957">
        <v>0</v>
      </c>
      <c r="J957">
        <v>1</v>
      </c>
      <c r="K957">
        <v>0</v>
      </c>
      <c r="L957">
        <v>0</v>
      </c>
      <c r="M957">
        <v>0</v>
      </c>
      <c r="N957">
        <v>0</v>
      </c>
      <c r="O957">
        <v>1</v>
      </c>
      <c r="Q957" t="s">
        <v>214</v>
      </c>
    </row>
    <row r="958" spans="1:17" hidden="1" x14ac:dyDescent="0.35">
      <c r="A958" t="s">
        <v>4620</v>
      </c>
      <c r="B958" t="s">
        <v>4621</v>
      </c>
      <c r="C958" t="s">
        <v>4207</v>
      </c>
      <c r="D958" t="s">
        <v>4622</v>
      </c>
      <c r="E958" t="s">
        <v>67</v>
      </c>
      <c r="F958">
        <v>1</v>
      </c>
      <c r="G958" t="s">
        <v>68</v>
      </c>
      <c r="H958" t="s">
        <v>4623</v>
      </c>
      <c r="I958">
        <v>0</v>
      </c>
      <c r="J958">
        <v>0</v>
      </c>
      <c r="K958">
        <v>0</v>
      </c>
      <c r="L958">
        <v>0</v>
      </c>
      <c r="M958">
        <v>1</v>
      </c>
      <c r="N958">
        <v>0</v>
      </c>
      <c r="O958">
        <v>1</v>
      </c>
      <c r="Q958" t="s">
        <v>253</v>
      </c>
    </row>
    <row r="959" spans="1:17" hidden="1" x14ac:dyDescent="0.35">
      <c r="A959" t="s">
        <v>4624</v>
      </c>
      <c r="B959" t="s">
        <v>4625</v>
      </c>
      <c r="C959" t="s">
        <v>4207</v>
      </c>
      <c r="D959" t="s">
        <v>4626</v>
      </c>
      <c r="E959" t="s">
        <v>67</v>
      </c>
      <c r="F959">
        <v>1</v>
      </c>
      <c r="G959" t="s">
        <v>68</v>
      </c>
      <c r="H959" t="s">
        <v>129</v>
      </c>
      <c r="I959">
        <v>1</v>
      </c>
      <c r="J959">
        <v>0</v>
      </c>
      <c r="K959">
        <v>0</v>
      </c>
      <c r="L959">
        <v>0</v>
      </c>
      <c r="M959">
        <v>0</v>
      </c>
      <c r="N959">
        <v>0</v>
      </c>
      <c r="O959">
        <v>1</v>
      </c>
      <c r="Q959" t="s">
        <v>96</v>
      </c>
    </row>
    <row r="960" spans="1:17" hidden="1" x14ac:dyDescent="0.35">
      <c r="A960" t="s">
        <v>4627</v>
      </c>
      <c r="B960" t="s">
        <v>4628</v>
      </c>
      <c r="C960" t="s">
        <v>4207</v>
      </c>
      <c r="D960" t="s">
        <v>4629</v>
      </c>
      <c r="E960" t="s">
        <v>67</v>
      </c>
      <c r="F960">
        <v>1</v>
      </c>
      <c r="G960" t="s">
        <v>68</v>
      </c>
      <c r="H960" t="s">
        <v>4630</v>
      </c>
      <c r="I960">
        <v>0</v>
      </c>
      <c r="J960">
        <v>1</v>
      </c>
      <c r="K960">
        <v>0</v>
      </c>
      <c r="L960">
        <v>0</v>
      </c>
      <c r="M960">
        <v>0</v>
      </c>
      <c r="N960">
        <v>0</v>
      </c>
      <c r="O960">
        <v>1</v>
      </c>
      <c r="Q960" t="s">
        <v>96</v>
      </c>
    </row>
    <row r="961" spans="1:17" x14ac:dyDescent="0.35">
      <c r="A961" t="s">
        <v>4631</v>
      </c>
      <c r="B961" t="s">
        <v>4632</v>
      </c>
      <c r="C961" t="s">
        <v>4207</v>
      </c>
      <c r="D961" t="s">
        <v>4633</v>
      </c>
      <c r="E961" t="s">
        <v>67</v>
      </c>
      <c r="F961">
        <v>1</v>
      </c>
      <c r="G961" t="s">
        <v>68</v>
      </c>
      <c r="H961" t="s">
        <v>4634</v>
      </c>
      <c r="I961">
        <v>0</v>
      </c>
      <c r="J961">
        <v>0</v>
      </c>
      <c r="K961">
        <v>1</v>
      </c>
      <c r="L961">
        <v>0</v>
      </c>
      <c r="M961">
        <v>0</v>
      </c>
      <c r="N961">
        <v>0</v>
      </c>
      <c r="O961">
        <v>1</v>
      </c>
      <c r="Q961" t="s">
        <v>214</v>
      </c>
    </row>
    <row r="962" spans="1:17" hidden="1" x14ac:dyDescent="0.35">
      <c r="A962" t="s">
        <v>4635</v>
      </c>
      <c r="B962" t="s">
        <v>4636</v>
      </c>
      <c r="C962" t="s">
        <v>4207</v>
      </c>
      <c r="D962" t="s">
        <v>4637</v>
      </c>
      <c r="E962" t="s">
        <v>67</v>
      </c>
      <c r="F962">
        <v>1</v>
      </c>
      <c r="G962" t="s">
        <v>68</v>
      </c>
      <c r="H962" t="s">
        <v>4638</v>
      </c>
      <c r="I962">
        <v>0</v>
      </c>
      <c r="J962">
        <v>0</v>
      </c>
      <c r="K962">
        <v>1</v>
      </c>
      <c r="L962">
        <v>0</v>
      </c>
      <c r="M962">
        <v>0</v>
      </c>
      <c r="N962">
        <v>0</v>
      </c>
      <c r="O962">
        <v>1</v>
      </c>
      <c r="Q962" t="s">
        <v>253</v>
      </c>
    </row>
    <row r="963" spans="1:17" hidden="1" x14ac:dyDescent="0.35">
      <c r="A963" t="s">
        <v>4639</v>
      </c>
      <c r="B963" t="s">
        <v>4640</v>
      </c>
      <c r="C963" t="s">
        <v>4207</v>
      </c>
      <c r="D963" t="s">
        <v>4641</v>
      </c>
      <c r="E963" t="s">
        <v>67</v>
      </c>
      <c r="F963">
        <v>1</v>
      </c>
      <c r="G963" t="s">
        <v>68</v>
      </c>
      <c r="H963" t="s">
        <v>4642</v>
      </c>
      <c r="I963">
        <v>0</v>
      </c>
      <c r="J963">
        <v>0</v>
      </c>
      <c r="K963">
        <v>1</v>
      </c>
      <c r="L963">
        <v>0</v>
      </c>
      <c r="M963">
        <v>0</v>
      </c>
      <c r="N963">
        <v>0</v>
      </c>
      <c r="O963">
        <v>1</v>
      </c>
      <c r="Q963" t="s">
        <v>253</v>
      </c>
    </row>
    <row r="964" spans="1:17" hidden="1" x14ac:dyDescent="0.35">
      <c r="A964" t="s">
        <v>4643</v>
      </c>
      <c r="B964" t="s">
        <v>4644</v>
      </c>
      <c r="C964" t="s">
        <v>4207</v>
      </c>
      <c r="D964" t="s">
        <v>4645</v>
      </c>
      <c r="E964" t="s">
        <v>67</v>
      </c>
      <c r="F964">
        <v>1</v>
      </c>
      <c r="G964" t="s">
        <v>68</v>
      </c>
      <c r="H964" t="s">
        <v>4646</v>
      </c>
      <c r="I964">
        <v>0</v>
      </c>
      <c r="J964">
        <v>0</v>
      </c>
      <c r="K964">
        <v>1</v>
      </c>
      <c r="L964">
        <v>0</v>
      </c>
      <c r="M964">
        <v>1</v>
      </c>
      <c r="N964">
        <v>0</v>
      </c>
      <c r="O964">
        <v>1</v>
      </c>
      <c r="Q964" t="s">
        <v>96</v>
      </c>
    </row>
    <row r="965" spans="1:17" x14ac:dyDescent="0.35">
      <c r="A965" t="s">
        <v>4647</v>
      </c>
      <c r="B965" t="s">
        <v>4648</v>
      </c>
      <c r="C965" t="s">
        <v>4207</v>
      </c>
      <c r="D965" t="s">
        <v>4649</v>
      </c>
      <c r="E965" t="s">
        <v>67</v>
      </c>
      <c r="F965">
        <v>1</v>
      </c>
      <c r="G965" t="s">
        <v>68</v>
      </c>
      <c r="H965" t="s">
        <v>4634</v>
      </c>
      <c r="I965">
        <v>0</v>
      </c>
      <c r="J965">
        <v>0</v>
      </c>
      <c r="K965">
        <v>1</v>
      </c>
      <c r="L965">
        <v>0</v>
      </c>
      <c r="M965">
        <v>0</v>
      </c>
      <c r="N965">
        <v>0</v>
      </c>
      <c r="O965">
        <v>1</v>
      </c>
      <c r="Q965" t="s">
        <v>214</v>
      </c>
    </row>
    <row r="966" spans="1:17" hidden="1" x14ac:dyDescent="0.35">
      <c r="A966" t="s">
        <v>4650</v>
      </c>
      <c r="B966" t="s">
        <v>4651</v>
      </c>
      <c r="C966" t="s">
        <v>4207</v>
      </c>
      <c r="D966" t="s">
        <v>4652</v>
      </c>
      <c r="E966" t="s">
        <v>67</v>
      </c>
      <c r="F966">
        <v>1</v>
      </c>
      <c r="G966" t="s">
        <v>68</v>
      </c>
      <c r="H966" t="s">
        <v>129</v>
      </c>
      <c r="I966">
        <v>1</v>
      </c>
      <c r="J966">
        <v>0</v>
      </c>
      <c r="K966">
        <v>0</v>
      </c>
      <c r="L966">
        <v>0</v>
      </c>
      <c r="M966">
        <v>0</v>
      </c>
      <c r="N966">
        <v>0</v>
      </c>
      <c r="O966">
        <v>1</v>
      </c>
      <c r="Q966" t="s">
        <v>130</v>
      </c>
    </row>
    <row r="967" spans="1:17" hidden="1" x14ac:dyDescent="0.35">
      <c r="A967" t="s">
        <v>4653</v>
      </c>
      <c r="B967" t="s">
        <v>4654</v>
      </c>
      <c r="C967" t="s">
        <v>4207</v>
      </c>
      <c r="D967" t="s">
        <v>4655</v>
      </c>
      <c r="E967" t="s">
        <v>67</v>
      </c>
      <c r="F967">
        <v>1</v>
      </c>
      <c r="G967" t="s">
        <v>68</v>
      </c>
      <c r="H967" t="s">
        <v>4441</v>
      </c>
      <c r="I967">
        <v>0</v>
      </c>
      <c r="J967">
        <v>1</v>
      </c>
      <c r="K967">
        <v>0</v>
      </c>
      <c r="L967">
        <v>0</v>
      </c>
      <c r="M967">
        <v>0</v>
      </c>
      <c r="N967">
        <v>0</v>
      </c>
      <c r="O967">
        <v>1</v>
      </c>
      <c r="Q967" t="s">
        <v>505</v>
      </c>
    </row>
    <row r="968" spans="1:17" hidden="1" x14ac:dyDescent="0.35">
      <c r="A968" t="s">
        <v>4656</v>
      </c>
      <c r="B968" t="s">
        <v>4657</v>
      </c>
      <c r="C968" t="s">
        <v>4207</v>
      </c>
      <c r="D968" t="s">
        <v>4658</v>
      </c>
      <c r="E968" t="s">
        <v>67</v>
      </c>
      <c r="F968">
        <v>1</v>
      </c>
      <c r="G968" t="s">
        <v>68</v>
      </c>
      <c r="H968" t="s">
        <v>4659</v>
      </c>
      <c r="I968">
        <v>0</v>
      </c>
      <c r="J968">
        <v>0</v>
      </c>
      <c r="K968">
        <v>0</v>
      </c>
      <c r="L968">
        <v>1</v>
      </c>
      <c r="M968">
        <v>0</v>
      </c>
      <c r="N968">
        <v>0</v>
      </c>
      <c r="O968">
        <v>1</v>
      </c>
      <c r="Q968" t="s">
        <v>96</v>
      </c>
    </row>
    <row r="969" spans="1:17" hidden="1" x14ac:dyDescent="0.35">
      <c r="A969" t="s">
        <v>4660</v>
      </c>
      <c r="B969" t="s">
        <v>67</v>
      </c>
      <c r="C969" t="s">
        <v>4207</v>
      </c>
      <c r="D969" t="s">
        <v>4661</v>
      </c>
      <c r="E969" t="s">
        <v>67</v>
      </c>
      <c r="F969">
        <v>1</v>
      </c>
      <c r="G969" t="s">
        <v>68</v>
      </c>
      <c r="H969" t="s">
        <v>4250</v>
      </c>
      <c r="I969">
        <v>0</v>
      </c>
      <c r="J969">
        <v>0</v>
      </c>
      <c r="K969">
        <v>0</v>
      </c>
      <c r="L969">
        <v>0</v>
      </c>
      <c r="M969">
        <v>0</v>
      </c>
      <c r="N969">
        <v>0</v>
      </c>
      <c r="O969">
        <v>1</v>
      </c>
      <c r="Q969" t="s">
        <v>70</v>
      </c>
    </row>
    <row r="970" spans="1:17" hidden="1" x14ac:dyDescent="0.35">
      <c r="A970" t="s">
        <v>4662</v>
      </c>
      <c r="B970" t="s">
        <v>4663</v>
      </c>
      <c r="C970" t="s">
        <v>4207</v>
      </c>
      <c r="D970" t="s">
        <v>4664</v>
      </c>
      <c r="E970" t="s">
        <v>67</v>
      </c>
      <c r="F970">
        <v>1</v>
      </c>
      <c r="G970" t="s">
        <v>68</v>
      </c>
      <c r="H970" t="s">
        <v>129</v>
      </c>
      <c r="I970">
        <v>1</v>
      </c>
      <c r="J970">
        <v>0</v>
      </c>
      <c r="K970">
        <v>0</v>
      </c>
      <c r="L970">
        <v>0</v>
      </c>
      <c r="M970">
        <v>0</v>
      </c>
      <c r="N970">
        <v>0</v>
      </c>
      <c r="O970">
        <v>1</v>
      </c>
      <c r="Q970" t="s">
        <v>70</v>
      </c>
    </row>
    <row r="971" spans="1:17" hidden="1" x14ac:dyDescent="0.35">
      <c r="A971" t="s">
        <v>4665</v>
      </c>
      <c r="B971" t="s">
        <v>4666</v>
      </c>
      <c r="C971" t="s">
        <v>4207</v>
      </c>
      <c r="D971" t="s">
        <v>4667</v>
      </c>
      <c r="E971" t="s">
        <v>88</v>
      </c>
      <c r="F971">
        <v>1</v>
      </c>
      <c r="G971" t="s">
        <v>68</v>
      </c>
      <c r="H971" t="s">
        <v>4668</v>
      </c>
      <c r="I971">
        <v>0</v>
      </c>
      <c r="J971">
        <v>0</v>
      </c>
      <c r="K971">
        <v>0</v>
      </c>
      <c r="L971">
        <v>0</v>
      </c>
      <c r="M971">
        <v>1</v>
      </c>
      <c r="N971">
        <v>0</v>
      </c>
      <c r="O971">
        <v>1</v>
      </c>
      <c r="Q971" t="s">
        <v>77</v>
      </c>
    </row>
    <row r="972" spans="1:17" x14ac:dyDescent="0.35">
      <c r="A972" t="s">
        <v>4669</v>
      </c>
      <c r="B972" t="s">
        <v>4670</v>
      </c>
      <c r="C972" t="s">
        <v>4207</v>
      </c>
      <c r="D972" t="s">
        <v>4671</v>
      </c>
      <c r="E972" t="s">
        <v>4672</v>
      </c>
      <c r="F972">
        <v>1</v>
      </c>
      <c r="G972" t="s">
        <v>68</v>
      </c>
      <c r="H972" t="s">
        <v>4673</v>
      </c>
      <c r="I972">
        <v>0</v>
      </c>
      <c r="J972">
        <v>1</v>
      </c>
      <c r="K972">
        <v>0</v>
      </c>
      <c r="L972">
        <v>0</v>
      </c>
      <c r="M972">
        <v>0</v>
      </c>
      <c r="N972">
        <v>0</v>
      </c>
      <c r="O972">
        <v>1</v>
      </c>
      <c r="Q972" t="s">
        <v>214</v>
      </c>
    </row>
    <row r="973" spans="1:17" hidden="1" x14ac:dyDescent="0.35">
      <c r="A973" t="s">
        <v>4674</v>
      </c>
      <c r="B973" t="s">
        <v>4675</v>
      </c>
      <c r="C973" t="s">
        <v>4207</v>
      </c>
      <c r="D973" t="s">
        <v>4676</v>
      </c>
      <c r="E973" t="s">
        <v>67</v>
      </c>
      <c r="F973">
        <v>1</v>
      </c>
      <c r="G973" t="s">
        <v>68</v>
      </c>
      <c r="H973" t="s">
        <v>129</v>
      </c>
      <c r="I973">
        <v>1</v>
      </c>
      <c r="J973">
        <v>0</v>
      </c>
      <c r="K973">
        <v>0</v>
      </c>
      <c r="L973">
        <v>0</v>
      </c>
      <c r="M973">
        <v>0</v>
      </c>
      <c r="N973">
        <v>0</v>
      </c>
      <c r="O973">
        <v>1</v>
      </c>
      <c r="Q973" t="s">
        <v>253</v>
      </c>
    </row>
    <row r="974" spans="1:17" x14ac:dyDescent="0.35">
      <c r="A974" t="s">
        <v>4677</v>
      </c>
      <c r="B974" t="s">
        <v>4678</v>
      </c>
      <c r="C974" t="s">
        <v>4207</v>
      </c>
      <c r="D974" t="s">
        <v>4679</v>
      </c>
      <c r="E974" t="s">
        <v>4680</v>
      </c>
      <c r="F974">
        <v>1</v>
      </c>
      <c r="G974" t="s">
        <v>68</v>
      </c>
      <c r="H974" t="s">
        <v>4250</v>
      </c>
      <c r="I974">
        <v>0</v>
      </c>
      <c r="J974">
        <v>0</v>
      </c>
      <c r="K974">
        <v>0</v>
      </c>
      <c r="L974">
        <v>0</v>
      </c>
      <c r="M974">
        <v>0</v>
      </c>
      <c r="N974">
        <v>0</v>
      </c>
      <c r="O974">
        <v>1</v>
      </c>
      <c r="Q974" t="s">
        <v>214</v>
      </c>
    </row>
    <row r="975" spans="1:17" x14ac:dyDescent="0.35">
      <c r="A975" t="s">
        <v>4681</v>
      </c>
      <c r="B975" t="s">
        <v>4682</v>
      </c>
      <c r="C975" t="s">
        <v>4207</v>
      </c>
      <c r="D975" t="s">
        <v>4683</v>
      </c>
      <c r="E975" t="s">
        <v>67</v>
      </c>
      <c r="F975">
        <v>1</v>
      </c>
      <c r="G975" t="s">
        <v>68</v>
      </c>
      <c r="H975" t="s">
        <v>123</v>
      </c>
      <c r="I975">
        <v>0</v>
      </c>
      <c r="J975">
        <v>1</v>
      </c>
      <c r="K975">
        <v>0</v>
      </c>
      <c r="L975">
        <v>0</v>
      </c>
      <c r="M975">
        <v>0</v>
      </c>
      <c r="N975">
        <v>0</v>
      </c>
      <c r="O975">
        <v>1</v>
      </c>
      <c r="Q975" t="s">
        <v>214</v>
      </c>
    </row>
    <row r="976" spans="1:17" hidden="1" x14ac:dyDescent="0.35">
      <c r="A976" t="s">
        <v>4684</v>
      </c>
      <c r="B976" t="s">
        <v>4685</v>
      </c>
      <c r="C976" t="s">
        <v>4207</v>
      </c>
      <c r="D976" t="s">
        <v>4686</v>
      </c>
      <c r="E976" t="s">
        <v>4350</v>
      </c>
      <c r="F976">
        <v>1</v>
      </c>
      <c r="G976" t="s">
        <v>68</v>
      </c>
      <c r="H976" t="s">
        <v>957</v>
      </c>
      <c r="I976">
        <v>0</v>
      </c>
      <c r="J976">
        <v>1</v>
      </c>
      <c r="K976">
        <v>0</v>
      </c>
      <c r="L976">
        <v>0</v>
      </c>
      <c r="M976">
        <v>0</v>
      </c>
      <c r="N976">
        <v>0</v>
      </c>
      <c r="O976">
        <v>1</v>
      </c>
      <c r="Q976" t="s">
        <v>253</v>
      </c>
    </row>
    <row r="977" spans="1:17" hidden="1" x14ac:dyDescent="0.35">
      <c r="A977" t="s">
        <v>4687</v>
      </c>
      <c r="B977" t="s">
        <v>4688</v>
      </c>
      <c r="C977" t="s">
        <v>4207</v>
      </c>
      <c r="D977" t="s">
        <v>4689</v>
      </c>
      <c r="E977" t="s">
        <v>4690</v>
      </c>
      <c r="F977">
        <v>1</v>
      </c>
      <c r="G977" t="s">
        <v>68</v>
      </c>
      <c r="H977" t="s">
        <v>129</v>
      </c>
      <c r="I977">
        <v>1</v>
      </c>
      <c r="J977">
        <v>0</v>
      </c>
      <c r="K977">
        <v>0</v>
      </c>
      <c r="L977">
        <v>0</v>
      </c>
      <c r="M977">
        <v>0</v>
      </c>
      <c r="N977">
        <v>0</v>
      </c>
      <c r="O977">
        <v>1</v>
      </c>
      <c r="Q977" t="s">
        <v>253</v>
      </c>
    </row>
    <row r="978" spans="1:17" hidden="1" x14ac:dyDescent="0.35">
      <c r="A978" t="s">
        <v>4691</v>
      </c>
      <c r="B978" t="s">
        <v>67</v>
      </c>
      <c r="C978" t="s">
        <v>4207</v>
      </c>
      <c r="D978" t="s">
        <v>4692</v>
      </c>
      <c r="E978" t="s">
        <v>67</v>
      </c>
      <c r="F978">
        <v>1</v>
      </c>
      <c r="G978" t="s">
        <v>68</v>
      </c>
      <c r="H978" t="s">
        <v>4693</v>
      </c>
      <c r="I978">
        <v>0</v>
      </c>
      <c r="J978">
        <v>0</v>
      </c>
      <c r="K978">
        <v>0</v>
      </c>
      <c r="L978">
        <v>0</v>
      </c>
      <c r="M978">
        <v>0</v>
      </c>
      <c r="N978">
        <v>0</v>
      </c>
      <c r="O978">
        <v>1</v>
      </c>
      <c r="Q978" t="s">
        <v>253</v>
      </c>
    </row>
    <row r="979" spans="1:17" hidden="1" x14ac:dyDescent="0.35">
      <c r="A979" t="s">
        <v>4694</v>
      </c>
      <c r="B979" t="s">
        <v>4695</v>
      </c>
      <c r="C979" t="s">
        <v>4207</v>
      </c>
      <c r="D979" t="s">
        <v>4696</v>
      </c>
      <c r="E979" t="s">
        <v>67</v>
      </c>
      <c r="F979">
        <v>1</v>
      </c>
      <c r="G979" t="s">
        <v>68</v>
      </c>
      <c r="H979" t="s">
        <v>4607</v>
      </c>
      <c r="I979">
        <v>0</v>
      </c>
      <c r="J979">
        <v>1</v>
      </c>
      <c r="K979">
        <v>0</v>
      </c>
      <c r="L979">
        <v>0</v>
      </c>
      <c r="M979">
        <v>0</v>
      </c>
      <c r="N979">
        <v>0</v>
      </c>
      <c r="O979">
        <v>1</v>
      </c>
      <c r="Q979" t="s">
        <v>253</v>
      </c>
    </row>
    <row r="980" spans="1:17" hidden="1" x14ac:dyDescent="0.35">
      <c r="A980" t="s">
        <v>4697</v>
      </c>
      <c r="B980" t="s">
        <v>4698</v>
      </c>
      <c r="C980" t="s">
        <v>4207</v>
      </c>
      <c r="D980" t="s">
        <v>4699</v>
      </c>
      <c r="E980" t="s">
        <v>67</v>
      </c>
      <c r="F980">
        <v>1</v>
      </c>
      <c r="G980" t="s">
        <v>68</v>
      </c>
      <c r="H980" t="s">
        <v>123</v>
      </c>
      <c r="I980">
        <v>0</v>
      </c>
      <c r="J980">
        <v>1</v>
      </c>
      <c r="K980">
        <v>0</v>
      </c>
      <c r="L980">
        <v>0</v>
      </c>
      <c r="M980">
        <v>0</v>
      </c>
      <c r="N980">
        <v>0</v>
      </c>
      <c r="O980">
        <v>1</v>
      </c>
      <c r="Q980" t="s">
        <v>505</v>
      </c>
    </row>
    <row r="981" spans="1:17" hidden="1" x14ac:dyDescent="0.35">
      <c r="A981" t="s">
        <v>4700</v>
      </c>
      <c r="B981" t="s">
        <v>4701</v>
      </c>
      <c r="C981" t="s">
        <v>4207</v>
      </c>
      <c r="D981" t="s">
        <v>4702</v>
      </c>
      <c r="E981" t="s">
        <v>67</v>
      </c>
      <c r="F981">
        <v>1</v>
      </c>
      <c r="G981" t="s">
        <v>68</v>
      </c>
      <c r="H981" t="s">
        <v>4703</v>
      </c>
      <c r="I981">
        <v>0</v>
      </c>
      <c r="J981">
        <v>1</v>
      </c>
      <c r="K981">
        <v>0</v>
      </c>
      <c r="L981">
        <v>0</v>
      </c>
      <c r="M981">
        <v>0</v>
      </c>
      <c r="N981">
        <v>0</v>
      </c>
      <c r="O981">
        <v>1</v>
      </c>
      <c r="Q981" t="s">
        <v>505</v>
      </c>
    </row>
    <row r="982" spans="1:17" hidden="1" x14ac:dyDescent="0.35">
      <c r="A982" t="s">
        <v>4704</v>
      </c>
      <c r="B982" t="s">
        <v>4705</v>
      </c>
      <c r="C982" t="s">
        <v>4207</v>
      </c>
      <c r="D982" t="s">
        <v>4706</v>
      </c>
      <c r="E982" t="s">
        <v>67</v>
      </c>
      <c r="F982">
        <v>1</v>
      </c>
      <c r="G982" t="s">
        <v>68</v>
      </c>
      <c r="H982" t="s">
        <v>4707</v>
      </c>
      <c r="I982">
        <v>0</v>
      </c>
      <c r="J982">
        <v>1</v>
      </c>
      <c r="K982">
        <v>0</v>
      </c>
      <c r="L982">
        <v>0</v>
      </c>
      <c r="M982">
        <v>0</v>
      </c>
      <c r="N982">
        <v>0</v>
      </c>
      <c r="O982">
        <v>1</v>
      </c>
      <c r="Q982" t="s">
        <v>505</v>
      </c>
    </row>
    <row r="983" spans="1:17" x14ac:dyDescent="0.35">
      <c r="A983" t="s">
        <v>4708</v>
      </c>
      <c r="B983" t="s">
        <v>67</v>
      </c>
      <c r="C983" t="s">
        <v>4207</v>
      </c>
      <c r="D983" t="s">
        <v>4709</v>
      </c>
      <c r="E983" t="s">
        <v>67</v>
      </c>
      <c r="F983">
        <v>1</v>
      </c>
      <c r="G983" t="s">
        <v>68</v>
      </c>
      <c r="H983" t="s">
        <v>129</v>
      </c>
      <c r="I983">
        <v>1</v>
      </c>
      <c r="J983">
        <v>0</v>
      </c>
      <c r="K983">
        <v>0</v>
      </c>
      <c r="L983">
        <v>0</v>
      </c>
      <c r="M983">
        <v>0</v>
      </c>
      <c r="N983">
        <v>0</v>
      </c>
      <c r="O983">
        <v>1</v>
      </c>
      <c r="Q983" t="s">
        <v>214</v>
      </c>
    </row>
    <row r="984" spans="1:17" hidden="1" x14ac:dyDescent="0.35">
      <c r="A984" t="s">
        <v>4710</v>
      </c>
      <c r="B984" t="s">
        <v>67</v>
      </c>
      <c r="C984" t="s">
        <v>4207</v>
      </c>
      <c r="D984" t="s">
        <v>4711</v>
      </c>
      <c r="E984" t="s">
        <v>67</v>
      </c>
      <c r="F984">
        <v>1</v>
      </c>
      <c r="G984" t="s">
        <v>68</v>
      </c>
      <c r="H984" t="s">
        <v>4712</v>
      </c>
      <c r="I984">
        <v>0</v>
      </c>
      <c r="J984">
        <v>0</v>
      </c>
      <c r="K984">
        <v>0</v>
      </c>
      <c r="L984">
        <v>0</v>
      </c>
      <c r="M984">
        <v>1</v>
      </c>
      <c r="N984">
        <v>0</v>
      </c>
      <c r="O984">
        <v>1</v>
      </c>
      <c r="Q984" t="s">
        <v>96</v>
      </c>
    </row>
    <row r="985" spans="1:17" hidden="1" x14ac:dyDescent="0.35">
      <c r="A985" t="s">
        <v>4713</v>
      </c>
      <c r="B985" t="s">
        <v>67</v>
      </c>
      <c r="C985" t="s">
        <v>4207</v>
      </c>
      <c r="D985" t="s">
        <v>4714</v>
      </c>
      <c r="E985" t="s">
        <v>67</v>
      </c>
      <c r="F985">
        <v>1</v>
      </c>
      <c r="G985" t="s">
        <v>68</v>
      </c>
      <c r="H985" t="s">
        <v>4250</v>
      </c>
      <c r="O985">
        <v>1</v>
      </c>
      <c r="Q985" t="s">
        <v>70</v>
      </c>
    </row>
    <row r="986" spans="1:17" hidden="1" x14ac:dyDescent="0.35">
      <c r="A986" t="s">
        <v>4715</v>
      </c>
      <c r="B986" t="s">
        <v>67</v>
      </c>
      <c r="C986" t="s">
        <v>4207</v>
      </c>
      <c r="D986" t="s">
        <v>4716</v>
      </c>
      <c r="E986" t="s">
        <v>67</v>
      </c>
      <c r="F986">
        <v>1</v>
      </c>
      <c r="G986" t="s">
        <v>68</v>
      </c>
      <c r="H986" t="s">
        <v>4250</v>
      </c>
      <c r="I986">
        <v>0</v>
      </c>
      <c r="J986">
        <v>0</v>
      </c>
      <c r="K986">
        <v>0</v>
      </c>
      <c r="L986">
        <v>0</v>
      </c>
      <c r="M986">
        <v>0</v>
      </c>
      <c r="N986">
        <v>0</v>
      </c>
      <c r="O986">
        <v>1</v>
      </c>
      <c r="Q986" t="s">
        <v>96</v>
      </c>
    </row>
    <row r="987" spans="1:17" hidden="1" x14ac:dyDescent="0.35">
      <c r="A987" t="s">
        <v>4717</v>
      </c>
      <c r="B987" t="s">
        <v>67</v>
      </c>
      <c r="C987" t="s">
        <v>4207</v>
      </c>
      <c r="D987" t="s">
        <v>4718</v>
      </c>
      <c r="E987" t="s">
        <v>67</v>
      </c>
      <c r="F987">
        <v>1</v>
      </c>
      <c r="G987" t="s">
        <v>68</v>
      </c>
      <c r="H987" t="s">
        <v>4250</v>
      </c>
      <c r="I987">
        <v>0</v>
      </c>
      <c r="J987">
        <v>0</v>
      </c>
      <c r="K987">
        <v>0</v>
      </c>
      <c r="L987">
        <v>0</v>
      </c>
      <c r="M987">
        <v>0</v>
      </c>
      <c r="N987">
        <v>0</v>
      </c>
      <c r="O987">
        <v>1</v>
      </c>
      <c r="Q987" t="s">
        <v>70</v>
      </c>
    </row>
    <row r="988" spans="1:17" hidden="1" x14ac:dyDescent="0.35">
      <c r="A988" t="s">
        <v>4719</v>
      </c>
      <c r="B988" t="s">
        <v>4720</v>
      </c>
      <c r="C988" t="s">
        <v>4207</v>
      </c>
      <c r="D988" t="s">
        <v>4721</v>
      </c>
      <c r="E988" t="s">
        <v>4722</v>
      </c>
      <c r="F988">
        <v>1</v>
      </c>
      <c r="G988" t="s">
        <v>68</v>
      </c>
      <c r="H988" t="s">
        <v>4723</v>
      </c>
      <c r="I988">
        <v>0</v>
      </c>
      <c r="J988">
        <v>1</v>
      </c>
      <c r="K988">
        <v>0</v>
      </c>
      <c r="L988">
        <v>0</v>
      </c>
      <c r="M988">
        <v>0</v>
      </c>
      <c r="N988">
        <v>0</v>
      </c>
      <c r="O988">
        <v>1</v>
      </c>
      <c r="Q988" t="s">
        <v>253</v>
      </c>
    </row>
    <row r="989" spans="1:17" hidden="1" x14ac:dyDescent="0.35">
      <c r="A989" t="s">
        <v>4724</v>
      </c>
      <c r="B989" t="s">
        <v>4725</v>
      </c>
      <c r="C989" t="s">
        <v>4207</v>
      </c>
      <c r="D989" t="s">
        <v>4726</v>
      </c>
      <c r="E989" t="s">
        <v>128</v>
      </c>
      <c r="F989">
        <v>1</v>
      </c>
      <c r="G989" t="s">
        <v>68</v>
      </c>
      <c r="H989" t="s">
        <v>4250</v>
      </c>
      <c r="I989">
        <v>0</v>
      </c>
      <c r="J989">
        <v>0</v>
      </c>
      <c r="K989">
        <v>0</v>
      </c>
      <c r="L989">
        <v>0</v>
      </c>
      <c r="M989">
        <v>0</v>
      </c>
      <c r="N989">
        <v>0</v>
      </c>
      <c r="O989">
        <v>1</v>
      </c>
      <c r="Q989" t="s">
        <v>4727</v>
      </c>
    </row>
    <row r="990" spans="1:17" hidden="1" x14ac:dyDescent="0.35">
      <c r="A990" t="s">
        <v>4728</v>
      </c>
      <c r="B990" t="s">
        <v>4729</v>
      </c>
      <c r="C990" t="s">
        <v>4207</v>
      </c>
      <c r="D990" t="s">
        <v>4730</v>
      </c>
      <c r="E990" t="s">
        <v>88</v>
      </c>
      <c r="F990">
        <v>1</v>
      </c>
      <c r="G990" t="s">
        <v>68</v>
      </c>
      <c r="H990" t="s">
        <v>4731</v>
      </c>
      <c r="I990">
        <v>0</v>
      </c>
      <c r="J990">
        <v>0</v>
      </c>
      <c r="K990">
        <v>0</v>
      </c>
      <c r="L990">
        <v>0</v>
      </c>
      <c r="M990">
        <v>1</v>
      </c>
      <c r="N990">
        <v>0</v>
      </c>
      <c r="O990">
        <v>1</v>
      </c>
      <c r="Q990" t="s">
        <v>77</v>
      </c>
    </row>
    <row r="991" spans="1:17" hidden="1" x14ac:dyDescent="0.35">
      <c r="A991" t="s">
        <v>4732</v>
      </c>
      <c r="B991" t="s">
        <v>4733</v>
      </c>
      <c r="C991" t="s">
        <v>4207</v>
      </c>
      <c r="D991" t="s">
        <v>4734</v>
      </c>
      <c r="E991" t="s">
        <v>235</v>
      </c>
      <c r="F991">
        <v>1</v>
      </c>
      <c r="G991" t="s">
        <v>68</v>
      </c>
      <c r="H991" t="s">
        <v>129</v>
      </c>
      <c r="I991">
        <v>1</v>
      </c>
      <c r="J991">
        <v>0</v>
      </c>
      <c r="K991">
        <v>0</v>
      </c>
      <c r="L991">
        <v>0</v>
      </c>
      <c r="M991">
        <v>0</v>
      </c>
      <c r="N991">
        <v>0</v>
      </c>
      <c r="O991">
        <v>1</v>
      </c>
      <c r="Q991" t="s">
        <v>973</v>
      </c>
    </row>
    <row r="992" spans="1:17" hidden="1" x14ac:dyDescent="0.35">
      <c r="A992" t="s">
        <v>4735</v>
      </c>
      <c r="B992" t="s">
        <v>4736</v>
      </c>
      <c r="C992" t="s">
        <v>4207</v>
      </c>
      <c r="D992" t="s">
        <v>4737</v>
      </c>
      <c r="E992" t="s">
        <v>4738</v>
      </c>
      <c r="F992">
        <v>1</v>
      </c>
      <c r="G992" t="s">
        <v>68</v>
      </c>
      <c r="H992" t="s">
        <v>123</v>
      </c>
      <c r="I992">
        <v>0</v>
      </c>
      <c r="J992">
        <v>1</v>
      </c>
      <c r="K992">
        <v>0</v>
      </c>
      <c r="L992">
        <v>0</v>
      </c>
      <c r="M992">
        <v>0</v>
      </c>
      <c r="N992">
        <v>0</v>
      </c>
      <c r="O992">
        <v>1</v>
      </c>
      <c r="Q992" t="s">
        <v>70</v>
      </c>
    </row>
    <row r="993" spans="1:17" hidden="1" x14ac:dyDescent="0.35">
      <c r="A993" t="s">
        <v>4739</v>
      </c>
      <c r="B993" t="s">
        <v>4740</v>
      </c>
      <c r="C993" t="s">
        <v>4207</v>
      </c>
      <c r="D993" t="s">
        <v>4741</v>
      </c>
      <c r="E993" t="s">
        <v>101</v>
      </c>
      <c r="F993">
        <v>1</v>
      </c>
      <c r="G993" t="s">
        <v>68</v>
      </c>
      <c r="H993" t="s">
        <v>4742</v>
      </c>
      <c r="I993">
        <v>0</v>
      </c>
      <c r="J993">
        <v>0</v>
      </c>
      <c r="K993">
        <v>0</v>
      </c>
      <c r="L993">
        <v>1</v>
      </c>
      <c r="M993">
        <v>0</v>
      </c>
      <c r="N993">
        <v>1</v>
      </c>
      <c r="O993">
        <v>1</v>
      </c>
      <c r="Q993" t="s">
        <v>791</v>
      </c>
    </row>
    <row r="994" spans="1:17" hidden="1" x14ac:dyDescent="0.35">
      <c r="A994" t="s">
        <v>4743</v>
      </c>
      <c r="B994" t="s">
        <v>705</v>
      </c>
      <c r="C994" t="s">
        <v>4207</v>
      </c>
      <c r="D994" t="s">
        <v>4744</v>
      </c>
      <c r="E994" t="s">
        <v>67</v>
      </c>
      <c r="F994">
        <v>1</v>
      </c>
      <c r="G994" t="s">
        <v>68</v>
      </c>
      <c r="H994" t="s">
        <v>123</v>
      </c>
      <c r="I994">
        <v>0</v>
      </c>
      <c r="J994">
        <v>1</v>
      </c>
      <c r="K994">
        <v>0</v>
      </c>
      <c r="L994">
        <v>0</v>
      </c>
      <c r="M994">
        <v>0</v>
      </c>
      <c r="N994">
        <v>0</v>
      </c>
      <c r="O994">
        <v>1</v>
      </c>
      <c r="Q994" t="s">
        <v>96</v>
      </c>
    </row>
    <row r="995" spans="1:17" hidden="1" x14ac:dyDescent="0.35">
      <c r="A995" t="s">
        <v>4745</v>
      </c>
      <c r="B995" t="s">
        <v>4746</v>
      </c>
      <c r="C995" t="s">
        <v>4207</v>
      </c>
      <c r="D995" t="s">
        <v>4747</v>
      </c>
      <c r="E995" t="s">
        <v>67</v>
      </c>
      <c r="F995">
        <v>1</v>
      </c>
      <c r="G995" t="s">
        <v>68</v>
      </c>
      <c r="H995" t="s">
        <v>123</v>
      </c>
      <c r="I995">
        <v>0</v>
      </c>
      <c r="J995">
        <v>1</v>
      </c>
      <c r="K995">
        <v>0</v>
      </c>
      <c r="L995">
        <v>0</v>
      </c>
      <c r="M995">
        <v>0</v>
      </c>
      <c r="N995">
        <v>0</v>
      </c>
      <c r="O995">
        <v>1</v>
      </c>
      <c r="Q995" t="s">
        <v>70</v>
      </c>
    </row>
    <row r="996" spans="1:17" hidden="1" x14ac:dyDescent="0.35">
      <c r="A996" t="s">
        <v>4748</v>
      </c>
      <c r="B996" t="s">
        <v>2356</v>
      </c>
      <c r="C996" t="s">
        <v>4207</v>
      </c>
      <c r="D996" t="s">
        <v>4749</v>
      </c>
      <c r="E996" t="s">
        <v>67</v>
      </c>
      <c r="F996">
        <v>1</v>
      </c>
      <c r="G996" t="s">
        <v>68</v>
      </c>
      <c r="H996" t="s">
        <v>123</v>
      </c>
      <c r="I996">
        <v>0</v>
      </c>
      <c r="J996">
        <v>1</v>
      </c>
      <c r="K996">
        <v>0</v>
      </c>
      <c r="L996">
        <v>0</v>
      </c>
      <c r="M996">
        <v>0</v>
      </c>
      <c r="O996">
        <v>1</v>
      </c>
      <c r="Q996" t="s">
        <v>96</v>
      </c>
    </row>
    <row r="997" spans="1:17" hidden="1" x14ac:dyDescent="0.35">
      <c r="A997" t="s">
        <v>4750</v>
      </c>
      <c r="B997" t="s">
        <v>4751</v>
      </c>
      <c r="C997" t="s">
        <v>4207</v>
      </c>
      <c r="D997" t="s">
        <v>4752</v>
      </c>
      <c r="E997" t="s">
        <v>67</v>
      </c>
      <c r="F997">
        <v>1</v>
      </c>
      <c r="G997" t="s">
        <v>68</v>
      </c>
      <c r="H997" t="s">
        <v>123</v>
      </c>
      <c r="I997">
        <v>0</v>
      </c>
      <c r="J997">
        <v>1</v>
      </c>
      <c r="K997">
        <v>0</v>
      </c>
      <c r="L997">
        <v>0</v>
      </c>
      <c r="M997">
        <v>0</v>
      </c>
      <c r="N997">
        <v>0</v>
      </c>
      <c r="O997">
        <v>1</v>
      </c>
      <c r="Q997" t="s">
        <v>253</v>
      </c>
    </row>
    <row r="998" spans="1:17" hidden="1" x14ac:dyDescent="0.35">
      <c r="A998" t="s">
        <v>4753</v>
      </c>
      <c r="B998" t="s">
        <v>4754</v>
      </c>
      <c r="C998" t="s">
        <v>4207</v>
      </c>
      <c r="D998" t="s">
        <v>4755</v>
      </c>
      <c r="E998" t="s">
        <v>67</v>
      </c>
      <c r="F998">
        <v>1</v>
      </c>
      <c r="G998" t="s">
        <v>68</v>
      </c>
      <c r="H998" t="s">
        <v>4756</v>
      </c>
      <c r="I998">
        <v>0</v>
      </c>
      <c r="J998">
        <v>1</v>
      </c>
      <c r="K998">
        <v>0</v>
      </c>
      <c r="L998">
        <v>0</v>
      </c>
      <c r="M998">
        <v>0</v>
      </c>
      <c r="N998">
        <v>0</v>
      </c>
      <c r="O998">
        <v>1</v>
      </c>
      <c r="Q998" t="s">
        <v>96</v>
      </c>
    </row>
    <row r="999" spans="1:17" hidden="1" x14ac:dyDescent="0.35">
      <c r="A999" t="s">
        <v>4757</v>
      </c>
      <c r="B999" t="s">
        <v>4758</v>
      </c>
      <c r="C999" t="s">
        <v>4207</v>
      </c>
      <c r="D999" t="s">
        <v>4759</v>
      </c>
      <c r="E999" t="s">
        <v>4760</v>
      </c>
      <c r="F999">
        <v>1</v>
      </c>
      <c r="G999" t="s">
        <v>68</v>
      </c>
      <c r="H999" t="s">
        <v>4761</v>
      </c>
      <c r="I999">
        <v>0</v>
      </c>
      <c r="J999">
        <v>0</v>
      </c>
      <c r="K999">
        <v>1</v>
      </c>
      <c r="L999">
        <v>0</v>
      </c>
      <c r="M999">
        <v>0</v>
      </c>
      <c r="N999">
        <v>0</v>
      </c>
      <c r="O999">
        <v>1</v>
      </c>
      <c r="Q999" t="s">
        <v>3936</v>
      </c>
    </row>
    <row r="1000" spans="1:17" hidden="1" x14ac:dyDescent="0.35">
      <c r="A1000" t="s">
        <v>4762</v>
      </c>
      <c r="B1000" t="s">
        <v>4763</v>
      </c>
      <c r="C1000" t="s">
        <v>4207</v>
      </c>
      <c r="D1000" t="s">
        <v>4764</v>
      </c>
      <c r="E1000" t="s">
        <v>4765</v>
      </c>
      <c r="F1000">
        <v>1</v>
      </c>
      <c r="G1000" t="s">
        <v>68</v>
      </c>
      <c r="H1000" t="s">
        <v>129</v>
      </c>
      <c r="I1000">
        <v>1</v>
      </c>
      <c r="J1000">
        <v>0</v>
      </c>
      <c r="K1000">
        <v>0</v>
      </c>
      <c r="L1000">
        <v>0</v>
      </c>
      <c r="M1000">
        <v>0</v>
      </c>
      <c r="N1000">
        <v>0</v>
      </c>
      <c r="O1000">
        <v>1</v>
      </c>
      <c r="Q1000" t="s">
        <v>70</v>
      </c>
    </row>
    <row r="1001" spans="1:17" hidden="1" x14ac:dyDescent="0.35">
      <c r="A1001" t="s">
        <v>4766</v>
      </c>
      <c r="B1001" t="s">
        <v>4767</v>
      </c>
      <c r="C1001" t="s">
        <v>4207</v>
      </c>
      <c r="D1001" t="s">
        <v>4768</v>
      </c>
      <c r="E1001" t="s">
        <v>4310</v>
      </c>
      <c r="F1001">
        <v>1</v>
      </c>
      <c r="G1001" t="s">
        <v>68</v>
      </c>
      <c r="H1001" t="s">
        <v>4769</v>
      </c>
      <c r="I1001">
        <v>0</v>
      </c>
      <c r="J1001">
        <v>1</v>
      </c>
      <c r="K1001">
        <v>0</v>
      </c>
      <c r="L1001">
        <v>0</v>
      </c>
      <c r="M1001">
        <v>0</v>
      </c>
      <c r="N1001">
        <v>0</v>
      </c>
      <c r="O1001">
        <v>1</v>
      </c>
      <c r="Q1001" t="s">
        <v>96</v>
      </c>
    </row>
    <row r="1002" spans="1:17" hidden="1" x14ac:dyDescent="0.35">
      <c r="A1002" t="s">
        <v>4770</v>
      </c>
      <c r="B1002" t="s">
        <v>4771</v>
      </c>
      <c r="C1002" t="s">
        <v>4207</v>
      </c>
      <c r="D1002" t="s">
        <v>4772</v>
      </c>
      <c r="E1002" t="s">
        <v>101</v>
      </c>
      <c r="F1002">
        <v>1</v>
      </c>
      <c r="G1002" t="s">
        <v>68</v>
      </c>
      <c r="H1002" t="s">
        <v>129</v>
      </c>
      <c r="I1002">
        <v>1</v>
      </c>
      <c r="J1002">
        <v>0</v>
      </c>
      <c r="K1002">
        <v>0</v>
      </c>
      <c r="L1002">
        <v>0</v>
      </c>
      <c r="M1002">
        <v>0</v>
      </c>
      <c r="N1002">
        <v>0</v>
      </c>
      <c r="O1002">
        <v>1</v>
      </c>
      <c r="Q1002" t="s">
        <v>566</v>
      </c>
    </row>
    <row r="1003" spans="1:17" hidden="1" x14ac:dyDescent="0.35">
      <c r="A1003" t="s">
        <v>4773</v>
      </c>
      <c r="B1003" t="s">
        <v>4774</v>
      </c>
      <c r="C1003" t="s">
        <v>4207</v>
      </c>
      <c r="D1003" t="s">
        <v>4775</v>
      </c>
      <c r="E1003" t="s">
        <v>67</v>
      </c>
      <c r="F1003">
        <v>1</v>
      </c>
      <c r="G1003" t="s">
        <v>68</v>
      </c>
      <c r="H1003" t="s">
        <v>129</v>
      </c>
      <c r="I1003">
        <v>1</v>
      </c>
      <c r="J1003">
        <v>0</v>
      </c>
      <c r="K1003">
        <v>0</v>
      </c>
      <c r="L1003">
        <v>0</v>
      </c>
      <c r="M1003">
        <v>0</v>
      </c>
      <c r="N1003">
        <v>0</v>
      </c>
      <c r="O1003">
        <v>1</v>
      </c>
      <c r="Q1003" t="s">
        <v>791</v>
      </c>
    </row>
    <row r="1004" spans="1:17" hidden="1" x14ac:dyDescent="0.35">
      <c r="A1004" t="s">
        <v>4776</v>
      </c>
      <c r="B1004" t="s">
        <v>4777</v>
      </c>
      <c r="C1004" t="s">
        <v>4207</v>
      </c>
      <c r="D1004" t="s">
        <v>4778</v>
      </c>
      <c r="E1004" t="s">
        <v>67</v>
      </c>
      <c r="F1004">
        <v>1</v>
      </c>
      <c r="G1004" t="s">
        <v>68</v>
      </c>
      <c r="H1004" t="s">
        <v>129</v>
      </c>
      <c r="I1004">
        <v>1</v>
      </c>
      <c r="J1004">
        <v>0</v>
      </c>
      <c r="K1004">
        <v>0</v>
      </c>
      <c r="L1004">
        <v>0</v>
      </c>
      <c r="M1004">
        <v>0</v>
      </c>
      <c r="N1004">
        <v>0</v>
      </c>
      <c r="O1004">
        <v>1</v>
      </c>
      <c r="Q1004" t="s">
        <v>77</v>
      </c>
    </row>
    <row r="1005" spans="1:17" hidden="1" x14ac:dyDescent="0.35">
      <c r="A1005" t="s">
        <v>4779</v>
      </c>
      <c r="B1005" t="s">
        <v>4780</v>
      </c>
      <c r="C1005" t="s">
        <v>4207</v>
      </c>
      <c r="D1005" t="s">
        <v>4781</v>
      </c>
      <c r="E1005" t="s">
        <v>67</v>
      </c>
      <c r="F1005">
        <v>1</v>
      </c>
      <c r="G1005" t="s">
        <v>68</v>
      </c>
      <c r="H1005" t="s">
        <v>4782</v>
      </c>
      <c r="I1005">
        <v>0</v>
      </c>
      <c r="J1005">
        <v>1</v>
      </c>
      <c r="K1005">
        <v>0</v>
      </c>
      <c r="L1005">
        <v>0</v>
      </c>
      <c r="M1005">
        <v>0</v>
      </c>
      <c r="N1005">
        <v>0</v>
      </c>
      <c r="O1005">
        <v>1</v>
      </c>
      <c r="Q1005" t="s">
        <v>70</v>
      </c>
    </row>
    <row r="1006" spans="1:17" hidden="1" x14ac:dyDescent="0.35">
      <c r="A1006" t="s">
        <v>4783</v>
      </c>
      <c r="B1006" t="s">
        <v>4784</v>
      </c>
      <c r="C1006" t="s">
        <v>4207</v>
      </c>
      <c r="D1006" t="s">
        <v>4785</v>
      </c>
      <c r="E1006" t="s">
        <v>67</v>
      </c>
      <c r="F1006">
        <v>1</v>
      </c>
      <c r="G1006" t="s">
        <v>68</v>
      </c>
      <c r="H1006" t="s">
        <v>123</v>
      </c>
      <c r="I1006">
        <v>0</v>
      </c>
      <c r="J1006">
        <v>1</v>
      </c>
      <c r="K1006">
        <v>0</v>
      </c>
      <c r="L1006">
        <v>0</v>
      </c>
      <c r="M1006">
        <v>0</v>
      </c>
      <c r="N1006">
        <v>0</v>
      </c>
      <c r="O1006">
        <v>1</v>
      </c>
      <c r="Q1006" t="s">
        <v>96</v>
      </c>
    </row>
    <row r="1007" spans="1:17" hidden="1" x14ac:dyDescent="0.35">
      <c r="A1007" t="s">
        <v>4786</v>
      </c>
      <c r="B1007" t="s">
        <v>4787</v>
      </c>
      <c r="C1007" t="s">
        <v>4207</v>
      </c>
      <c r="D1007" t="s">
        <v>4788</v>
      </c>
      <c r="E1007" t="s">
        <v>67</v>
      </c>
      <c r="F1007">
        <v>1</v>
      </c>
      <c r="G1007" t="s">
        <v>68</v>
      </c>
      <c r="H1007" t="s">
        <v>4607</v>
      </c>
      <c r="I1007">
        <v>0</v>
      </c>
      <c r="J1007">
        <v>1</v>
      </c>
      <c r="K1007">
        <v>0</v>
      </c>
      <c r="L1007">
        <v>0</v>
      </c>
      <c r="M1007">
        <v>0</v>
      </c>
      <c r="N1007">
        <v>0</v>
      </c>
      <c r="O1007">
        <v>1</v>
      </c>
      <c r="Q1007" t="s">
        <v>77</v>
      </c>
    </row>
    <row r="1008" spans="1:17" hidden="1" x14ac:dyDescent="0.35">
      <c r="A1008" t="s">
        <v>4789</v>
      </c>
      <c r="B1008" t="s">
        <v>4790</v>
      </c>
      <c r="C1008" t="s">
        <v>4207</v>
      </c>
      <c r="D1008" t="s">
        <v>4791</v>
      </c>
      <c r="E1008" t="s">
        <v>4792</v>
      </c>
      <c r="F1008">
        <v>1</v>
      </c>
      <c r="G1008" t="s">
        <v>68</v>
      </c>
      <c r="H1008" t="s">
        <v>4250</v>
      </c>
      <c r="I1008">
        <v>0</v>
      </c>
      <c r="J1008">
        <v>0</v>
      </c>
      <c r="K1008">
        <v>0</v>
      </c>
      <c r="L1008">
        <v>0</v>
      </c>
      <c r="M1008">
        <v>0</v>
      </c>
      <c r="N1008">
        <v>0</v>
      </c>
      <c r="O1008">
        <v>1</v>
      </c>
      <c r="Q1008" t="s">
        <v>96</v>
      </c>
    </row>
    <row r="1009" spans="1:17" hidden="1" x14ac:dyDescent="0.35">
      <c r="A1009" t="s">
        <v>4793</v>
      </c>
      <c r="B1009" t="s">
        <v>4794</v>
      </c>
      <c r="C1009" t="s">
        <v>4207</v>
      </c>
      <c r="D1009" t="s">
        <v>4795</v>
      </c>
      <c r="E1009" t="s">
        <v>67</v>
      </c>
      <c r="F1009">
        <v>1</v>
      </c>
      <c r="G1009" t="s">
        <v>68</v>
      </c>
      <c r="H1009" t="s">
        <v>123</v>
      </c>
      <c r="I1009">
        <v>0</v>
      </c>
      <c r="J1009">
        <v>1</v>
      </c>
      <c r="K1009">
        <v>0</v>
      </c>
      <c r="L1009">
        <v>0</v>
      </c>
      <c r="M1009">
        <v>0</v>
      </c>
      <c r="N1009">
        <v>0</v>
      </c>
      <c r="O1009">
        <v>1</v>
      </c>
      <c r="Q1009" t="s">
        <v>96</v>
      </c>
    </row>
    <row r="1010" spans="1:17" hidden="1" x14ac:dyDescent="0.35">
      <c r="A1010" t="s">
        <v>4796</v>
      </c>
      <c r="B1010" t="s">
        <v>4797</v>
      </c>
      <c r="C1010" t="s">
        <v>4207</v>
      </c>
      <c r="D1010" t="s">
        <v>4798</v>
      </c>
      <c r="E1010" t="s">
        <v>4799</v>
      </c>
      <c r="F1010">
        <v>1</v>
      </c>
      <c r="G1010" t="s">
        <v>68</v>
      </c>
      <c r="H1010" t="s">
        <v>123</v>
      </c>
      <c r="I1010">
        <v>0</v>
      </c>
      <c r="J1010">
        <v>1</v>
      </c>
      <c r="K1010">
        <v>0</v>
      </c>
      <c r="L1010">
        <v>0</v>
      </c>
      <c r="M1010">
        <v>0</v>
      </c>
      <c r="N1010">
        <v>0</v>
      </c>
      <c r="O1010">
        <v>1</v>
      </c>
      <c r="Q1010" t="s">
        <v>77</v>
      </c>
    </row>
    <row r="1011" spans="1:17" hidden="1" x14ac:dyDescent="0.35">
      <c r="A1011" t="s">
        <v>4800</v>
      </c>
      <c r="B1011" t="s">
        <v>4801</v>
      </c>
      <c r="C1011" t="s">
        <v>4207</v>
      </c>
      <c r="D1011" t="s">
        <v>4802</v>
      </c>
      <c r="E1011" t="s">
        <v>4803</v>
      </c>
      <c r="F1011">
        <v>1</v>
      </c>
      <c r="G1011" t="s">
        <v>68</v>
      </c>
      <c r="H1011" t="s">
        <v>4804</v>
      </c>
      <c r="I1011">
        <v>0</v>
      </c>
      <c r="J1011">
        <v>1</v>
      </c>
      <c r="K1011">
        <v>0</v>
      </c>
      <c r="L1011">
        <v>0</v>
      </c>
      <c r="M1011">
        <v>0</v>
      </c>
      <c r="N1011">
        <v>0</v>
      </c>
      <c r="O1011">
        <v>1</v>
      </c>
      <c r="Q1011" t="s">
        <v>70</v>
      </c>
    </row>
    <row r="1012" spans="1:17" hidden="1" x14ac:dyDescent="0.35">
      <c r="A1012" t="s">
        <v>4805</v>
      </c>
      <c r="B1012" t="s">
        <v>4806</v>
      </c>
      <c r="C1012" t="s">
        <v>4207</v>
      </c>
      <c r="D1012" t="s">
        <v>4807</v>
      </c>
      <c r="E1012" t="s">
        <v>67</v>
      </c>
      <c r="F1012">
        <v>1</v>
      </c>
      <c r="G1012" t="s">
        <v>68</v>
      </c>
      <c r="H1012" t="s">
        <v>123</v>
      </c>
      <c r="I1012">
        <v>0</v>
      </c>
      <c r="J1012">
        <v>1</v>
      </c>
      <c r="K1012">
        <v>0</v>
      </c>
      <c r="L1012">
        <v>0</v>
      </c>
      <c r="M1012">
        <v>0</v>
      </c>
      <c r="N1012">
        <v>0</v>
      </c>
      <c r="O1012">
        <v>1</v>
      </c>
      <c r="Q1012" t="s">
        <v>253</v>
      </c>
    </row>
    <row r="1013" spans="1:17" hidden="1" x14ac:dyDescent="0.35">
      <c r="A1013" t="s">
        <v>4808</v>
      </c>
      <c r="B1013" t="s">
        <v>4809</v>
      </c>
      <c r="C1013" t="s">
        <v>4207</v>
      </c>
      <c r="D1013" t="s">
        <v>4810</v>
      </c>
      <c r="E1013" t="s">
        <v>67</v>
      </c>
      <c r="F1013">
        <v>1</v>
      </c>
      <c r="G1013" t="s">
        <v>68</v>
      </c>
      <c r="H1013" t="s">
        <v>129</v>
      </c>
      <c r="I1013">
        <v>1</v>
      </c>
      <c r="J1013">
        <v>0</v>
      </c>
      <c r="K1013">
        <v>0</v>
      </c>
      <c r="L1013">
        <v>0</v>
      </c>
      <c r="M1013">
        <v>0</v>
      </c>
      <c r="N1013">
        <v>0</v>
      </c>
      <c r="O1013">
        <v>1</v>
      </c>
      <c r="Q1013" t="s">
        <v>253</v>
      </c>
    </row>
    <row r="1014" spans="1:17" hidden="1" x14ac:dyDescent="0.35">
      <c r="A1014" t="s">
        <v>4811</v>
      </c>
      <c r="B1014" t="s">
        <v>4812</v>
      </c>
      <c r="C1014" t="s">
        <v>4207</v>
      </c>
      <c r="D1014" t="s">
        <v>4813</v>
      </c>
      <c r="E1014" t="s">
        <v>67</v>
      </c>
      <c r="F1014">
        <v>1</v>
      </c>
      <c r="G1014" t="s">
        <v>68</v>
      </c>
      <c r="H1014" t="s">
        <v>4250</v>
      </c>
      <c r="I1014">
        <v>0</v>
      </c>
      <c r="J1014">
        <v>0</v>
      </c>
      <c r="K1014">
        <v>0</v>
      </c>
      <c r="L1014">
        <v>0</v>
      </c>
      <c r="M1014">
        <v>0</v>
      </c>
      <c r="N1014">
        <v>0</v>
      </c>
      <c r="O1014">
        <v>1</v>
      </c>
      <c r="Q1014" t="s">
        <v>4042</v>
      </c>
    </row>
    <row r="1015" spans="1:17" hidden="1" x14ac:dyDescent="0.35">
      <c r="A1015" t="s">
        <v>4814</v>
      </c>
      <c r="B1015" t="s">
        <v>4815</v>
      </c>
      <c r="C1015" t="s">
        <v>4207</v>
      </c>
      <c r="D1015" t="s">
        <v>4816</v>
      </c>
      <c r="E1015" t="s">
        <v>67</v>
      </c>
      <c r="F1015">
        <v>1</v>
      </c>
      <c r="G1015" t="s">
        <v>68</v>
      </c>
      <c r="H1015" t="s">
        <v>4817</v>
      </c>
      <c r="I1015">
        <v>0</v>
      </c>
      <c r="J1015">
        <v>0</v>
      </c>
      <c r="K1015">
        <v>0</v>
      </c>
      <c r="L1015">
        <v>1</v>
      </c>
      <c r="M1015">
        <v>1</v>
      </c>
      <c r="N1015">
        <v>0</v>
      </c>
      <c r="O1015">
        <v>1</v>
      </c>
      <c r="Q1015" t="s">
        <v>96</v>
      </c>
    </row>
    <row r="1016" spans="1:17" hidden="1" x14ac:dyDescent="0.35">
      <c r="A1016" t="s">
        <v>4818</v>
      </c>
      <c r="B1016" t="s">
        <v>4819</v>
      </c>
      <c r="C1016" t="s">
        <v>4207</v>
      </c>
      <c r="D1016" t="s">
        <v>4820</v>
      </c>
      <c r="E1016" t="s">
        <v>67</v>
      </c>
      <c r="F1016">
        <v>1</v>
      </c>
      <c r="G1016" t="s">
        <v>68</v>
      </c>
      <c r="H1016" t="s">
        <v>4483</v>
      </c>
      <c r="I1016">
        <v>0</v>
      </c>
      <c r="J1016">
        <v>1</v>
      </c>
      <c r="K1016">
        <v>0</v>
      </c>
      <c r="L1016">
        <v>0</v>
      </c>
      <c r="M1016">
        <v>0</v>
      </c>
      <c r="N1016">
        <v>0</v>
      </c>
      <c r="O1016">
        <v>1</v>
      </c>
      <c r="Q1016" t="s">
        <v>96</v>
      </c>
    </row>
    <row r="1017" spans="1:17" hidden="1" x14ac:dyDescent="0.35">
      <c r="A1017" t="s">
        <v>4821</v>
      </c>
      <c r="B1017" t="s">
        <v>4822</v>
      </c>
      <c r="C1017" t="s">
        <v>4207</v>
      </c>
      <c r="D1017" t="s">
        <v>4823</v>
      </c>
      <c r="E1017" t="s">
        <v>67</v>
      </c>
      <c r="F1017">
        <v>1</v>
      </c>
      <c r="G1017" t="s">
        <v>68</v>
      </c>
      <c r="H1017" t="s">
        <v>4824</v>
      </c>
      <c r="I1017">
        <v>0</v>
      </c>
      <c r="J1017">
        <v>1</v>
      </c>
      <c r="K1017">
        <v>0</v>
      </c>
      <c r="L1017">
        <v>0</v>
      </c>
      <c r="M1017">
        <v>0</v>
      </c>
      <c r="N1017">
        <v>0</v>
      </c>
      <c r="O1017">
        <v>1</v>
      </c>
      <c r="Q1017" t="s">
        <v>118</v>
      </c>
    </row>
    <row r="1018" spans="1:17" hidden="1" x14ac:dyDescent="0.35">
      <c r="A1018" t="s">
        <v>4825</v>
      </c>
      <c r="B1018" t="s">
        <v>2277</v>
      </c>
      <c r="C1018" t="s">
        <v>4207</v>
      </c>
      <c r="D1018" t="s">
        <v>4826</v>
      </c>
      <c r="E1018" t="s">
        <v>67</v>
      </c>
      <c r="F1018">
        <v>1</v>
      </c>
      <c r="G1018" t="s">
        <v>68</v>
      </c>
      <c r="H1018" t="s">
        <v>123</v>
      </c>
      <c r="I1018">
        <v>0</v>
      </c>
      <c r="J1018">
        <v>1</v>
      </c>
      <c r="K1018">
        <v>0</v>
      </c>
      <c r="L1018">
        <v>0</v>
      </c>
      <c r="M1018">
        <v>0</v>
      </c>
      <c r="N1018">
        <v>0</v>
      </c>
      <c r="O1018">
        <v>1</v>
      </c>
      <c r="Q1018" t="s">
        <v>253</v>
      </c>
    </row>
    <row r="1019" spans="1:17" hidden="1" x14ac:dyDescent="0.35">
      <c r="A1019" t="s">
        <v>4827</v>
      </c>
      <c r="B1019" t="s">
        <v>4828</v>
      </c>
      <c r="C1019" t="s">
        <v>4207</v>
      </c>
      <c r="D1019" t="s">
        <v>4829</v>
      </c>
      <c r="E1019" t="s">
        <v>4830</v>
      </c>
      <c r="F1019">
        <v>1</v>
      </c>
      <c r="G1019" t="s">
        <v>68</v>
      </c>
      <c r="H1019" t="s">
        <v>129</v>
      </c>
      <c r="I1019">
        <v>1</v>
      </c>
      <c r="J1019">
        <v>0</v>
      </c>
      <c r="K1019">
        <v>0</v>
      </c>
      <c r="L1019">
        <v>0</v>
      </c>
      <c r="M1019">
        <v>0</v>
      </c>
      <c r="N1019">
        <v>0</v>
      </c>
      <c r="O1019">
        <v>1</v>
      </c>
      <c r="Q1019" t="s">
        <v>606</v>
      </c>
    </row>
    <row r="1020" spans="1:17" hidden="1" x14ac:dyDescent="0.35">
      <c r="A1020" t="s">
        <v>4831</v>
      </c>
      <c r="B1020" t="s">
        <v>4832</v>
      </c>
      <c r="C1020" t="s">
        <v>4207</v>
      </c>
      <c r="D1020" t="s">
        <v>4833</v>
      </c>
      <c r="E1020" t="s">
        <v>67</v>
      </c>
      <c r="F1020">
        <v>1</v>
      </c>
      <c r="G1020" t="s">
        <v>68</v>
      </c>
      <c r="H1020" t="s">
        <v>129</v>
      </c>
      <c r="I1020">
        <v>1</v>
      </c>
      <c r="J1020">
        <v>0</v>
      </c>
      <c r="K1020">
        <v>0</v>
      </c>
      <c r="L1020">
        <v>0</v>
      </c>
      <c r="M1020">
        <v>0</v>
      </c>
      <c r="N1020">
        <v>0</v>
      </c>
      <c r="O1020">
        <v>1</v>
      </c>
      <c r="Q1020" t="s">
        <v>606</v>
      </c>
    </row>
    <row r="1021" spans="1:17" hidden="1" x14ac:dyDescent="0.35">
      <c r="A1021" t="s">
        <v>4834</v>
      </c>
      <c r="B1021" t="s">
        <v>4835</v>
      </c>
      <c r="C1021" t="s">
        <v>4207</v>
      </c>
      <c r="D1021" t="s">
        <v>4836</v>
      </c>
      <c r="E1021" t="s">
        <v>2146</v>
      </c>
      <c r="F1021">
        <v>1</v>
      </c>
      <c r="G1021" t="s">
        <v>68</v>
      </c>
      <c r="H1021" t="s">
        <v>129</v>
      </c>
      <c r="I1021">
        <v>1</v>
      </c>
      <c r="J1021">
        <v>0</v>
      </c>
      <c r="K1021">
        <v>0</v>
      </c>
      <c r="L1021">
        <v>0</v>
      </c>
      <c r="M1021">
        <v>0</v>
      </c>
      <c r="N1021">
        <v>0</v>
      </c>
      <c r="O1021">
        <v>1</v>
      </c>
      <c r="Q1021" t="s">
        <v>973</v>
      </c>
    </row>
    <row r="1022" spans="1:17" hidden="1" x14ac:dyDescent="0.35">
      <c r="A1022" t="s">
        <v>4837</v>
      </c>
      <c r="B1022" t="s">
        <v>4838</v>
      </c>
      <c r="C1022" t="s">
        <v>4207</v>
      </c>
      <c r="D1022" t="s">
        <v>4839</v>
      </c>
      <c r="E1022" t="s">
        <v>67</v>
      </c>
      <c r="F1022">
        <v>1</v>
      </c>
      <c r="G1022" t="s">
        <v>68</v>
      </c>
      <c r="H1022" t="s">
        <v>4840</v>
      </c>
      <c r="I1022">
        <v>0</v>
      </c>
      <c r="J1022">
        <v>1</v>
      </c>
      <c r="K1022">
        <v>0</v>
      </c>
      <c r="L1022">
        <v>0</v>
      </c>
      <c r="M1022">
        <v>0</v>
      </c>
      <c r="N1022">
        <v>0</v>
      </c>
      <c r="O1022">
        <v>1</v>
      </c>
      <c r="Q1022" t="s">
        <v>70</v>
      </c>
    </row>
    <row r="1023" spans="1:17" hidden="1" x14ac:dyDescent="0.35">
      <c r="A1023" t="s">
        <v>4841</v>
      </c>
      <c r="B1023" t="s">
        <v>67</v>
      </c>
      <c r="C1023" t="s">
        <v>4207</v>
      </c>
      <c r="D1023" t="s">
        <v>4842</v>
      </c>
      <c r="E1023" t="s">
        <v>67</v>
      </c>
      <c r="F1023">
        <v>1</v>
      </c>
      <c r="G1023" t="s">
        <v>68</v>
      </c>
      <c r="H1023" t="s">
        <v>4250</v>
      </c>
      <c r="I1023">
        <v>0</v>
      </c>
      <c r="J1023">
        <v>0</v>
      </c>
      <c r="K1023">
        <v>0</v>
      </c>
      <c r="L1023">
        <v>0</v>
      </c>
      <c r="M1023">
        <v>0</v>
      </c>
      <c r="N1023">
        <v>0</v>
      </c>
      <c r="O1023">
        <v>1</v>
      </c>
      <c r="Q1023" t="s">
        <v>70</v>
      </c>
    </row>
    <row r="1024" spans="1:17" hidden="1" x14ac:dyDescent="0.35">
      <c r="A1024" t="s">
        <v>4843</v>
      </c>
      <c r="B1024" t="s">
        <v>4844</v>
      </c>
      <c r="C1024" t="s">
        <v>4207</v>
      </c>
      <c r="D1024" t="s">
        <v>4845</v>
      </c>
      <c r="E1024" t="s">
        <v>3782</v>
      </c>
      <c r="F1024">
        <v>1</v>
      </c>
      <c r="G1024" t="s">
        <v>68</v>
      </c>
      <c r="H1024" t="s">
        <v>4846</v>
      </c>
      <c r="I1024">
        <v>0</v>
      </c>
      <c r="J1024">
        <v>1</v>
      </c>
      <c r="K1024">
        <v>0</v>
      </c>
      <c r="L1024">
        <v>0</v>
      </c>
      <c r="M1024">
        <v>0</v>
      </c>
      <c r="N1024">
        <v>0</v>
      </c>
      <c r="O1024">
        <v>1</v>
      </c>
      <c r="Q1024" t="s">
        <v>606</v>
      </c>
    </row>
    <row r="1025" spans="1:17" hidden="1" x14ac:dyDescent="0.35">
      <c r="A1025" t="s">
        <v>4847</v>
      </c>
      <c r="B1025" t="s">
        <v>4848</v>
      </c>
      <c r="C1025" t="s">
        <v>4207</v>
      </c>
      <c r="D1025" t="s">
        <v>4849</v>
      </c>
      <c r="E1025" t="s">
        <v>4368</v>
      </c>
      <c r="F1025">
        <v>1</v>
      </c>
      <c r="G1025" t="s">
        <v>68</v>
      </c>
      <c r="H1025" t="s">
        <v>129</v>
      </c>
      <c r="I1025">
        <v>1</v>
      </c>
      <c r="J1025">
        <v>0</v>
      </c>
      <c r="K1025">
        <v>0</v>
      </c>
      <c r="L1025">
        <v>0</v>
      </c>
      <c r="M1025">
        <v>0</v>
      </c>
      <c r="N1025">
        <v>0</v>
      </c>
      <c r="O1025">
        <v>1</v>
      </c>
      <c r="Q1025" t="s">
        <v>1259</v>
      </c>
    </row>
    <row r="1026" spans="1:17" hidden="1" x14ac:dyDescent="0.35">
      <c r="A1026" t="s">
        <v>4850</v>
      </c>
      <c r="B1026" t="s">
        <v>4851</v>
      </c>
      <c r="C1026" t="s">
        <v>4207</v>
      </c>
      <c r="D1026" t="s">
        <v>4852</v>
      </c>
      <c r="E1026" t="s">
        <v>67</v>
      </c>
      <c r="F1026">
        <v>1</v>
      </c>
      <c r="G1026" t="s">
        <v>68</v>
      </c>
      <c r="H1026" t="s">
        <v>4853</v>
      </c>
      <c r="I1026">
        <v>0</v>
      </c>
      <c r="J1026">
        <v>1</v>
      </c>
      <c r="K1026">
        <v>0</v>
      </c>
      <c r="L1026">
        <v>0</v>
      </c>
      <c r="M1026">
        <v>0</v>
      </c>
      <c r="N1026">
        <v>0</v>
      </c>
      <c r="O1026">
        <v>1</v>
      </c>
      <c r="Q1026" t="s">
        <v>77</v>
      </c>
    </row>
    <row r="1027" spans="1:17" hidden="1" x14ac:dyDescent="0.35">
      <c r="A1027" t="s">
        <v>4854</v>
      </c>
      <c r="B1027" t="s">
        <v>4855</v>
      </c>
      <c r="C1027" t="s">
        <v>4207</v>
      </c>
      <c r="D1027" t="s">
        <v>4856</v>
      </c>
      <c r="E1027" t="s">
        <v>4360</v>
      </c>
      <c r="F1027">
        <v>1</v>
      </c>
      <c r="G1027" t="s">
        <v>68</v>
      </c>
      <c r="H1027" t="s">
        <v>129</v>
      </c>
      <c r="I1027">
        <v>1</v>
      </c>
      <c r="J1027">
        <v>0</v>
      </c>
      <c r="K1027">
        <v>0</v>
      </c>
      <c r="L1027">
        <v>0</v>
      </c>
      <c r="M1027">
        <v>0</v>
      </c>
      <c r="N1027">
        <v>0</v>
      </c>
      <c r="O1027">
        <v>1</v>
      </c>
      <c r="Q1027" t="s">
        <v>791</v>
      </c>
    </row>
    <row r="1028" spans="1:17" hidden="1" x14ac:dyDescent="0.35">
      <c r="A1028" t="s">
        <v>4857</v>
      </c>
      <c r="B1028" t="s">
        <v>4858</v>
      </c>
      <c r="C1028" t="s">
        <v>4207</v>
      </c>
      <c r="D1028" t="s">
        <v>4859</v>
      </c>
      <c r="E1028" t="s">
        <v>67</v>
      </c>
      <c r="F1028">
        <v>1</v>
      </c>
      <c r="G1028" t="s">
        <v>68</v>
      </c>
      <c r="H1028" t="s">
        <v>4860</v>
      </c>
      <c r="I1028">
        <v>0</v>
      </c>
      <c r="J1028">
        <v>1</v>
      </c>
      <c r="K1028">
        <v>0</v>
      </c>
      <c r="L1028">
        <v>0</v>
      </c>
      <c r="M1028">
        <v>0</v>
      </c>
      <c r="N1028">
        <v>0</v>
      </c>
      <c r="O1028">
        <v>1</v>
      </c>
      <c r="Q1028" t="s">
        <v>77</v>
      </c>
    </row>
    <row r="1029" spans="1:17" hidden="1" x14ac:dyDescent="0.35">
      <c r="A1029" t="s">
        <v>4861</v>
      </c>
      <c r="B1029" t="s">
        <v>4862</v>
      </c>
      <c r="C1029" t="s">
        <v>4207</v>
      </c>
      <c r="D1029" t="s">
        <v>4863</v>
      </c>
      <c r="E1029" t="s">
        <v>4864</v>
      </c>
      <c r="F1029">
        <v>1</v>
      </c>
      <c r="G1029" t="s">
        <v>68</v>
      </c>
      <c r="H1029" t="s">
        <v>4865</v>
      </c>
      <c r="I1029">
        <v>0</v>
      </c>
      <c r="J1029">
        <v>1</v>
      </c>
      <c r="K1029">
        <v>0</v>
      </c>
      <c r="L1029">
        <v>0</v>
      </c>
      <c r="M1029">
        <v>0</v>
      </c>
      <c r="N1029">
        <v>0</v>
      </c>
      <c r="O1029">
        <v>1</v>
      </c>
      <c r="Q1029" t="s">
        <v>96</v>
      </c>
    </row>
    <row r="1030" spans="1:17" hidden="1" x14ac:dyDescent="0.35">
      <c r="A1030" t="s">
        <v>4866</v>
      </c>
      <c r="B1030" t="s">
        <v>4867</v>
      </c>
      <c r="C1030" t="s">
        <v>4207</v>
      </c>
      <c r="D1030" t="s">
        <v>4868</v>
      </c>
      <c r="E1030" t="s">
        <v>2661</v>
      </c>
      <c r="F1030">
        <v>1</v>
      </c>
      <c r="G1030" t="s">
        <v>68</v>
      </c>
      <c r="H1030" t="s">
        <v>129</v>
      </c>
      <c r="I1030">
        <v>1</v>
      </c>
      <c r="J1030">
        <v>0</v>
      </c>
      <c r="K1030">
        <v>0</v>
      </c>
      <c r="L1030">
        <v>0</v>
      </c>
      <c r="M1030">
        <v>0</v>
      </c>
      <c r="N1030">
        <v>0</v>
      </c>
      <c r="O1030">
        <v>1</v>
      </c>
      <c r="Q1030" t="s">
        <v>3704</v>
      </c>
    </row>
    <row r="1031" spans="1:17" hidden="1" x14ac:dyDescent="0.35">
      <c r="A1031" t="s">
        <v>4869</v>
      </c>
      <c r="B1031" t="s">
        <v>4870</v>
      </c>
      <c r="C1031" t="s">
        <v>4207</v>
      </c>
      <c r="D1031" t="s">
        <v>4871</v>
      </c>
      <c r="E1031" t="s">
        <v>2974</v>
      </c>
      <c r="F1031">
        <v>1</v>
      </c>
      <c r="G1031" t="s">
        <v>68</v>
      </c>
      <c r="H1031" t="s">
        <v>4872</v>
      </c>
      <c r="I1031">
        <v>0</v>
      </c>
      <c r="J1031">
        <v>0</v>
      </c>
      <c r="K1031">
        <v>0</v>
      </c>
      <c r="L1031">
        <v>1</v>
      </c>
      <c r="M1031">
        <v>0</v>
      </c>
      <c r="N1031">
        <v>0</v>
      </c>
      <c r="O1031">
        <v>1</v>
      </c>
      <c r="Q1031" t="s">
        <v>118</v>
      </c>
    </row>
    <row r="1032" spans="1:17" hidden="1" x14ac:dyDescent="0.35">
      <c r="A1032" t="s">
        <v>4873</v>
      </c>
      <c r="B1032" t="s">
        <v>4874</v>
      </c>
      <c r="C1032" t="s">
        <v>4207</v>
      </c>
      <c r="D1032" t="s">
        <v>4875</v>
      </c>
      <c r="E1032" t="s">
        <v>4419</v>
      </c>
      <c r="F1032">
        <v>1</v>
      </c>
      <c r="G1032" t="s">
        <v>68</v>
      </c>
      <c r="H1032" t="s">
        <v>129</v>
      </c>
      <c r="I1032">
        <v>1</v>
      </c>
      <c r="J1032">
        <v>0</v>
      </c>
      <c r="K1032">
        <v>0</v>
      </c>
      <c r="L1032">
        <v>0</v>
      </c>
      <c r="M1032">
        <v>0</v>
      </c>
      <c r="N1032">
        <v>0</v>
      </c>
      <c r="O1032">
        <v>1</v>
      </c>
      <c r="Q1032" t="s">
        <v>471</v>
      </c>
    </row>
    <row r="1033" spans="1:17" hidden="1" x14ac:dyDescent="0.35">
      <c r="A1033" t="s">
        <v>4876</v>
      </c>
      <c r="B1033" t="s">
        <v>4877</v>
      </c>
      <c r="C1033" t="s">
        <v>4207</v>
      </c>
      <c r="D1033" t="s">
        <v>4878</v>
      </c>
      <c r="E1033" t="s">
        <v>2067</v>
      </c>
      <c r="F1033">
        <v>1</v>
      </c>
      <c r="G1033" t="s">
        <v>68</v>
      </c>
      <c r="H1033" t="s">
        <v>123</v>
      </c>
      <c r="I1033">
        <v>0</v>
      </c>
      <c r="J1033">
        <v>1</v>
      </c>
      <c r="K1033">
        <v>0</v>
      </c>
      <c r="L1033">
        <v>0</v>
      </c>
      <c r="M1033">
        <v>0</v>
      </c>
      <c r="N1033">
        <v>0</v>
      </c>
      <c r="O1033">
        <v>1</v>
      </c>
      <c r="Q1033" t="s">
        <v>70</v>
      </c>
    </row>
    <row r="1034" spans="1:17" hidden="1" x14ac:dyDescent="0.35">
      <c r="A1034" t="s">
        <v>4879</v>
      </c>
      <c r="B1034" t="s">
        <v>4880</v>
      </c>
      <c r="C1034" t="s">
        <v>4207</v>
      </c>
      <c r="D1034" t="s">
        <v>4881</v>
      </c>
      <c r="E1034" t="s">
        <v>67</v>
      </c>
      <c r="F1034">
        <v>1</v>
      </c>
      <c r="G1034" t="s">
        <v>68</v>
      </c>
      <c r="H1034" t="s">
        <v>129</v>
      </c>
      <c r="I1034">
        <v>1</v>
      </c>
      <c r="J1034">
        <v>0</v>
      </c>
      <c r="K1034">
        <v>0</v>
      </c>
      <c r="L1034">
        <v>0</v>
      </c>
      <c r="M1034">
        <v>0</v>
      </c>
      <c r="N1034">
        <v>0</v>
      </c>
      <c r="O1034">
        <v>1</v>
      </c>
      <c r="Q1034" t="s">
        <v>1259</v>
      </c>
    </row>
    <row r="1035" spans="1:17" hidden="1" x14ac:dyDescent="0.35">
      <c r="A1035" t="s">
        <v>4882</v>
      </c>
      <c r="B1035" t="s">
        <v>4883</v>
      </c>
      <c r="C1035" t="s">
        <v>4207</v>
      </c>
      <c r="D1035" t="s">
        <v>4884</v>
      </c>
      <c r="E1035" t="s">
        <v>67</v>
      </c>
      <c r="F1035">
        <v>1</v>
      </c>
      <c r="G1035" t="s">
        <v>68</v>
      </c>
      <c r="H1035" t="s">
        <v>129</v>
      </c>
      <c r="I1035">
        <v>1</v>
      </c>
      <c r="J1035">
        <v>0</v>
      </c>
      <c r="K1035">
        <v>0</v>
      </c>
      <c r="L1035">
        <v>0</v>
      </c>
      <c r="M1035">
        <v>0</v>
      </c>
      <c r="N1035">
        <v>0</v>
      </c>
      <c r="O1035">
        <v>1</v>
      </c>
      <c r="Q1035" t="s">
        <v>1259</v>
      </c>
    </row>
    <row r="1036" spans="1:17" hidden="1" x14ac:dyDescent="0.35">
      <c r="A1036" t="s">
        <v>4885</v>
      </c>
      <c r="B1036" t="s">
        <v>4886</v>
      </c>
      <c r="C1036" t="s">
        <v>4207</v>
      </c>
      <c r="D1036" t="s">
        <v>4887</v>
      </c>
      <c r="E1036" t="s">
        <v>4888</v>
      </c>
      <c r="F1036">
        <v>1</v>
      </c>
      <c r="G1036" t="s">
        <v>68</v>
      </c>
      <c r="H1036" t="s">
        <v>4250</v>
      </c>
      <c r="I1036">
        <v>0</v>
      </c>
      <c r="J1036">
        <v>0</v>
      </c>
      <c r="K1036">
        <v>0</v>
      </c>
      <c r="L1036">
        <v>0</v>
      </c>
      <c r="M1036">
        <v>0</v>
      </c>
      <c r="N1036">
        <v>0</v>
      </c>
      <c r="O1036">
        <v>1</v>
      </c>
      <c r="Q1036" t="s">
        <v>606</v>
      </c>
    </row>
    <row r="1037" spans="1:17" hidden="1" x14ac:dyDescent="0.35">
      <c r="A1037" t="s">
        <v>4889</v>
      </c>
      <c r="B1037" t="s">
        <v>4890</v>
      </c>
      <c r="C1037" t="s">
        <v>4207</v>
      </c>
      <c r="D1037" t="s">
        <v>4891</v>
      </c>
      <c r="E1037" t="s">
        <v>67</v>
      </c>
      <c r="F1037">
        <v>1</v>
      </c>
      <c r="G1037" t="s">
        <v>68</v>
      </c>
      <c r="H1037" t="s">
        <v>4892</v>
      </c>
      <c r="I1037">
        <v>0</v>
      </c>
      <c r="J1037">
        <v>1</v>
      </c>
      <c r="K1037">
        <v>0</v>
      </c>
      <c r="L1037">
        <v>0</v>
      </c>
      <c r="M1037">
        <v>0</v>
      </c>
      <c r="N1037">
        <v>0</v>
      </c>
      <c r="O1037">
        <v>1</v>
      </c>
      <c r="Q1037" t="s">
        <v>253</v>
      </c>
    </row>
    <row r="1038" spans="1:17" hidden="1" x14ac:dyDescent="0.35">
      <c r="A1038" t="s">
        <v>4893</v>
      </c>
      <c r="B1038" t="s">
        <v>4894</v>
      </c>
      <c r="C1038" t="s">
        <v>4207</v>
      </c>
      <c r="D1038" t="s">
        <v>4895</v>
      </c>
      <c r="E1038" t="s">
        <v>4412</v>
      </c>
      <c r="F1038">
        <v>1</v>
      </c>
      <c r="G1038" t="s">
        <v>68</v>
      </c>
      <c r="H1038" t="s">
        <v>4896</v>
      </c>
      <c r="I1038">
        <v>0</v>
      </c>
      <c r="J1038">
        <v>1</v>
      </c>
      <c r="K1038">
        <v>0</v>
      </c>
      <c r="L1038">
        <v>0</v>
      </c>
      <c r="M1038">
        <v>0</v>
      </c>
      <c r="N1038">
        <v>0</v>
      </c>
      <c r="O1038">
        <v>1</v>
      </c>
      <c r="Q1038" t="s">
        <v>96</v>
      </c>
    </row>
    <row r="1039" spans="1:17" hidden="1" x14ac:dyDescent="0.35">
      <c r="A1039" t="s">
        <v>4897</v>
      </c>
      <c r="B1039" t="s">
        <v>4898</v>
      </c>
      <c r="C1039" t="s">
        <v>4207</v>
      </c>
      <c r="D1039" t="s">
        <v>4899</v>
      </c>
      <c r="E1039" t="s">
        <v>67</v>
      </c>
      <c r="F1039">
        <v>1</v>
      </c>
      <c r="G1039" t="s">
        <v>68</v>
      </c>
      <c r="H1039" t="s">
        <v>4900</v>
      </c>
      <c r="I1039">
        <v>0</v>
      </c>
      <c r="J1039">
        <v>0</v>
      </c>
      <c r="K1039">
        <v>0</v>
      </c>
      <c r="L1039">
        <v>1</v>
      </c>
      <c r="M1039">
        <v>0</v>
      </c>
      <c r="N1039">
        <v>1</v>
      </c>
      <c r="O1039">
        <v>1</v>
      </c>
      <c r="Q1039" t="s">
        <v>1259</v>
      </c>
    </row>
    <row r="1040" spans="1:17" hidden="1" x14ac:dyDescent="0.35">
      <c r="A1040" t="s">
        <v>4901</v>
      </c>
      <c r="B1040" t="s">
        <v>4902</v>
      </c>
      <c r="C1040" t="s">
        <v>4207</v>
      </c>
      <c r="D1040" t="s">
        <v>4903</v>
      </c>
      <c r="E1040" t="s">
        <v>4904</v>
      </c>
      <c r="F1040">
        <v>1</v>
      </c>
      <c r="G1040" t="s">
        <v>68</v>
      </c>
      <c r="H1040" t="s">
        <v>129</v>
      </c>
      <c r="I1040">
        <v>1</v>
      </c>
      <c r="J1040">
        <v>0</v>
      </c>
      <c r="K1040">
        <v>0</v>
      </c>
      <c r="L1040">
        <v>0</v>
      </c>
      <c r="M1040">
        <v>0</v>
      </c>
      <c r="N1040">
        <v>0</v>
      </c>
      <c r="O1040">
        <v>1</v>
      </c>
      <c r="Q1040" t="s">
        <v>1259</v>
      </c>
    </row>
    <row r="1041" spans="1:17" hidden="1" x14ac:dyDescent="0.35">
      <c r="A1041" t="s">
        <v>4905</v>
      </c>
      <c r="B1041" t="s">
        <v>4906</v>
      </c>
      <c r="C1041" t="s">
        <v>4207</v>
      </c>
      <c r="D1041" t="s">
        <v>4907</v>
      </c>
      <c r="E1041" t="s">
        <v>315</v>
      </c>
      <c r="F1041">
        <v>1</v>
      </c>
      <c r="G1041" t="s">
        <v>68</v>
      </c>
      <c r="H1041" t="s">
        <v>4908</v>
      </c>
      <c r="I1041">
        <v>0</v>
      </c>
      <c r="J1041">
        <v>1</v>
      </c>
      <c r="K1041">
        <v>0</v>
      </c>
      <c r="L1041">
        <v>0</v>
      </c>
      <c r="M1041">
        <v>0</v>
      </c>
      <c r="N1041">
        <v>0</v>
      </c>
      <c r="O1041">
        <v>1</v>
      </c>
      <c r="Q1041" t="s">
        <v>77</v>
      </c>
    </row>
    <row r="1042" spans="1:17" hidden="1" x14ac:dyDescent="0.35">
      <c r="A1042" t="s">
        <v>4909</v>
      </c>
      <c r="B1042" t="s">
        <v>4910</v>
      </c>
      <c r="C1042" t="s">
        <v>4207</v>
      </c>
      <c r="D1042" t="s">
        <v>4911</v>
      </c>
      <c r="E1042" t="s">
        <v>4912</v>
      </c>
      <c r="F1042">
        <v>1</v>
      </c>
      <c r="G1042" t="s">
        <v>68</v>
      </c>
      <c r="H1042" t="s">
        <v>129</v>
      </c>
      <c r="I1042">
        <v>1</v>
      </c>
      <c r="J1042">
        <v>0</v>
      </c>
      <c r="K1042">
        <v>0</v>
      </c>
      <c r="L1042">
        <v>0</v>
      </c>
      <c r="M1042">
        <v>0</v>
      </c>
      <c r="N1042">
        <v>0</v>
      </c>
      <c r="O1042">
        <v>1</v>
      </c>
      <c r="Q1042" t="s">
        <v>1810</v>
      </c>
    </row>
    <row r="1043" spans="1:17" hidden="1" x14ac:dyDescent="0.35">
      <c r="A1043" t="s">
        <v>4913</v>
      </c>
      <c r="B1043" t="s">
        <v>4914</v>
      </c>
      <c r="C1043" t="s">
        <v>4207</v>
      </c>
      <c r="D1043" t="s">
        <v>4915</v>
      </c>
      <c r="E1043" t="s">
        <v>67</v>
      </c>
      <c r="F1043">
        <v>1</v>
      </c>
      <c r="G1043" t="s">
        <v>68</v>
      </c>
      <c r="H1043" t="s">
        <v>123</v>
      </c>
      <c r="I1043">
        <v>0</v>
      </c>
      <c r="J1043">
        <v>1</v>
      </c>
      <c r="K1043">
        <v>0</v>
      </c>
      <c r="L1043">
        <v>0</v>
      </c>
      <c r="M1043">
        <v>0</v>
      </c>
      <c r="N1043">
        <v>0</v>
      </c>
      <c r="O1043">
        <v>1</v>
      </c>
      <c r="Q1043" t="s">
        <v>1259</v>
      </c>
    </row>
    <row r="1044" spans="1:17" hidden="1" x14ac:dyDescent="0.35">
      <c r="A1044" t="s">
        <v>4916</v>
      </c>
      <c r="B1044" t="s">
        <v>4917</v>
      </c>
      <c r="C1044" t="s">
        <v>4207</v>
      </c>
      <c r="D1044" t="s">
        <v>4918</v>
      </c>
      <c r="E1044" t="s">
        <v>4919</v>
      </c>
      <c r="F1044">
        <v>1</v>
      </c>
      <c r="G1044" t="s">
        <v>68</v>
      </c>
      <c r="H1044" t="s">
        <v>4920</v>
      </c>
      <c r="I1044">
        <v>0</v>
      </c>
      <c r="J1044">
        <v>1</v>
      </c>
      <c r="K1044">
        <v>0</v>
      </c>
      <c r="L1044">
        <v>0</v>
      </c>
      <c r="M1044">
        <v>0</v>
      </c>
      <c r="N1044">
        <v>0</v>
      </c>
      <c r="O1044">
        <v>1</v>
      </c>
      <c r="Q1044" t="s">
        <v>77</v>
      </c>
    </row>
    <row r="1045" spans="1:17" hidden="1" x14ac:dyDescent="0.35">
      <c r="A1045" t="s">
        <v>4921</v>
      </c>
      <c r="B1045" t="s">
        <v>4922</v>
      </c>
      <c r="C1045" t="s">
        <v>4207</v>
      </c>
      <c r="D1045" t="s">
        <v>4923</v>
      </c>
      <c r="E1045" t="s">
        <v>67</v>
      </c>
      <c r="F1045">
        <v>1</v>
      </c>
      <c r="G1045" t="s">
        <v>68</v>
      </c>
      <c r="H1045" t="s">
        <v>129</v>
      </c>
      <c r="I1045">
        <v>1</v>
      </c>
      <c r="J1045">
        <v>0</v>
      </c>
      <c r="K1045">
        <v>0</v>
      </c>
      <c r="L1045">
        <v>0</v>
      </c>
      <c r="M1045">
        <v>0</v>
      </c>
      <c r="N1045">
        <v>0</v>
      </c>
      <c r="O1045">
        <v>1</v>
      </c>
      <c r="Q1045" t="s">
        <v>2539</v>
      </c>
    </row>
    <row r="1046" spans="1:17" hidden="1" x14ac:dyDescent="0.35">
      <c r="A1046" t="s">
        <v>4924</v>
      </c>
      <c r="B1046" t="s">
        <v>4925</v>
      </c>
      <c r="C1046" t="s">
        <v>4207</v>
      </c>
      <c r="D1046" t="s">
        <v>4926</v>
      </c>
      <c r="E1046" t="s">
        <v>4927</v>
      </c>
      <c r="F1046">
        <v>1</v>
      </c>
      <c r="G1046" t="s">
        <v>68</v>
      </c>
      <c r="H1046" t="s">
        <v>4250</v>
      </c>
      <c r="I1046">
        <v>0</v>
      </c>
      <c r="J1046">
        <v>0</v>
      </c>
      <c r="K1046">
        <v>0</v>
      </c>
      <c r="L1046">
        <v>0</v>
      </c>
      <c r="M1046">
        <v>0</v>
      </c>
      <c r="N1046">
        <v>0</v>
      </c>
      <c r="O1046">
        <v>1</v>
      </c>
      <c r="Q1046" t="s">
        <v>2539</v>
      </c>
    </row>
    <row r="1047" spans="1:17" hidden="1" x14ac:dyDescent="0.35">
      <c r="A1047" t="s">
        <v>4928</v>
      </c>
      <c r="B1047" t="s">
        <v>67</v>
      </c>
      <c r="C1047" t="s">
        <v>4207</v>
      </c>
      <c r="D1047" t="s">
        <v>4929</v>
      </c>
      <c r="E1047" t="s">
        <v>67</v>
      </c>
      <c r="F1047">
        <v>1</v>
      </c>
      <c r="G1047" t="s">
        <v>68</v>
      </c>
      <c r="H1047" t="s">
        <v>4250</v>
      </c>
      <c r="I1047">
        <v>0</v>
      </c>
      <c r="J1047">
        <v>0</v>
      </c>
      <c r="K1047">
        <v>0</v>
      </c>
      <c r="L1047">
        <v>0</v>
      </c>
      <c r="M1047">
        <v>0</v>
      </c>
      <c r="N1047">
        <v>0</v>
      </c>
      <c r="O1047">
        <v>1</v>
      </c>
      <c r="Q1047" t="s">
        <v>70</v>
      </c>
    </row>
    <row r="1048" spans="1:17" hidden="1" x14ac:dyDescent="0.35">
      <c r="A1048" t="s">
        <v>4930</v>
      </c>
      <c r="B1048" t="s">
        <v>4931</v>
      </c>
      <c r="C1048" t="s">
        <v>4207</v>
      </c>
      <c r="D1048" t="s">
        <v>4932</v>
      </c>
      <c r="E1048" t="s">
        <v>4933</v>
      </c>
      <c r="F1048">
        <v>1</v>
      </c>
      <c r="G1048" t="s">
        <v>68</v>
      </c>
      <c r="H1048" t="s">
        <v>129</v>
      </c>
      <c r="I1048">
        <v>1</v>
      </c>
      <c r="J1048">
        <v>0</v>
      </c>
      <c r="K1048">
        <v>0</v>
      </c>
      <c r="L1048">
        <v>0</v>
      </c>
      <c r="M1048">
        <v>0</v>
      </c>
      <c r="N1048">
        <v>0</v>
      </c>
      <c r="O1048">
        <v>1</v>
      </c>
      <c r="Q1048" t="s">
        <v>1332</v>
      </c>
    </row>
    <row r="1049" spans="1:17" hidden="1" x14ac:dyDescent="0.35">
      <c r="A1049" t="s">
        <v>4934</v>
      </c>
      <c r="B1049" t="s">
        <v>4935</v>
      </c>
      <c r="C1049" t="s">
        <v>4207</v>
      </c>
      <c r="D1049" t="s">
        <v>4936</v>
      </c>
      <c r="E1049" t="s">
        <v>4937</v>
      </c>
      <c r="F1049">
        <v>1</v>
      </c>
      <c r="G1049" t="s">
        <v>68</v>
      </c>
      <c r="H1049" t="s">
        <v>129</v>
      </c>
      <c r="I1049">
        <v>1</v>
      </c>
      <c r="J1049">
        <v>0</v>
      </c>
      <c r="K1049">
        <v>0</v>
      </c>
      <c r="L1049">
        <v>0</v>
      </c>
      <c r="M1049">
        <v>0</v>
      </c>
      <c r="N1049">
        <v>0</v>
      </c>
      <c r="O1049">
        <v>1</v>
      </c>
      <c r="Q1049" t="s">
        <v>2539</v>
      </c>
    </row>
    <row r="1050" spans="1:17" hidden="1" x14ac:dyDescent="0.35">
      <c r="A1050" t="s">
        <v>4938</v>
      </c>
      <c r="B1050" t="s">
        <v>4939</v>
      </c>
      <c r="C1050" t="s">
        <v>4207</v>
      </c>
      <c r="D1050" t="s">
        <v>4940</v>
      </c>
      <c r="E1050" t="s">
        <v>67</v>
      </c>
      <c r="F1050">
        <v>1</v>
      </c>
      <c r="G1050" t="s">
        <v>68</v>
      </c>
      <c r="H1050" t="s">
        <v>129</v>
      </c>
      <c r="I1050">
        <v>1</v>
      </c>
      <c r="J1050">
        <v>0</v>
      </c>
      <c r="K1050">
        <v>0</v>
      </c>
      <c r="L1050">
        <v>0</v>
      </c>
      <c r="M1050">
        <v>0</v>
      </c>
      <c r="N1050">
        <v>0</v>
      </c>
      <c r="O1050">
        <v>1</v>
      </c>
      <c r="Q1050" t="s">
        <v>253</v>
      </c>
    </row>
    <row r="1051" spans="1:17" hidden="1" x14ac:dyDescent="0.35">
      <c r="A1051" t="s">
        <v>4941</v>
      </c>
      <c r="B1051" t="s">
        <v>4942</v>
      </c>
      <c r="C1051" t="s">
        <v>4207</v>
      </c>
      <c r="D1051" t="s">
        <v>4943</v>
      </c>
      <c r="E1051" t="s">
        <v>67</v>
      </c>
      <c r="F1051">
        <v>1</v>
      </c>
      <c r="G1051" t="s">
        <v>68</v>
      </c>
      <c r="H1051" t="s">
        <v>4944</v>
      </c>
      <c r="I1051">
        <v>0</v>
      </c>
      <c r="J1051">
        <v>1</v>
      </c>
      <c r="K1051">
        <v>0</v>
      </c>
      <c r="L1051">
        <v>0</v>
      </c>
      <c r="M1051">
        <v>0</v>
      </c>
      <c r="N1051">
        <v>0</v>
      </c>
      <c r="O1051">
        <v>1</v>
      </c>
      <c r="Q1051" t="s">
        <v>868</v>
      </c>
    </row>
    <row r="1052" spans="1:17" hidden="1" x14ac:dyDescent="0.35">
      <c r="A1052" t="s">
        <v>4945</v>
      </c>
      <c r="B1052" t="s">
        <v>4946</v>
      </c>
      <c r="C1052" t="s">
        <v>4207</v>
      </c>
      <c r="D1052" t="s">
        <v>4947</v>
      </c>
      <c r="E1052" t="s">
        <v>67</v>
      </c>
      <c r="F1052">
        <v>1</v>
      </c>
      <c r="G1052" t="s">
        <v>68</v>
      </c>
      <c r="H1052" t="s">
        <v>129</v>
      </c>
      <c r="I1052">
        <v>1</v>
      </c>
      <c r="J1052">
        <v>0</v>
      </c>
      <c r="K1052">
        <v>0</v>
      </c>
      <c r="L1052">
        <v>0</v>
      </c>
      <c r="M1052">
        <v>0</v>
      </c>
      <c r="N1052">
        <v>0</v>
      </c>
      <c r="O1052">
        <v>1</v>
      </c>
      <c r="Q1052" t="s">
        <v>103</v>
      </c>
    </row>
    <row r="1053" spans="1:17" hidden="1" x14ac:dyDescent="0.35">
      <c r="A1053" t="s">
        <v>4948</v>
      </c>
      <c r="C1053" t="s">
        <v>4207</v>
      </c>
      <c r="D1053" t="s">
        <v>4949</v>
      </c>
      <c r="E1053" t="s">
        <v>4950</v>
      </c>
      <c r="F1053">
        <v>1</v>
      </c>
      <c r="G1053" t="s">
        <v>68</v>
      </c>
      <c r="H1053" t="s">
        <v>4250</v>
      </c>
      <c r="I1053">
        <v>0</v>
      </c>
      <c r="J1053">
        <v>0</v>
      </c>
      <c r="K1053">
        <v>0</v>
      </c>
      <c r="L1053">
        <v>0</v>
      </c>
      <c r="M1053">
        <v>0</v>
      </c>
      <c r="N1053">
        <v>0</v>
      </c>
      <c r="O1053">
        <v>1</v>
      </c>
      <c r="Q1053" t="s">
        <v>606</v>
      </c>
    </row>
    <row r="1054" spans="1:17" hidden="1" x14ac:dyDescent="0.35">
      <c r="A1054" t="s">
        <v>4951</v>
      </c>
      <c r="B1054" t="s">
        <v>4410</v>
      </c>
      <c r="C1054" t="s">
        <v>4207</v>
      </c>
      <c r="D1054" t="s">
        <v>4411</v>
      </c>
      <c r="E1054" t="s">
        <v>4412</v>
      </c>
      <c r="F1054">
        <v>1</v>
      </c>
      <c r="G1054" t="s">
        <v>68</v>
      </c>
      <c r="H1054" t="s">
        <v>129</v>
      </c>
      <c r="I1054">
        <v>1</v>
      </c>
      <c r="J1054">
        <v>0</v>
      </c>
      <c r="K1054">
        <v>0</v>
      </c>
      <c r="L1054">
        <v>0</v>
      </c>
      <c r="M1054">
        <v>0</v>
      </c>
      <c r="N1054">
        <v>0</v>
      </c>
      <c r="O1054">
        <v>1</v>
      </c>
      <c r="Q1054" t="s">
        <v>96</v>
      </c>
    </row>
    <row r="1055" spans="1:17" hidden="1" x14ac:dyDescent="0.35">
      <c r="A1055" t="s">
        <v>4952</v>
      </c>
      <c r="B1055" t="s">
        <v>4953</v>
      </c>
      <c r="C1055" t="s">
        <v>4207</v>
      </c>
      <c r="D1055" t="s">
        <v>4954</v>
      </c>
      <c r="E1055" t="s">
        <v>4269</v>
      </c>
      <c r="F1055">
        <v>1</v>
      </c>
      <c r="G1055" t="s">
        <v>68</v>
      </c>
      <c r="H1055" t="s">
        <v>129</v>
      </c>
      <c r="I1055">
        <v>1</v>
      </c>
      <c r="J1055">
        <v>0</v>
      </c>
      <c r="K1055">
        <v>0</v>
      </c>
      <c r="L1055">
        <v>0</v>
      </c>
      <c r="M1055">
        <v>0</v>
      </c>
      <c r="N1055">
        <v>0</v>
      </c>
      <c r="O1055">
        <v>1</v>
      </c>
      <c r="Q1055" t="s">
        <v>1259</v>
      </c>
    </row>
    <row r="1056" spans="1:17" hidden="1" x14ac:dyDescent="0.35">
      <c r="A1056" t="s">
        <v>4955</v>
      </c>
      <c r="B1056" t="s">
        <v>4956</v>
      </c>
      <c r="C1056" t="s">
        <v>4207</v>
      </c>
      <c r="D1056" t="s">
        <v>4957</v>
      </c>
      <c r="E1056" t="s">
        <v>4958</v>
      </c>
      <c r="F1056">
        <v>1</v>
      </c>
      <c r="G1056" t="s">
        <v>68</v>
      </c>
      <c r="H1056" t="s">
        <v>129</v>
      </c>
      <c r="I1056">
        <v>1</v>
      </c>
      <c r="J1056">
        <v>0</v>
      </c>
      <c r="K1056">
        <v>0</v>
      </c>
      <c r="L1056">
        <v>0</v>
      </c>
      <c r="M1056">
        <v>0</v>
      </c>
      <c r="N1056">
        <v>0</v>
      </c>
      <c r="O1056">
        <v>1</v>
      </c>
      <c r="Q1056" t="s">
        <v>118</v>
      </c>
    </row>
    <row r="1057" spans="1:17" hidden="1" x14ac:dyDescent="0.35">
      <c r="A1057" t="s">
        <v>4959</v>
      </c>
      <c r="B1057" t="s">
        <v>4960</v>
      </c>
      <c r="C1057" t="s">
        <v>4207</v>
      </c>
      <c r="D1057" t="s">
        <v>4961</v>
      </c>
      <c r="E1057" t="s">
        <v>67</v>
      </c>
      <c r="F1057">
        <v>1</v>
      </c>
      <c r="G1057" t="s">
        <v>68</v>
      </c>
      <c r="H1057" t="s">
        <v>4962</v>
      </c>
      <c r="I1057">
        <v>0</v>
      </c>
      <c r="J1057">
        <v>1</v>
      </c>
      <c r="K1057">
        <v>0</v>
      </c>
      <c r="L1057">
        <v>0</v>
      </c>
      <c r="M1057">
        <v>0</v>
      </c>
      <c r="N1057">
        <v>0</v>
      </c>
      <c r="O1057">
        <v>1</v>
      </c>
      <c r="Q1057" t="s">
        <v>606</v>
      </c>
    </row>
    <row r="1058" spans="1:17" hidden="1" x14ac:dyDescent="0.35">
      <c r="A1058" t="s">
        <v>4963</v>
      </c>
      <c r="B1058" t="s">
        <v>67</v>
      </c>
      <c r="C1058" t="s">
        <v>4207</v>
      </c>
      <c r="D1058" t="s">
        <v>4964</v>
      </c>
      <c r="E1058" t="s">
        <v>67</v>
      </c>
      <c r="F1058">
        <v>1</v>
      </c>
      <c r="G1058" t="s">
        <v>68</v>
      </c>
      <c r="H1058" t="s">
        <v>4250</v>
      </c>
      <c r="I1058">
        <v>0</v>
      </c>
      <c r="J1058">
        <v>0</v>
      </c>
      <c r="K1058">
        <v>0</v>
      </c>
      <c r="L1058">
        <v>0</v>
      </c>
      <c r="M1058">
        <v>0</v>
      </c>
      <c r="N1058">
        <v>0</v>
      </c>
      <c r="O1058">
        <v>1</v>
      </c>
      <c r="Q1058" t="s">
        <v>70</v>
      </c>
    </row>
    <row r="1059" spans="1:17" hidden="1" x14ac:dyDescent="0.35">
      <c r="A1059" t="s">
        <v>4965</v>
      </c>
      <c r="B1059" t="s">
        <v>4966</v>
      </c>
      <c r="C1059" t="s">
        <v>4207</v>
      </c>
      <c r="D1059" t="s">
        <v>4967</v>
      </c>
      <c r="E1059" t="s">
        <v>4904</v>
      </c>
      <c r="F1059">
        <v>1</v>
      </c>
      <c r="G1059" t="s">
        <v>68</v>
      </c>
      <c r="H1059" t="s">
        <v>129</v>
      </c>
      <c r="I1059">
        <v>1</v>
      </c>
      <c r="J1059">
        <v>0</v>
      </c>
      <c r="K1059">
        <v>0</v>
      </c>
      <c r="L1059">
        <v>0</v>
      </c>
      <c r="M1059">
        <v>0</v>
      </c>
      <c r="N1059">
        <v>0</v>
      </c>
      <c r="O1059">
        <v>1</v>
      </c>
      <c r="Q1059" t="s">
        <v>1332</v>
      </c>
    </row>
    <row r="1060" spans="1:17" hidden="1" x14ac:dyDescent="0.35">
      <c r="A1060" t="s">
        <v>4968</v>
      </c>
      <c r="B1060" t="s">
        <v>4969</v>
      </c>
      <c r="C1060" t="s">
        <v>4207</v>
      </c>
      <c r="D1060" t="s">
        <v>4970</v>
      </c>
      <c r="E1060" t="s">
        <v>4971</v>
      </c>
      <c r="F1060">
        <v>1</v>
      </c>
      <c r="G1060" t="s">
        <v>68</v>
      </c>
      <c r="H1060" t="s">
        <v>129</v>
      </c>
      <c r="I1060">
        <v>1</v>
      </c>
      <c r="J1060">
        <v>0</v>
      </c>
      <c r="K1060">
        <v>0</v>
      </c>
      <c r="L1060">
        <v>0</v>
      </c>
      <c r="M1060">
        <v>0</v>
      </c>
      <c r="N1060">
        <v>0</v>
      </c>
      <c r="O1060">
        <v>1</v>
      </c>
      <c r="Q1060" t="s">
        <v>77</v>
      </c>
    </row>
    <row r="1061" spans="1:17" hidden="1" x14ac:dyDescent="0.35">
      <c r="A1061" t="s">
        <v>4972</v>
      </c>
      <c r="B1061" t="s">
        <v>4973</v>
      </c>
      <c r="C1061" t="s">
        <v>4207</v>
      </c>
      <c r="D1061" t="s">
        <v>4974</v>
      </c>
      <c r="E1061" t="s">
        <v>67</v>
      </c>
      <c r="F1061">
        <v>1</v>
      </c>
      <c r="G1061" t="s">
        <v>68</v>
      </c>
      <c r="H1061" t="s">
        <v>129</v>
      </c>
      <c r="I1061">
        <v>1</v>
      </c>
      <c r="J1061">
        <v>0</v>
      </c>
      <c r="K1061">
        <v>0</v>
      </c>
      <c r="L1061">
        <v>0</v>
      </c>
      <c r="M1061">
        <v>0</v>
      </c>
      <c r="N1061">
        <v>0</v>
      </c>
      <c r="O1061">
        <v>1</v>
      </c>
      <c r="Q1061" t="s">
        <v>3960</v>
      </c>
    </row>
    <row r="1062" spans="1:17" hidden="1" x14ac:dyDescent="0.35">
      <c r="A1062" t="s">
        <v>4975</v>
      </c>
      <c r="B1062" t="s">
        <v>4976</v>
      </c>
      <c r="C1062" t="s">
        <v>4207</v>
      </c>
      <c r="D1062" t="s">
        <v>4977</v>
      </c>
      <c r="E1062" t="s">
        <v>4978</v>
      </c>
      <c r="F1062">
        <v>1</v>
      </c>
      <c r="G1062" t="s">
        <v>68</v>
      </c>
      <c r="H1062" t="s">
        <v>4250</v>
      </c>
      <c r="I1062">
        <v>0</v>
      </c>
      <c r="J1062">
        <v>0</v>
      </c>
      <c r="K1062">
        <v>0</v>
      </c>
      <c r="L1062">
        <v>0</v>
      </c>
      <c r="M1062">
        <v>0</v>
      </c>
      <c r="N1062">
        <v>0</v>
      </c>
      <c r="O1062">
        <v>1</v>
      </c>
      <c r="Q1062" t="s">
        <v>4014</v>
      </c>
    </row>
    <row r="1063" spans="1:17" hidden="1" x14ac:dyDescent="0.35">
      <c r="A1063" t="s">
        <v>4979</v>
      </c>
      <c r="B1063" t="s">
        <v>4980</v>
      </c>
      <c r="C1063" t="s">
        <v>4207</v>
      </c>
      <c r="D1063" t="s">
        <v>4981</v>
      </c>
      <c r="E1063" t="s">
        <v>67</v>
      </c>
      <c r="F1063">
        <v>1</v>
      </c>
      <c r="G1063" t="s">
        <v>68</v>
      </c>
      <c r="H1063" t="s">
        <v>129</v>
      </c>
      <c r="I1063">
        <v>1</v>
      </c>
      <c r="J1063">
        <v>0</v>
      </c>
      <c r="K1063">
        <v>0</v>
      </c>
      <c r="L1063">
        <v>0</v>
      </c>
      <c r="M1063">
        <v>0</v>
      </c>
      <c r="N1063">
        <v>0</v>
      </c>
      <c r="O1063">
        <v>1</v>
      </c>
      <c r="Q1063" t="s">
        <v>118</v>
      </c>
    </row>
    <row r="1064" spans="1:17" hidden="1" x14ac:dyDescent="0.35">
      <c r="A1064" t="s">
        <v>4982</v>
      </c>
      <c r="B1064" t="s">
        <v>4983</v>
      </c>
      <c r="C1064" t="s">
        <v>4207</v>
      </c>
      <c r="D1064" t="s">
        <v>4984</v>
      </c>
      <c r="E1064" t="s">
        <v>67</v>
      </c>
      <c r="F1064">
        <v>1</v>
      </c>
      <c r="G1064" t="s">
        <v>68</v>
      </c>
      <c r="H1064" t="s">
        <v>123</v>
      </c>
      <c r="I1064">
        <v>0</v>
      </c>
      <c r="J1064">
        <v>1</v>
      </c>
      <c r="K1064">
        <v>0</v>
      </c>
      <c r="L1064">
        <v>0</v>
      </c>
      <c r="M1064">
        <v>0</v>
      </c>
      <c r="N1064">
        <v>0</v>
      </c>
      <c r="O1064">
        <v>1</v>
      </c>
      <c r="Q1064" t="s">
        <v>1810</v>
      </c>
    </row>
    <row r="1065" spans="1:17" hidden="1" x14ac:dyDescent="0.35">
      <c r="A1065" t="s">
        <v>4985</v>
      </c>
      <c r="B1065" t="s">
        <v>4986</v>
      </c>
      <c r="C1065" t="s">
        <v>4207</v>
      </c>
      <c r="D1065" t="s">
        <v>4987</v>
      </c>
      <c r="E1065" t="s">
        <v>4988</v>
      </c>
      <c r="F1065">
        <v>1</v>
      </c>
      <c r="G1065" t="s">
        <v>68</v>
      </c>
      <c r="H1065" t="s">
        <v>4250</v>
      </c>
      <c r="I1065">
        <v>0</v>
      </c>
      <c r="J1065">
        <v>0</v>
      </c>
      <c r="K1065">
        <v>0</v>
      </c>
      <c r="L1065">
        <v>0</v>
      </c>
      <c r="M1065">
        <v>0</v>
      </c>
      <c r="N1065">
        <v>0</v>
      </c>
      <c r="O1065">
        <v>1</v>
      </c>
      <c r="Q1065" t="s">
        <v>776</v>
      </c>
    </row>
    <row r="1066" spans="1:17" hidden="1" x14ac:dyDescent="0.35">
      <c r="A1066" t="s">
        <v>4989</v>
      </c>
      <c r="B1066" t="s">
        <v>4990</v>
      </c>
      <c r="C1066" t="s">
        <v>4207</v>
      </c>
      <c r="D1066" t="s">
        <v>4991</v>
      </c>
      <c r="E1066" t="s">
        <v>67</v>
      </c>
      <c r="F1066">
        <v>1</v>
      </c>
      <c r="G1066" t="s">
        <v>68</v>
      </c>
      <c r="H1066" t="s">
        <v>129</v>
      </c>
      <c r="I1066">
        <v>1</v>
      </c>
      <c r="J1066">
        <v>0</v>
      </c>
      <c r="K1066">
        <v>0</v>
      </c>
      <c r="L1066">
        <v>0</v>
      </c>
      <c r="M1066">
        <v>0</v>
      </c>
      <c r="N1066">
        <v>0</v>
      </c>
      <c r="O1066">
        <v>1</v>
      </c>
      <c r="Q1066" t="s">
        <v>606</v>
      </c>
    </row>
    <row r="1067" spans="1:17" hidden="1" x14ac:dyDescent="0.35">
      <c r="A1067" t="s">
        <v>4992</v>
      </c>
      <c r="B1067" t="s">
        <v>4993</v>
      </c>
      <c r="C1067" t="s">
        <v>4207</v>
      </c>
      <c r="D1067" t="s">
        <v>4994</v>
      </c>
      <c r="E1067" t="s">
        <v>67</v>
      </c>
      <c r="F1067">
        <v>1</v>
      </c>
      <c r="G1067" t="s">
        <v>68</v>
      </c>
      <c r="H1067" t="s">
        <v>4853</v>
      </c>
      <c r="I1067">
        <v>0</v>
      </c>
      <c r="J1067">
        <v>1</v>
      </c>
      <c r="K1067">
        <v>0</v>
      </c>
      <c r="L1067">
        <v>0</v>
      </c>
      <c r="M1067">
        <v>0</v>
      </c>
      <c r="N1067">
        <v>0</v>
      </c>
      <c r="O1067">
        <v>1</v>
      </c>
      <c r="Q1067" t="s">
        <v>253</v>
      </c>
    </row>
    <row r="1068" spans="1:17" hidden="1" x14ac:dyDescent="0.35">
      <c r="A1068" t="s">
        <v>4995</v>
      </c>
      <c r="B1068" t="s">
        <v>67</v>
      </c>
      <c r="C1068" t="s">
        <v>4207</v>
      </c>
      <c r="D1068" t="s">
        <v>4996</v>
      </c>
      <c r="E1068" t="s">
        <v>67</v>
      </c>
      <c r="F1068">
        <v>1</v>
      </c>
      <c r="G1068" t="s">
        <v>68</v>
      </c>
      <c r="H1068" t="s">
        <v>4250</v>
      </c>
      <c r="I1068">
        <v>0</v>
      </c>
      <c r="J1068">
        <v>0</v>
      </c>
      <c r="K1068">
        <v>0</v>
      </c>
      <c r="L1068">
        <v>0</v>
      </c>
      <c r="M1068">
        <v>0</v>
      </c>
      <c r="N1068">
        <v>0</v>
      </c>
      <c r="O1068">
        <v>1</v>
      </c>
      <c r="Q1068" t="s">
        <v>130</v>
      </c>
    </row>
    <row r="1069" spans="1:17" hidden="1" x14ac:dyDescent="0.35">
      <c r="A1069" t="s">
        <v>4997</v>
      </c>
      <c r="B1069" t="s">
        <v>4998</v>
      </c>
      <c r="C1069" t="s">
        <v>4207</v>
      </c>
      <c r="D1069" t="s">
        <v>4999</v>
      </c>
      <c r="E1069" t="s">
        <v>67</v>
      </c>
      <c r="F1069">
        <v>1</v>
      </c>
      <c r="G1069" t="s">
        <v>68</v>
      </c>
      <c r="H1069" t="s">
        <v>123</v>
      </c>
      <c r="I1069">
        <v>0</v>
      </c>
      <c r="J1069">
        <v>1</v>
      </c>
      <c r="K1069">
        <v>0</v>
      </c>
      <c r="L1069">
        <v>0</v>
      </c>
      <c r="M1069">
        <v>0</v>
      </c>
      <c r="N1069">
        <v>0</v>
      </c>
      <c r="O1069">
        <v>1</v>
      </c>
      <c r="Q1069" t="s">
        <v>253</v>
      </c>
    </row>
    <row r="1070" spans="1:17" hidden="1" x14ac:dyDescent="0.35">
      <c r="A1070" t="s">
        <v>5000</v>
      </c>
      <c r="B1070" t="s">
        <v>5001</v>
      </c>
      <c r="C1070" t="s">
        <v>4207</v>
      </c>
      <c r="D1070" t="s">
        <v>5002</v>
      </c>
      <c r="E1070" t="s">
        <v>67</v>
      </c>
      <c r="F1070">
        <v>1</v>
      </c>
      <c r="G1070" t="s">
        <v>68</v>
      </c>
      <c r="H1070" t="s">
        <v>5003</v>
      </c>
      <c r="I1070">
        <v>0</v>
      </c>
      <c r="J1070">
        <v>1</v>
      </c>
      <c r="K1070">
        <v>0</v>
      </c>
      <c r="L1070">
        <v>0</v>
      </c>
      <c r="M1070">
        <v>0</v>
      </c>
      <c r="N1070">
        <v>0</v>
      </c>
      <c r="O1070">
        <v>1</v>
      </c>
      <c r="Q1070" t="s">
        <v>96</v>
      </c>
    </row>
    <row r="1071" spans="1:17" hidden="1" x14ac:dyDescent="0.35">
      <c r="A1071" t="s">
        <v>5004</v>
      </c>
      <c r="B1071" t="s">
        <v>5005</v>
      </c>
      <c r="C1071" t="s">
        <v>4207</v>
      </c>
      <c r="D1071" t="s">
        <v>5006</v>
      </c>
      <c r="E1071" t="s">
        <v>67</v>
      </c>
      <c r="F1071">
        <v>1</v>
      </c>
      <c r="G1071" t="s">
        <v>68</v>
      </c>
      <c r="H1071" t="s">
        <v>129</v>
      </c>
      <c r="I1071">
        <v>1</v>
      </c>
      <c r="J1071">
        <v>0</v>
      </c>
      <c r="K1071">
        <v>0</v>
      </c>
      <c r="L1071">
        <v>0</v>
      </c>
      <c r="M1071">
        <v>0</v>
      </c>
      <c r="N1071">
        <v>0</v>
      </c>
      <c r="O1071">
        <v>1</v>
      </c>
      <c r="Q1071" t="s">
        <v>868</v>
      </c>
    </row>
    <row r="1072" spans="1:17" hidden="1" x14ac:dyDescent="0.35">
      <c r="A1072" t="s">
        <v>5007</v>
      </c>
      <c r="B1072" t="s">
        <v>5008</v>
      </c>
      <c r="C1072" t="s">
        <v>4207</v>
      </c>
      <c r="D1072" t="s">
        <v>5009</v>
      </c>
      <c r="E1072" t="s">
        <v>67</v>
      </c>
      <c r="F1072">
        <v>1</v>
      </c>
      <c r="G1072" t="s">
        <v>68</v>
      </c>
      <c r="H1072" t="s">
        <v>5010</v>
      </c>
      <c r="I1072">
        <v>0</v>
      </c>
      <c r="J1072">
        <v>0</v>
      </c>
      <c r="K1072">
        <v>0</v>
      </c>
      <c r="L1072">
        <v>0</v>
      </c>
      <c r="M1072">
        <v>1</v>
      </c>
      <c r="N1072">
        <v>0</v>
      </c>
      <c r="O1072">
        <v>1</v>
      </c>
      <c r="Q1072" t="s">
        <v>96</v>
      </c>
    </row>
    <row r="1073" spans="1:17" hidden="1" x14ac:dyDescent="0.35">
      <c r="A1073" t="s">
        <v>5011</v>
      </c>
      <c r="B1073" t="s">
        <v>5012</v>
      </c>
      <c r="C1073" t="s">
        <v>4207</v>
      </c>
      <c r="D1073" t="s">
        <v>5013</v>
      </c>
      <c r="E1073" t="s">
        <v>5014</v>
      </c>
      <c r="F1073">
        <v>1</v>
      </c>
      <c r="G1073" t="s">
        <v>68</v>
      </c>
      <c r="H1073" t="s">
        <v>4250</v>
      </c>
      <c r="I1073">
        <v>0</v>
      </c>
      <c r="J1073">
        <v>0</v>
      </c>
      <c r="K1073">
        <v>0</v>
      </c>
      <c r="L1073">
        <v>0</v>
      </c>
      <c r="M1073">
        <v>0</v>
      </c>
      <c r="N1073">
        <v>0</v>
      </c>
      <c r="O1073">
        <v>1</v>
      </c>
      <c r="Q1073" t="s">
        <v>868</v>
      </c>
    </row>
    <row r="1074" spans="1:17" hidden="1" x14ac:dyDescent="0.35">
      <c r="A1074" t="s">
        <v>5015</v>
      </c>
      <c r="B1074" t="s">
        <v>5016</v>
      </c>
      <c r="C1074" t="s">
        <v>4207</v>
      </c>
      <c r="D1074" t="s">
        <v>5017</v>
      </c>
      <c r="E1074" t="s">
        <v>67</v>
      </c>
      <c r="F1074">
        <v>1</v>
      </c>
      <c r="G1074" t="s">
        <v>68</v>
      </c>
      <c r="H1074" t="s">
        <v>129</v>
      </c>
      <c r="I1074">
        <v>1</v>
      </c>
      <c r="J1074">
        <v>0</v>
      </c>
      <c r="K1074">
        <v>0</v>
      </c>
      <c r="L1074">
        <v>0</v>
      </c>
      <c r="M1074">
        <v>0</v>
      </c>
      <c r="N1074">
        <v>0</v>
      </c>
      <c r="O1074">
        <v>1</v>
      </c>
      <c r="Q1074" t="s">
        <v>118</v>
      </c>
    </row>
    <row r="1075" spans="1:17" hidden="1" x14ac:dyDescent="0.35">
      <c r="A1075" t="s">
        <v>5018</v>
      </c>
      <c r="B1075" t="s">
        <v>5019</v>
      </c>
      <c r="C1075" t="s">
        <v>4207</v>
      </c>
      <c r="D1075" t="s">
        <v>5020</v>
      </c>
      <c r="E1075" t="s">
        <v>67</v>
      </c>
      <c r="F1075">
        <v>1</v>
      </c>
      <c r="G1075" t="s">
        <v>68</v>
      </c>
      <c r="H1075" t="s">
        <v>129</v>
      </c>
      <c r="I1075">
        <v>1</v>
      </c>
      <c r="J1075">
        <v>0</v>
      </c>
      <c r="K1075">
        <v>0</v>
      </c>
      <c r="L1075">
        <v>0</v>
      </c>
      <c r="M1075">
        <v>0</v>
      </c>
      <c r="N1075">
        <v>0</v>
      </c>
      <c r="O1075">
        <v>1</v>
      </c>
      <c r="Q1075" t="s">
        <v>1259</v>
      </c>
    </row>
    <row r="1076" spans="1:17" hidden="1" x14ac:dyDescent="0.35">
      <c r="A1076" t="s">
        <v>5021</v>
      </c>
      <c r="B1076" t="s">
        <v>5022</v>
      </c>
      <c r="C1076" t="s">
        <v>4207</v>
      </c>
      <c r="D1076" t="s">
        <v>5023</v>
      </c>
      <c r="E1076" t="s">
        <v>67</v>
      </c>
      <c r="F1076">
        <v>1</v>
      </c>
      <c r="G1076" t="s">
        <v>68</v>
      </c>
      <c r="H1076" t="s">
        <v>129</v>
      </c>
      <c r="I1076">
        <v>1</v>
      </c>
      <c r="J1076">
        <v>0</v>
      </c>
      <c r="K1076">
        <v>0</v>
      </c>
      <c r="L1076">
        <v>0</v>
      </c>
      <c r="M1076">
        <v>0</v>
      </c>
      <c r="N1076">
        <v>0</v>
      </c>
      <c r="O1076">
        <v>1</v>
      </c>
      <c r="Q1076" t="s">
        <v>791</v>
      </c>
    </row>
    <row r="1077" spans="1:17" hidden="1" x14ac:dyDescent="0.35">
      <c r="A1077" t="s">
        <v>5024</v>
      </c>
      <c r="B1077" t="s">
        <v>5025</v>
      </c>
      <c r="C1077" t="s">
        <v>4207</v>
      </c>
      <c r="D1077" t="s">
        <v>5026</v>
      </c>
      <c r="E1077" t="s">
        <v>4760</v>
      </c>
      <c r="F1077">
        <v>1</v>
      </c>
      <c r="G1077" t="s">
        <v>68</v>
      </c>
      <c r="H1077" t="s">
        <v>4250</v>
      </c>
      <c r="I1077">
        <v>0</v>
      </c>
      <c r="J1077">
        <v>0</v>
      </c>
      <c r="K1077">
        <v>0</v>
      </c>
      <c r="L1077">
        <v>0</v>
      </c>
      <c r="M1077">
        <v>0</v>
      </c>
      <c r="N1077">
        <v>0</v>
      </c>
      <c r="O1077">
        <v>1</v>
      </c>
      <c r="Q1077" t="s">
        <v>5027</v>
      </c>
    </row>
    <row r="1078" spans="1:17" hidden="1" x14ac:dyDescent="0.35">
      <c r="A1078" t="s">
        <v>5028</v>
      </c>
      <c r="B1078" t="s">
        <v>5029</v>
      </c>
      <c r="C1078" t="s">
        <v>4207</v>
      </c>
      <c r="D1078" t="s">
        <v>5030</v>
      </c>
      <c r="E1078" t="s">
        <v>67</v>
      </c>
      <c r="F1078">
        <v>1</v>
      </c>
      <c r="G1078" t="s">
        <v>68</v>
      </c>
      <c r="H1078" t="s">
        <v>129</v>
      </c>
      <c r="I1078">
        <v>1</v>
      </c>
      <c r="J1078">
        <v>0</v>
      </c>
      <c r="K1078">
        <v>0</v>
      </c>
      <c r="L1078">
        <v>0</v>
      </c>
      <c r="M1078">
        <v>0</v>
      </c>
      <c r="N1078">
        <v>0</v>
      </c>
      <c r="O1078">
        <v>1</v>
      </c>
      <c r="Q1078" t="s">
        <v>1736</v>
      </c>
    </row>
    <row r="1079" spans="1:17" hidden="1" x14ac:dyDescent="0.35">
      <c r="A1079" t="s">
        <v>5031</v>
      </c>
      <c r="B1079" t="s">
        <v>5032</v>
      </c>
      <c r="C1079" t="s">
        <v>4207</v>
      </c>
      <c r="D1079" t="s">
        <v>5033</v>
      </c>
      <c r="E1079" t="s">
        <v>67</v>
      </c>
      <c r="F1079">
        <v>1</v>
      </c>
      <c r="G1079" t="s">
        <v>68</v>
      </c>
      <c r="H1079" t="s">
        <v>5034</v>
      </c>
      <c r="I1079">
        <v>0</v>
      </c>
      <c r="J1079">
        <v>1</v>
      </c>
      <c r="K1079">
        <v>0</v>
      </c>
      <c r="L1079">
        <v>0</v>
      </c>
      <c r="M1079">
        <v>0</v>
      </c>
      <c r="N1079">
        <v>0</v>
      </c>
      <c r="O1079">
        <v>1</v>
      </c>
      <c r="Q1079" t="s">
        <v>96</v>
      </c>
    </row>
    <row r="1080" spans="1:17" hidden="1" x14ac:dyDescent="0.35">
      <c r="A1080" t="s">
        <v>5035</v>
      </c>
      <c r="B1080" t="s">
        <v>5036</v>
      </c>
      <c r="C1080" t="s">
        <v>4207</v>
      </c>
      <c r="D1080" t="s">
        <v>5037</v>
      </c>
      <c r="E1080" t="s">
        <v>5038</v>
      </c>
      <c r="F1080">
        <v>1</v>
      </c>
      <c r="G1080" t="s">
        <v>68</v>
      </c>
      <c r="H1080" t="s">
        <v>4250</v>
      </c>
      <c r="I1080">
        <v>0</v>
      </c>
      <c r="J1080">
        <v>0</v>
      </c>
      <c r="K1080">
        <v>0</v>
      </c>
      <c r="L1080">
        <v>0</v>
      </c>
      <c r="M1080">
        <v>0</v>
      </c>
      <c r="N1080">
        <v>0</v>
      </c>
      <c r="O1080">
        <v>1</v>
      </c>
      <c r="Q1080" t="s">
        <v>1025</v>
      </c>
    </row>
    <row r="1081" spans="1:17" hidden="1" x14ac:dyDescent="0.35">
      <c r="A1081" t="s">
        <v>5039</v>
      </c>
      <c r="B1081" t="s">
        <v>4466</v>
      </c>
      <c r="C1081" t="s">
        <v>4207</v>
      </c>
      <c r="D1081" t="s">
        <v>5040</v>
      </c>
      <c r="E1081" t="s">
        <v>67</v>
      </c>
      <c r="F1081">
        <v>1</v>
      </c>
      <c r="G1081" t="s">
        <v>68</v>
      </c>
      <c r="H1081" t="s">
        <v>123</v>
      </c>
      <c r="I1081">
        <v>0</v>
      </c>
      <c r="J1081">
        <v>1</v>
      </c>
      <c r="K1081">
        <v>0</v>
      </c>
      <c r="L1081">
        <v>0</v>
      </c>
      <c r="M1081">
        <v>0</v>
      </c>
      <c r="N1081">
        <v>0</v>
      </c>
      <c r="O1081">
        <v>1</v>
      </c>
      <c r="Q1081" t="s">
        <v>253</v>
      </c>
    </row>
    <row r="1082" spans="1:17" hidden="1" x14ac:dyDescent="0.35">
      <c r="A1082" t="s">
        <v>5041</v>
      </c>
      <c r="B1082" t="s">
        <v>5042</v>
      </c>
      <c r="C1082" t="s">
        <v>4207</v>
      </c>
      <c r="D1082" t="s">
        <v>5043</v>
      </c>
      <c r="E1082" t="s">
        <v>67</v>
      </c>
      <c r="F1082">
        <v>1</v>
      </c>
      <c r="G1082" t="s">
        <v>68</v>
      </c>
      <c r="H1082" t="s">
        <v>129</v>
      </c>
      <c r="I1082">
        <v>1</v>
      </c>
      <c r="J1082">
        <v>0</v>
      </c>
      <c r="K1082">
        <v>0</v>
      </c>
      <c r="L1082">
        <v>0</v>
      </c>
      <c r="M1082">
        <v>0</v>
      </c>
      <c r="N1082">
        <v>0</v>
      </c>
      <c r="O1082">
        <v>1</v>
      </c>
      <c r="Q1082" t="s">
        <v>448</v>
      </c>
    </row>
    <row r="1083" spans="1:17" hidden="1" x14ac:dyDescent="0.35">
      <c r="A1083" t="s">
        <v>5044</v>
      </c>
      <c r="B1083" t="s">
        <v>5045</v>
      </c>
      <c r="C1083" t="s">
        <v>4207</v>
      </c>
      <c r="D1083" t="s">
        <v>5046</v>
      </c>
      <c r="E1083" t="s">
        <v>5047</v>
      </c>
      <c r="F1083">
        <v>1</v>
      </c>
      <c r="G1083" t="s">
        <v>68</v>
      </c>
      <c r="H1083" t="s">
        <v>5048</v>
      </c>
      <c r="I1083">
        <v>0</v>
      </c>
      <c r="J1083">
        <v>0</v>
      </c>
      <c r="K1083">
        <v>0</v>
      </c>
      <c r="L1083">
        <v>1</v>
      </c>
      <c r="M1083">
        <v>0</v>
      </c>
      <c r="N1083">
        <v>0</v>
      </c>
      <c r="O1083">
        <v>1</v>
      </c>
      <c r="Q1083" t="s">
        <v>70</v>
      </c>
    </row>
    <row r="1084" spans="1:17" hidden="1" x14ac:dyDescent="0.35">
      <c r="A1084" t="s">
        <v>5049</v>
      </c>
      <c r="B1084" t="s">
        <v>5050</v>
      </c>
      <c r="C1084" t="s">
        <v>4207</v>
      </c>
      <c r="D1084" t="s">
        <v>5051</v>
      </c>
      <c r="E1084" t="s">
        <v>67</v>
      </c>
      <c r="F1084">
        <v>1</v>
      </c>
      <c r="G1084" t="s">
        <v>68</v>
      </c>
      <c r="H1084" t="s">
        <v>4250</v>
      </c>
      <c r="I1084">
        <v>0</v>
      </c>
      <c r="J1084">
        <v>0</v>
      </c>
      <c r="K1084">
        <v>0</v>
      </c>
      <c r="L1084">
        <v>0</v>
      </c>
      <c r="M1084">
        <v>0</v>
      </c>
      <c r="N1084">
        <v>0</v>
      </c>
      <c r="O1084">
        <v>1</v>
      </c>
      <c r="Q1084" t="s">
        <v>1025</v>
      </c>
    </row>
    <row r="1085" spans="1:17" hidden="1" x14ac:dyDescent="0.35">
      <c r="A1085" t="s">
        <v>5052</v>
      </c>
      <c r="B1085" t="s">
        <v>5053</v>
      </c>
      <c r="C1085" t="s">
        <v>4207</v>
      </c>
      <c r="D1085" t="s">
        <v>5054</v>
      </c>
      <c r="E1085" t="s">
        <v>67</v>
      </c>
      <c r="F1085">
        <v>1</v>
      </c>
      <c r="G1085" t="s">
        <v>68</v>
      </c>
      <c r="H1085" t="s">
        <v>129</v>
      </c>
      <c r="I1085">
        <v>1</v>
      </c>
      <c r="J1085">
        <v>0</v>
      </c>
      <c r="K1085">
        <v>0</v>
      </c>
      <c r="L1085">
        <v>0</v>
      </c>
      <c r="M1085">
        <v>0</v>
      </c>
      <c r="N1085">
        <v>0</v>
      </c>
      <c r="O1085">
        <v>1</v>
      </c>
      <c r="Q1085" t="s">
        <v>253</v>
      </c>
    </row>
    <row r="1086" spans="1:17" hidden="1" x14ac:dyDescent="0.35">
      <c r="A1086" t="s">
        <v>5055</v>
      </c>
      <c r="B1086" t="s">
        <v>5056</v>
      </c>
      <c r="C1086" t="s">
        <v>4207</v>
      </c>
      <c r="D1086" t="s">
        <v>5057</v>
      </c>
      <c r="E1086" t="s">
        <v>5058</v>
      </c>
      <c r="F1086">
        <v>1</v>
      </c>
      <c r="G1086" t="s">
        <v>68</v>
      </c>
      <c r="H1086" t="s">
        <v>4250</v>
      </c>
      <c r="I1086">
        <v>0</v>
      </c>
      <c r="J1086">
        <v>0</v>
      </c>
      <c r="K1086">
        <v>0</v>
      </c>
      <c r="L1086">
        <v>0</v>
      </c>
      <c r="M1086">
        <v>0</v>
      </c>
      <c r="N1086">
        <v>0</v>
      </c>
      <c r="O1086">
        <v>1</v>
      </c>
      <c r="Q1086" t="s">
        <v>448</v>
      </c>
    </row>
    <row r="1087" spans="1:17" hidden="1" x14ac:dyDescent="0.35">
      <c r="A1087" t="s">
        <v>5059</v>
      </c>
      <c r="B1087" t="s">
        <v>5060</v>
      </c>
      <c r="C1087" t="s">
        <v>4207</v>
      </c>
      <c r="D1087" t="s">
        <v>5061</v>
      </c>
      <c r="E1087" t="s">
        <v>67</v>
      </c>
      <c r="F1087">
        <v>1</v>
      </c>
      <c r="G1087" t="s">
        <v>68</v>
      </c>
      <c r="H1087" t="s">
        <v>129</v>
      </c>
      <c r="I1087">
        <v>1</v>
      </c>
      <c r="J1087">
        <v>0</v>
      </c>
      <c r="K1087">
        <v>0</v>
      </c>
      <c r="L1087">
        <v>0</v>
      </c>
      <c r="M1087">
        <v>0</v>
      </c>
      <c r="N1087">
        <v>0</v>
      </c>
      <c r="O1087">
        <v>1</v>
      </c>
      <c r="Q1087" t="s">
        <v>448</v>
      </c>
    </row>
    <row r="1088" spans="1:17" hidden="1" x14ac:dyDescent="0.35">
      <c r="A1088" t="s">
        <v>5062</v>
      </c>
      <c r="B1088" t="s">
        <v>5063</v>
      </c>
      <c r="C1088" t="s">
        <v>4207</v>
      </c>
      <c r="D1088" t="s">
        <v>5064</v>
      </c>
      <c r="E1088" t="s">
        <v>67</v>
      </c>
      <c r="F1088">
        <v>1</v>
      </c>
      <c r="G1088" t="s">
        <v>68</v>
      </c>
      <c r="H1088" t="s">
        <v>5065</v>
      </c>
      <c r="I1088">
        <v>0</v>
      </c>
      <c r="J1088">
        <v>1</v>
      </c>
      <c r="K1088">
        <v>0</v>
      </c>
      <c r="L1088">
        <v>0</v>
      </c>
      <c r="M1088">
        <v>0</v>
      </c>
      <c r="N1088">
        <v>0</v>
      </c>
      <c r="O1088">
        <v>1</v>
      </c>
      <c r="Q1088" t="s">
        <v>70</v>
      </c>
    </row>
    <row r="1089" spans="1:17" hidden="1" x14ac:dyDescent="0.35">
      <c r="A1089" t="s">
        <v>5066</v>
      </c>
      <c r="B1089" t="s">
        <v>5067</v>
      </c>
      <c r="C1089" t="s">
        <v>4207</v>
      </c>
      <c r="D1089" t="s">
        <v>5068</v>
      </c>
      <c r="E1089" t="s">
        <v>67</v>
      </c>
      <c r="F1089">
        <v>1</v>
      </c>
      <c r="G1089" t="s">
        <v>68</v>
      </c>
      <c r="H1089" t="s">
        <v>129</v>
      </c>
      <c r="I1089">
        <v>1</v>
      </c>
      <c r="J1089">
        <v>0</v>
      </c>
      <c r="K1089">
        <v>0</v>
      </c>
      <c r="L1089">
        <v>0</v>
      </c>
      <c r="M1089">
        <v>0</v>
      </c>
      <c r="N1089">
        <v>0</v>
      </c>
      <c r="O1089">
        <v>1</v>
      </c>
      <c r="Q1089" t="s">
        <v>96</v>
      </c>
    </row>
    <row r="1090" spans="1:17" hidden="1" x14ac:dyDescent="0.35">
      <c r="A1090" t="s">
        <v>5069</v>
      </c>
      <c r="B1090" t="s">
        <v>5070</v>
      </c>
      <c r="C1090" t="s">
        <v>4207</v>
      </c>
      <c r="D1090" t="s">
        <v>5071</v>
      </c>
      <c r="E1090" t="s">
        <v>5071</v>
      </c>
      <c r="F1090">
        <v>1</v>
      </c>
      <c r="G1090" t="s">
        <v>68</v>
      </c>
      <c r="H1090" t="s">
        <v>129</v>
      </c>
      <c r="I1090">
        <v>1</v>
      </c>
      <c r="J1090">
        <v>0</v>
      </c>
      <c r="K1090">
        <v>0</v>
      </c>
      <c r="L1090">
        <v>0</v>
      </c>
      <c r="M1090">
        <v>0</v>
      </c>
      <c r="N1090">
        <v>0</v>
      </c>
      <c r="O1090">
        <v>1</v>
      </c>
      <c r="Q1090" t="s">
        <v>96</v>
      </c>
    </row>
    <row r="1091" spans="1:17" x14ac:dyDescent="0.35">
      <c r="A1091" t="s">
        <v>5072</v>
      </c>
      <c r="B1091" t="s">
        <v>5073</v>
      </c>
      <c r="C1091" t="s">
        <v>4207</v>
      </c>
      <c r="D1091" t="s">
        <v>5074</v>
      </c>
      <c r="E1091" t="s">
        <v>5075</v>
      </c>
      <c r="F1091">
        <v>1</v>
      </c>
      <c r="G1091" t="s">
        <v>68</v>
      </c>
      <c r="H1091" t="s">
        <v>5076</v>
      </c>
      <c r="I1091">
        <v>0</v>
      </c>
      <c r="J1091">
        <v>0</v>
      </c>
      <c r="K1091">
        <v>0</v>
      </c>
      <c r="L1091">
        <v>1</v>
      </c>
      <c r="M1091">
        <v>0</v>
      </c>
      <c r="N1091">
        <v>0</v>
      </c>
      <c r="O1091">
        <v>1</v>
      </c>
      <c r="Q1091" t="s">
        <v>214</v>
      </c>
    </row>
    <row r="1092" spans="1:17" hidden="1" x14ac:dyDescent="0.35">
      <c r="A1092" t="s">
        <v>5077</v>
      </c>
      <c r="B1092" t="s">
        <v>67</v>
      </c>
      <c r="C1092" t="s">
        <v>4207</v>
      </c>
      <c r="D1092" t="s">
        <v>5078</v>
      </c>
      <c r="E1092" t="s">
        <v>5079</v>
      </c>
      <c r="F1092">
        <v>1</v>
      </c>
      <c r="G1092" t="s">
        <v>68</v>
      </c>
      <c r="H1092" t="s">
        <v>5080</v>
      </c>
      <c r="I1092">
        <v>0</v>
      </c>
      <c r="J1092">
        <v>1</v>
      </c>
      <c r="K1092">
        <v>0</v>
      </c>
      <c r="L1092">
        <v>0</v>
      </c>
      <c r="M1092">
        <v>0</v>
      </c>
      <c r="N1092">
        <v>0</v>
      </c>
      <c r="O1092">
        <v>1</v>
      </c>
      <c r="Q1092" t="s">
        <v>96</v>
      </c>
    </row>
    <row r="1093" spans="1:17" hidden="1" x14ac:dyDescent="0.35">
      <c r="A1093" t="s">
        <v>5081</v>
      </c>
      <c r="B1093" t="s">
        <v>5082</v>
      </c>
      <c r="C1093" t="s">
        <v>4207</v>
      </c>
      <c r="D1093" t="s">
        <v>5083</v>
      </c>
      <c r="E1093" t="s">
        <v>5084</v>
      </c>
      <c r="F1093">
        <v>1</v>
      </c>
      <c r="G1093" t="s">
        <v>68</v>
      </c>
      <c r="H1093" t="s">
        <v>5085</v>
      </c>
      <c r="I1093">
        <v>0</v>
      </c>
      <c r="J1093">
        <v>1</v>
      </c>
      <c r="K1093">
        <v>0</v>
      </c>
      <c r="L1093">
        <v>0</v>
      </c>
      <c r="M1093">
        <v>0</v>
      </c>
      <c r="N1093">
        <v>0</v>
      </c>
      <c r="O1093">
        <v>1</v>
      </c>
      <c r="Q1093" t="s">
        <v>1259</v>
      </c>
    </row>
    <row r="1094" spans="1:17" hidden="1" x14ac:dyDescent="0.35">
      <c r="A1094" t="s">
        <v>5086</v>
      </c>
      <c r="B1094" t="s">
        <v>5087</v>
      </c>
      <c r="C1094" t="s">
        <v>4207</v>
      </c>
      <c r="D1094" t="s">
        <v>5088</v>
      </c>
      <c r="E1094" t="s">
        <v>5089</v>
      </c>
      <c r="F1094">
        <v>1</v>
      </c>
      <c r="G1094" t="s">
        <v>68</v>
      </c>
      <c r="H1094" t="s">
        <v>4250</v>
      </c>
      <c r="I1094">
        <v>0</v>
      </c>
      <c r="J1094">
        <v>0</v>
      </c>
      <c r="K1094">
        <v>0</v>
      </c>
      <c r="L1094">
        <v>0</v>
      </c>
      <c r="M1094">
        <v>0</v>
      </c>
      <c r="N1094">
        <v>0</v>
      </c>
      <c r="O1094">
        <v>1</v>
      </c>
      <c r="Q1094" t="s">
        <v>253</v>
      </c>
    </row>
    <row r="1095" spans="1:17" hidden="1" x14ac:dyDescent="0.35">
      <c r="A1095" t="s">
        <v>5090</v>
      </c>
      <c r="B1095" t="s">
        <v>67</v>
      </c>
      <c r="C1095" t="s">
        <v>4207</v>
      </c>
      <c r="D1095" t="s">
        <v>5091</v>
      </c>
      <c r="E1095" t="s">
        <v>195</v>
      </c>
      <c r="F1095">
        <v>1</v>
      </c>
      <c r="G1095" t="s">
        <v>68</v>
      </c>
      <c r="H1095" t="s">
        <v>129</v>
      </c>
      <c r="I1095">
        <v>1</v>
      </c>
      <c r="J1095">
        <v>0</v>
      </c>
      <c r="K1095">
        <v>0</v>
      </c>
      <c r="L1095">
        <v>0</v>
      </c>
      <c r="M1095">
        <v>0</v>
      </c>
      <c r="N1095">
        <v>0</v>
      </c>
      <c r="O1095">
        <v>1</v>
      </c>
      <c r="Q1095" t="s">
        <v>471</v>
      </c>
    </row>
    <row r="1096" spans="1:17" hidden="1" x14ac:dyDescent="0.35">
      <c r="A1096" t="s">
        <v>5092</v>
      </c>
      <c r="B1096" t="s">
        <v>5093</v>
      </c>
      <c r="C1096" t="s">
        <v>4207</v>
      </c>
      <c r="D1096" t="s">
        <v>5094</v>
      </c>
      <c r="E1096" t="s">
        <v>5095</v>
      </c>
      <c r="F1096">
        <v>1</v>
      </c>
      <c r="G1096" t="s">
        <v>68</v>
      </c>
      <c r="H1096" t="s">
        <v>129</v>
      </c>
      <c r="I1096">
        <v>1</v>
      </c>
      <c r="J1096">
        <v>0</v>
      </c>
      <c r="K1096">
        <v>0</v>
      </c>
      <c r="L1096">
        <v>0</v>
      </c>
      <c r="M1096">
        <v>0</v>
      </c>
      <c r="N1096">
        <v>0</v>
      </c>
      <c r="O1096">
        <v>1</v>
      </c>
      <c r="Q1096" t="s">
        <v>3704</v>
      </c>
    </row>
    <row r="1097" spans="1:17" hidden="1" x14ac:dyDescent="0.35">
      <c r="A1097" t="s">
        <v>5096</v>
      </c>
      <c r="B1097" t="s">
        <v>5097</v>
      </c>
      <c r="C1097" t="s">
        <v>4207</v>
      </c>
      <c r="D1097" t="s">
        <v>5098</v>
      </c>
      <c r="E1097" t="s">
        <v>4799</v>
      </c>
      <c r="F1097">
        <v>1</v>
      </c>
      <c r="G1097" t="s">
        <v>68</v>
      </c>
      <c r="H1097" t="s">
        <v>4250</v>
      </c>
      <c r="I1097">
        <v>0</v>
      </c>
      <c r="J1097">
        <v>0</v>
      </c>
      <c r="K1097">
        <v>0</v>
      </c>
      <c r="L1097">
        <v>0</v>
      </c>
      <c r="M1097">
        <v>0</v>
      </c>
      <c r="N1097">
        <v>0</v>
      </c>
      <c r="O1097">
        <v>1</v>
      </c>
      <c r="Q1097" t="s">
        <v>118</v>
      </c>
    </row>
    <row r="1098" spans="1:17" hidden="1" x14ac:dyDescent="0.35">
      <c r="A1098" t="s">
        <v>5099</v>
      </c>
      <c r="B1098" t="s">
        <v>5100</v>
      </c>
      <c r="C1098" t="s">
        <v>4207</v>
      </c>
      <c r="D1098" t="s">
        <v>5101</v>
      </c>
      <c r="E1098" t="s">
        <v>315</v>
      </c>
      <c r="F1098">
        <v>1</v>
      </c>
      <c r="G1098" t="s">
        <v>68</v>
      </c>
      <c r="H1098" t="s">
        <v>129</v>
      </c>
      <c r="I1098">
        <v>1</v>
      </c>
      <c r="J1098">
        <v>0</v>
      </c>
      <c r="K1098">
        <v>0</v>
      </c>
      <c r="L1098">
        <v>0</v>
      </c>
      <c r="M1098">
        <v>0</v>
      </c>
      <c r="N1098">
        <v>0</v>
      </c>
      <c r="O1098">
        <v>1</v>
      </c>
      <c r="Q1098" t="s">
        <v>471</v>
      </c>
    </row>
    <row r="1099" spans="1:17" hidden="1" x14ac:dyDescent="0.35">
      <c r="A1099" t="s">
        <v>5102</v>
      </c>
      <c r="B1099" t="s">
        <v>5103</v>
      </c>
      <c r="C1099" t="s">
        <v>4207</v>
      </c>
      <c r="D1099" t="s">
        <v>5104</v>
      </c>
      <c r="E1099" t="s">
        <v>4799</v>
      </c>
      <c r="F1099">
        <v>1</v>
      </c>
      <c r="G1099" t="s">
        <v>68</v>
      </c>
      <c r="H1099" t="s">
        <v>5105</v>
      </c>
      <c r="I1099">
        <v>0</v>
      </c>
      <c r="J1099">
        <v>0</v>
      </c>
      <c r="K1099">
        <v>0</v>
      </c>
      <c r="L1099">
        <v>0</v>
      </c>
      <c r="M1099">
        <v>1</v>
      </c>
      <c r="N1099">
        <v>0</v>
      </c>
      <c r="O1099">
        <v>1</v>
      </c>
      <c r="Q1099" t="s">
        <v>96</v>
      </c>
    </row>
    <row r="1100" spans="1:17" hidden="1" x14ac:dyDescent="0.35">
      <c r="A1100" t="s">
        <v>5106</v>
      </c>
      <c r="B1100" t="s">
        <v>5107</v>
      </c>
      <c r="C1100" t="s">
        <v>4207</v>
      </c>
      <c r="D1100" t="s">
        <v>5108</v>
      </c>
      <c r="E1100" t="s">
        <v>1964</v>
      </c>
      <c r="F1100">
        <v>1</v>
      </c>
      <c r="G1100" t="s">
        <v>68</v>
      </c>
      <c r="H1100" t="s">
        <v>5109</v>
      </c>
      <c r="I1100">
        <v>0</v>
      </c>
      <c r="J1100">
        <v>0</v>
      </c>
      <c r="K1100">
        <v>0</v>
      </c>
      <c r="L1100">
        <v>1</v>
      </c>
      <c r="M1100">
        <v>0</v>
      </c>
      <c r="N1100">
        <v>0</v>
      </c>
      <c r="O1100">
        <v>1</v>
      </c>
      <c r="Q1100" t="s">
        <v>5110</v>
      </c>
    </row>
    <row r="1101" spans="1:17" hidden="1" x14ac:dyDescent="0.35">
      <c r="A1101" t="s">
        <v>5111</v>
      </c>
      <c r="B1101" t="s">
        <v>5112</v>
      </c>
      <c r="C1101" t="s">
        <v>4207</v>
      </c>
      <c r="D1101" t="s">
        <v>5113</v>
      </c>
      <c r="E1101" t="s">
        <v>1218</v>
      </c>
      <c r="F1101">
        <v>1</v>
      </c>
      <c r="G1101" t="s">
        <v>68</v>
      </c>
      <c r="H1101" t="s">
        <v>5114</v>
      </c>
      <c r="I1101">
        <v>0</v>
      </c>
      <c r="J1101">
        <v>1</v>
      </c>
      <c r="K1101">
        <v>0</v>
      </c>
      <c r="L1101">
        <v>0</v>
      </c>
      <c r="M1101">
        <v>0</v>
      </c>
      <c r="N1101">
        <v>0</v>
      </c>
      <c r="O1101">
        <v>1</v>
      </c>
      <c r="Q1101" t="s">
        <v>606</v>
      </c>
    </row>
    <row r="1102" spans="1:17" hidden="1" x14ac:dyDescent="0.35">
      <c r="A1102" t="s">
        <v>5115</v>
      </c>
      <c r="B1102" t="s">
        <v>67</v>
      </c>
      <c r="C1102" t="s">
        <v>4207</v>
      </c>
      <c r="D1102" t="s">
        <v>5116</v>
      </c>
      <c r="E1102" t="s">
        <v>5117</v>
      </c>
      <c r="F1102">
        <v>1</v>
      </c>
      <c r="G1102" t="s">
        <v>68</v>
      </c>
      <c r="H1102" t="s">
        <v>4250</v>
      </c>
      <c r="I1102">
        <v>0</v>
      </c>
      <c r="J1102">
        <v>0</v>
      </c>
      <c r="K1102">
        <v>0</v>
      </c>
      <c r="L1102">
        <v>0</v>
      </c>
      <c r="M1102">
        <v>0</v>
      </c>
      <c r="N1102">
        <v>0</v>
      </c>
      <c r="O1102">
        <v>1</v>
      </c>
      <c r="Q1102" t="s">
        <v>5118</v>
      </c>
    </row>
    <row r="1103" spans="1:17" hidden="1" x14ac:dyDescent="0.35">
      <c r="A1103" t="s">
        <v>5119</v>
      </c>
      <c r="B1103" t="s">
        <v>4459</v>
      </c>
      <c r="C1103" t="s">
        <v>4207</v>
      </c>
      <c r="D1103" t="s">
        <v>4460</v>
      </c>
      <c r="E1103" t="s">
        <v>5120</v>
      </c>
      <c r="F1103">
        <v>1</v>
      </c>
      <c r="G1103" t="s">
        <v>68</v>
      </c>
      <c r="H1103" t="s">
        <v>129</v>
      </c>
      <c r="I1103">
        <v>1</v>
      </c>
      <c r="J1103">
        <v>0</v>
      </c>
      <c r="K1103">
        <v>0</v>
      </c>
      <c r="L1103">
        <v>0</v>
      </c>
      <c r="M1103">
        <v>0</v>
      </c>
      <c r="N1103">
        <v>0</v>
      </c>
      <c r="O1103">
        <v>1</v>
      </c>
      <c r="Q1103" t="s">
        <v>70</v>
      </c>
    </row>
    <row r="1104" spans="1:17" hidden="1" x14ac:dyDescent="0.35">
      <c r="A1104" t="s">
        <v>5121</v>
      </c>
      <c r="B1104" t="s">
        <v>5122</v>
      </c>
      <c r="C1104" t="s">
        <v>4207</v>
      </c>
      <c r="D1104" t="s">
        <v>5123</v>
      </c>
      <c r="E1104" t="s">
        <v>1964</v>
      </c>
      <c r="F1104">
        <v>1</v>
      </c>
      <c r="G1104" t="s">
        <v>68</v>
      </c>
      <c r="H1104" t="s">
        <v>4250</v>
      </c>
      <c r="I1104">
        <v>0</v>
      </c>
      <c r="J1104">
        <v>0</v>
      </c>
      <c r="K1104">
        <v>0</v>
      </c>
      <c r="L1104">
        <v>0</v>
      </c>
      <c r="M1104">
        <v>0</v>
      </c>
      <c r="N1104">
        <v>0</v>
      </c>
      <c r="O1104">
        <v>1</v>
      </c>
      <c r="Q1104" t="s">
        <v>5110</v>
      </c>
    </row>
    <row r="1105" spans="1:17" hidden="1" x14ac:dyDescent="0.35">
      <c r="A1105" t="s">
        <v>5124</v>
      </c>
      <c r="B1105" t="s">
        <v>5125</v>
      </c>
      <c r="C1105" t="s">
        <v>4207</v>
      </c>
      <c r="D1105" t="s">
        <v>5126</v>
      </c>
      <c r="E1105" t="s">
        <v>3001</v>
      </c>
      <c r="F1105">
        <v>1</v>
      </c>
      <c r="G1105" t="s">
        <v>68</v>
      </c>
      <c r="H1105" t="s">
        <v>129</v>
      </c>
      <c r="I1105">
        <v>1</v>
      </c>
      <c r="J1105">
        <v>0</v>
      </c>
      <c r="K1105">
        <v>0</v>
      </c>
      <c r="L1105">
        <v>0</v>
      </c>
      <c r="M1105">
        <v>0</v>
      </c>
      <c r="N1105">
        <v>0</v>
      </c>
      <c r="O1105">
        <v>1</v>
      </c>
      <c r="Q1105" t="s">
        <v>2329</v>
      </c>
    </row>
    <row r="1106" spans="1:17" hidden="1" x14ac:dyDescent="0.35">
      <c r="A1106" t="s">
        <v>5127</v>
      </c>
      <c r="B1106" t="s">
        <v>5128</v>
      </c>
      <c r="C1106" t="s">
        <v>4207</v>
      </c>
      <c r="D1106" t="s">
        <v>5129</v>
      </c>
      <c r="E1106" t="s">
        <v>101</v>
      </c>
      <c r="F1106">
        <v>1</v>
      </c>
      <c r="G1106" t="s">
        <v>68</v>
      </c>
      <c r="H1106" t="s">
        <v>129</v>
      </c>
      <c r="I1106">
        <v>1</v>
      </c>
      <c r="J1106">
        <v>0</v>
      </c>
      <c r="K1106">
        <v>0</v>
      </c>
      <c r="L1106">
        <v>0</v>
      </c>
      <c r="M1106">
        <v>0</v>
      </c>
      <c r="N1106">
        <v>0</v>
      </c>
      <c r="O1106">
        <v>1</v>
      </c>
      <c r="Q1106" t="s">
        <v>791</v>
      </c>
    </row>
    <row r="1107" spans="1:17" hidden="1" x14ac:dyDescent="0.35">
      <c r="A1107" t="s">
        <v>5130</v>
      </c>
      <c r="B1107" t="s">
        <v>5131</v>
      </c>
      <c r="C1107" t="s">
        <v>4207</v>
      </c>
      <c r="D1107" t="s">
        <v>5132</v>
      </c>
      <c r="E1107" t="s">
        <v>67</v>
      </c>
      <c r="F1107">
        <v>1</v>
      </c>
      <c r="G1107" t="s">
        <v>68</v>
      </c>
      <c r="H1107" t="s">
        <v>5133</v>
      </c>
      <c r="I1107">
        <v>0</v>
      </c>
      <c r="J1107">
        <v>0</v>
      </c>
      <c r="K1107">
        <v>0</v>
      </c>
      <c r="L1107">
        <v>1</v>
      </c>
      <c r="M1107">
        <v>0</v>
      </c>
      <c r="N1107">
        <v>0</v>
      </c>
      <c r="O1107">
        <v>1</v>
      </c>
      <c r="Q1107" t="s">
        <v>96</v>
      </c>
    </row>
    <row r="1108" spans="1:17" hidden="1" x14ac:dyDescent="0.35">
      <c r="A1108" t="s">
        <v>5134</v>
      </c>
      <c r="B1108" t="s">
        <v>5135</v>
      </c>
      <c r="C1108" t="s">
        <v>4207</v>
      </c>
      <c r="D1108" t="s">
        <v>5136</v>
      </c>
      <c r="E1108" t="s">
        <v>67</v>
      </c>
      <c r="F1108">
        <v>1</v>
      </c>
      <c r="G1108" t="s">
        <v>68</v>
      </c>
      <c r="H1108" t="s">
        <v>4334</v>
      </c>
      <c r="I1108">
        <v>0</v>
      </c>
      <c r="J1108">
        <v>1</v>
      </c>
      <c r="K1108">
        <v>0</v>
      </c>
      <c r="L1108">
        <v>0</v>
      </c>
      <c r="M1108">
        <v>0</v>
      </c>
      <c r="N1108">
        <v>0</v>
      </c>
      <c r="O1108">
        <v>1</v>
      </c>
      <c r="Q1108" t="s">
        <v>96</v>
      </c>
    </row>
    <row r="1109" spans="1:17" hidden="1" x14ac:dyDescent="0.35">
      <c r="A1109" t="s">
        <v>5137</v>
      </c>
      <c r="B1109" t="s">
        <v>5138</v>
      </c>
      <c r="C1109" t="s">
        <v>4207</v>
      </c>
      <c r="D1109" t="s">
        <v>5139</v>
      </c>
      <c r="E1109" t="s">
        <v>5140</v>
      </c>
      <c r="F1109">
        <v>1</v>
      </c>
      <c r="G1109" t="s">
        <v>68</v>
      </c>
      <c r="H1109" t="s">
        <v>123</v>
      </c>
      <c r="I1109">
        <v>0</v>
      </c>
      <c r="J1109">
        <v>1</v>
      </c>
      <c r="K1109">
        <v>0</v>
      </c>
      <c r="L1109">
        <v>0</v>
      </c>
      <c r="M1109">
        <v>0</v>
      </c>
      <c r="N1109">
        <v>0</v>
      </c>
      <c r="O1109">
        <v>1</v>
      </c>
      <c r="Q1109" t="s">
        <v>96</v>
      </c>
    </row>
    <row r="1110" spans="1:17" hidden="1" x14ac:dyDescent="0.35">
      <c r="A1110" t="s">
        <v>5141</v>
      </c>
      <c r="B1110" t="s">
        <v>5142</v>
      </c>
      <c r="C1110" t="s">
        <v>4207</v>
      </c>
      <c r="D1110" t="s">
        <v>5143</v>
      </c>
      <c r="E1110" t="s">
        <v>67</v>
      </c>
      <c r="F1110">
        <v>1</v>
      </c>
      <c r="G1110" t="s">
        <v>68</v>
      </c>
      <c r="H1110" t="s">
        <v>123</v>
      </c>
      <c r="I1110">
        <v>0</v>
      </c>
      <c r="J1110">
        <v>1</v>
      </c>
      <c r="K1110">
        <v>0</v>
      </c>
      <c r="L1110">
        <v>0</v>
      </c>
      <c r="M1110">
        <v>0</v>
      </c>
      <c r="N1110">
        <v>0</v>
      </c>
      <c r="O1110">
        <v>1</v>
      </c>
      <c r="Q1110" t="s">
        <v>70</v>
      </c>
    </row>
    <row r="1111" spans="1:17" hidden="1" x14ac:dyDescent="0.35">
      <c r="A1111" t="s">
        <v>5144</v>
      </c>
      <c r="B1111" t="s">
        <v>5145</v>
      </c>
      <c r="C1111" t="s">
        <v>4207</v>
      </c>
      <c r="D1111" t="s">
        <v>5146</v>
      </c>
      <c r="E1111" t="s">
        <v>67</v>
      </c>
      <c r="F1111">
        <v>1</v>
      </c>
      <c r="G1111" t="s">
        <v>68</v>
      </c>
      <c r="H1111" t="s">
        <v>5147</v>
      </c>
      <c r="I1111">
        <v>0</v>
      </c>
      <c r="J1111">
        <v>0</v>
      </c>
      <c r="K1111">
        <v>0</v>
      </c>
      <c r="L1111">
        <v>1</v>
      </c>
      <c r="M1111">
        <v>1</v>
      </c>
      <c r="N1111">
        <v>0</v>
      </c>
      <c r="O1111">
        <v>1</v>
      </c>
      <c r="Q1111" t="s">
        <v>70</v>
      </c>
    </row>
    <row r="1112" spans="1:17" hidden="1" x14ac:dyDescent="0.35">
      <c r="A1112" t="s">
        <v>5148</v>
      </c>
      <c r="B1112" t="s">
        <v>5149</v>
      </c>
      <c r="C1112" t="s">
        <v>4207</v>
      </c>
      <c r="D1112" t="s">
        <v>5150</v>
      </c>
      <c r="E1112" t="s">
        <v>67</v>
      </c>
      <c r="F1112">
        <v>1</v>
      </c>
      <c r="G1112" t="s">
        <v>68</v>
      </c>
      <c r="H1112" t="s">
        <v>129</v>
      </c>
      <c r="I1112">
        <v>1</v>
      </c>
      <c r="J1112">
        <v>0</v>
      </c>
      <c r="K1112">
        <v>0</v>
      </c>
      <c r="L1112">
        <v>0</v>
      </c>
      <c r="M1112">
        <v>0</v>
      </c>
      <c r="N1112">
        <v>0</v>
      </c>
      <c r="O1112">
        <v>1</v>
      </c>
      <c r="Q1112" t="s">
        <v>1810</v>
      </c>
    </row>
    <row r="1113" spans="1:17" hidden="1" x14ac:dyDescent="0.35">
      <c r="A1113" t="s">
        <v>5151</v>
      </c>
      <c r="B1113" t="s">
        <v>5152</v>
      </c>
      <c r="C1113" t="s">
        <v>4207</v>
      </c>
      <c r="D1113" t="s">
        <v>5153</v>
      </c>
      <c r="E1113" t="s">
        <v>4404</v>
      </c>
      <c r="F1113">
        <v>1</v>
      </c>
      <c r="G1113" t="s">
        <v>68</v>
      </c>
      <c r="H1113" t="s">
        <v>123</v>
      </c>
      <c r="I1113">
        <v>0</v>
      </c>
      <c r="J1113">
        <v>1</v>
      </c>
      <c r="K1113">
        <v>0</v>
      </c>
      <c r="L1113">
        <v>0</v>
      </c>
      <c r="M1113">
        <v>0</v>
      </c>
      <c r="N1113">
        <v>0</v>
      </c>
      <c r="O1113">
        <v>1</v>
      </c>
      <c r="Q1113" t="s">
        <v>96</v>
      </c>
    </row>
    <row r="1114" spans="1:17" hidden="1" x14ac:dyDescent="0.35">
      <c r="A1114" t="s">
        <v>5154</v>
      </c>
      <c r="B1114" t="s">
        <v>5155</v>
      </c>
      <c r="C1114" t="s">
        <v>4207</v>
      </c>
      <c r="D1114" t="s">
        <v>5156</v>
      </c>
      <c r="E1114" t="s">
        <v>67</v>
      </c>
      <c r="F1114">
        <v>1</v>
      </c>
      <c r="G1114" t="s">
        <v>68</v>
      </c>
      <c r="H1114" t="s">
        <v>4250</v>
      </c>
      <c r="I1114">
        <v>0</v>
      </c>
      <c r="J1114">
        <v>0</v>
      </c>
      <c r="K1114">
        <v>0</v>
      </c>
      <c r="L1114">
        <v>0</v>
      </c>
      <c r="M1114">
        <v>0</v>
      </c>
      <c r="N1114">
        <v>0</v>
      </c>
      <c r="O1114">
        <v>1</v>
      </c>
      <c r="Q1114" t="s">
        <v>566</v>
      </c>
    </row>
    <row r="1115" spans="1:17" hidden="1" x14ac:dyDescent="0.35">
      <c r="A1115" t="s">
        <v>5157</v>
      </c>
      <c r="B1115" t="s">
        <v>5158</v>
      </c>
      <c r="C1115" t="s">
        <v>4207</v>
      </c>
      <c r="D1115" t="s">
        <v>5159</v>
      </c>
      <c r="E1115" t="s">
        <v>67</v>
      </c>
      <c r="F1115">
        <v>1</v>
      </c>
      <c r="G1115" t="s">
        <v>68</v>
      </c>
      <c r="H1115" t="s">
        <v>129</v>
      </c>
      <c r="I1115">
        <v>1</v>
      </c>
      <c r="J1115">
        <v>0</v>
      </c>
      <c r="K1115">
        <v>0</v>
      </c>
      <c r="L1115">
        <v>0</v>
      </c>
      <c r="M1115">
        <v>0</v>
      </c>
      <c r="N1115">
        <v>0</v>
      </c>
      <c r="O1115">
        <v>1</v>
      </c>
      <c r="Q1115" t="s">
        <v>606</v>
      </c>
    </row>
    <row r="1116" spans="1:17" hidden="1" x14ac:dyDescent="0.35">
      <c r="A1116" t="s">
        <v>5160</v>
      </c>
      <c r="B1116" t="s">
        <v>5161</v>
      </c>
      <c r="C1116" t="s">
        <v>4207</v>
      </c>
      <c r="D1116" t="s">
        <v>5162</v>
      </c>
      <c r="E1116" t="s">
        <v>67</v>
      </c>
      <c r="F1116">
        <v>1</v>
      </c>
      <c r="G1116" t="s">
        <v>68</v>
      </c>
      <c r="H1116" t="s">
        <v>129</v>
      </c>
      <c r="I1116">
        <v>1</v>
      </c>
      <c r="J1116">
        <v>0</v>
      </c>
      <c r="K1116">
        <v>0</v>
      </c>
      <c r="L1116">
        <v>0</v>
      </c>
      <c r="M1116">
        <v>0</v>
      </c>
      <c r="N1116">
        <v>0</v>
      </c>
      <c r="O1116">
        <v>1</v>
      </c>
      <c r="Q1116" t="s">
        <v>471</v>
      </c>
    </row>
    <row r="1117" spans="1:17" hidden="1" x14ac:dyDescent="0.35">
      <c r="A1117" t="s">
        <v>5163</v>
      </c>
      <c r="B1117" t="s">
        <v>67</v>
      </c>
      <c r="C1117" t="s">
        <v>4207</v>
      </c>
      <c r="D1117" t="s">
        <v>5164</v>
      </c>
      <c r="E1117" t="s">
        <v>67</v>
      </c>
      <c r="F1117">
        <v>1</v>
      </c>
      <c r="G1117" t="s">
        <v>68</v>
      </c>
      <c r="H1117" t="s">
        <v>129</v>
      </c>
      <c r="I1117">
        <v>1</v>
      </c>
      <c r="J1117">
        <v>0</v>
      </c>
      <c r="K1117">
        <v>0</v>
      </c>
      <c r="L1117">
        <v>0</v>
      </c>
      <c r="M1117">
        <v>0</v>
      </c>
      <c r="N1117">
        <v>0</v>
      </c>
      <c r="O1117">
        <v>1</v>
      </c>
      <c r="Q1117" t="s">
        <v>130</v>
      </c>
    </row>
    <row r="1118" spans="1:17" hidden="1" x14ac:dyDescent="0.35">
      <c r="A1118" t="s">
        <v>5165</v>
      </c>
      <c r="B1118" t="s">
        <v>5166</v>
      </c>
      <c r="C1118" t="s">
        <v>4207</v>
      </c>
      <c r="D1118" t="s">
        <v>5167</v>
      </c>
      <c r="E1118" t="s">
        <v>67</v>
      </c>
      <c r="F1118">
        <v>1</v>
      </c>
      <c r="G1118" t="s">
        <v>68</v>
      </c>
      <c r="H1118" t="s">
        <v>4250</v>
      </c>
      <c r="I1118">
        <v>0</v>
      </c>
      <c r="J1118">
        <v>0</v>
      </c>
      <c r="K1118">
        <v>0</v>
      </c>
      <c r="L1118">
        <v>0</v>
      </c>
      <c r="M1118">
        <v>0</v>
      </c>
      <c r="N1118">
        <v>0</v>
      </c>
      <c r="O1118">
        <v>1</v>
      </c>
      <c r="Q1118" t="s">
        <v>459</v>
      </c>
    </row>
    <row r="1119" spans="1:17" hidden="1" x14ac:dyDescent="0.35">
      <c r="A1119" t="s">
        <v>5168</v>
      </c>
      <c r="B1119" t="s">
        <v>5169</v>
      </c>
      <c r="C1119" t="s">
        <v>4207</v>
      </c>
      <c r="D1119" t="s">
        <v>5170</v>
      </c>
      <c r="E1119" t="s">
        <v>5171</v>
      </c>
      <c r="F1119">
        <v>1</v>
      </c>
      <c r="G1119" t="s">
        <v>68</v>
      </c>
      <c r="H1119" t="s">
        <v>129</v>
      </c>
      <c r="I1119">
        <v>1</v>
      </c>
      <c r="J1119">
        <v>0</v>
      </c>
      <c r="K1119">
        <v>0</v>
      </c>
      <c r="L1119">
        <v>0</v>
      </c>
      <c r="M1119">
        <v>0</v>
      </c>
      <c r="N1119">
        <v>0</v>
      </c>
      <c r="O1119">
        <v>1</v>
      </c>
      <c r="Q1119" t="s">
        <v>1810</v>
      </c>
    </row>
    <row r="1120" spans="1:17" hidden="1" x14ac:dyDescent="0.35">
      <c r="A1120" t="s">
        <v>5172</v>
      </c>
      <c r="B1120" t="s">
        <v>67</v>
      </c>
      <c r="C1120" t="s">
        <v>4207</v>
      </c>
      <c r="D1120" t="s">
        <v>5173</v>
      </c>
      <c r="E1120" t="s">
        <v>67</v>
      </c>
      <c r="F1120">
        <v>1</v>
      </c>
      <c r="G1120" t="s">
        <v>68</v>
      </c>
      <c r="H1120" t="s">
        <v>129</v>
      </c>
      <c r="I1120">
        <v>1</v>
      </c>
      <c r="J1120">
        <v>0</v>
      </c>
      <c r="K1120">
        <v>0</v>
      </c>
      <c r="L1120">
        <v>0</v>
      </c>
      <c r="M1120">
        <v>0</v>
      </c>
      <c r="N1120">
        <v>0</v>
      </c>
      <c r="O1120">
        <v>1</v>
      </c>
      <c r="Q1120" t="s">
        <v>606</v>
      </c>
    </row>
    <row r="1121" spans="1:17" hidden="1" x14ac:dyDescent="0.35">
      <c r="A1121" t="s">
        <v>5174</v>
      </c>
      <c r="B1121" t="s">
        <v>5175</v>
      </c>
      <c r="C1121" t="s">
        <v>4207</v>
      </c>
      <c r="D1121" t="s">
        <v>5176</v>
      </c>
      <c r="E1121" t="s">
        <v>5177</v>
      </c>
      <c r="F1121">
        <v>1</v>
      </c>
      <c r="G1121" t="s">
        <v>68</v>
      </c>
      <c r="H1121" t="s">
        <v>129</v>
      </c>
      <c r="I1121">
        <v>1</v>
      </c>
      <c r="J1121">
        <v>0</v>
      </c>
      <c r="K1121">
        <v>0</v>
      </c>
      <c r="L1121">
        <v>0</v>
      </c>
      <c r="M1121">
        <v>0</v>
      </c>
      <c r="N1121">
        <v>0</v>
      </c>
      <c r="O1121">
        <v>1</v>
      </c>
      <c r="Q1121" t="s">
        <v>973</v>
      </c>
    </row>
    <row r="1122" spans="1:17" hidden="1" x14ac:dyDescent="0.35">
      <c r="A1122" t="s">
        <v>5178</v>
      </c>
      <c r="B1122" t="s">
        <v>5179</v>
      </c>
      <c r="C1122" t="s">
        <v>4207</v>
      </c>
      <c r="D1122" t="s">
        <v>5180</v>
      </c>
      <c r="E1122" t="s">
        <v>5181</v>
      </c>
      <c r="F1122">
        <v>1</v>
      </c>
      <c r="G1122" t="s">
        <v>68</v>
      </c>
      <c r="H1122" t="s">
        <v>5182</v>
      </c>
      <c r="I1122">
        <v>0</v>
      </c>
      <c r="J1122">
        <v>1</v>
      </c>
      <c r="K1122">
        <v>0</v>
      </c>
      <c r="L1122">
        <v>0</v>
      </c>
      <c r="M1122">
        <v>0</v>
      </c>
      <c r="N1122">
        <v>0</v>
      </c>
      <c r="O1122">
        <v>1</v>
      </c>
      <c r="Q1122" t="s">
        <v>606</v>
      </c>
    </row>
    <row r="1123" spans="1:17" hidden="1" x14ac:dyDescent="0.35">
      <c r="A1123" t="s">
        <v>5183</v>
      </c>
      <c r="B1123" t="s">
        <v>5184</v>
      </c>
      <c r="C1123" t="s">
        <v>4207</v>
      </c>
      <c r="D1123" t="s">
        <v>5185</v>
      </c>
      <c r="E1123" t="s">
        <v>67</v>
      </c>
      <c r="F1123">
        <v>1</v>
      </c>
      <c r="G1123" t="s">
        <v>68</v>
      </c>
      <c r="H1123" t="s">
        <v>129</v>
      </c>
      <c r="I1123">
        <v>1</v>
      </c>
      <c r="J1123">
        <v>0</v>
      </c>
      <c r="K1123">
        <v>0</v>
      </c>
      <c r="L1123">
        <v>0</v>
      </c>
      <c r="M1123">
        <v>0</v>
      </c>
      <c r="N1123">
        <v>0</v>
      </c>
      <c r="O1123">
        <v>1</v>
      </c>
      <c r="Q1123" t="s">
        <v>70</v>
      </c>
    </row>
    <row r="1124" spans="1:17" hidden="1" x14ac:dyDescent="0.35">
      <c r="A1124" t="s">
        <v>5186</v>
      </c>
      <c r="B1124" t="s">
        <v>5187</v>
      </c>
      <c r="C1124" t="s">
        <v>4207</v>
      </c>
      <c r="D1124" t="s">
        <v>5188</v>
      </c>
      <c r="E1124" t="s">
        <v>5189</v>
      </c>
      <c r="F1124">
        <v>1</v>
      </c>
      <c r="G1124" t="s">
        <v>68</v>
      </c>
      <c r="H1124" t="s">
        <v>129</v>
      </c>
      <c r="I1124">
        <v>1</v>
      </c>
      <c r="J1124">
        <v>0</v>
      </c>
      <c r="K1124">
        <v>0</v>
      </c>
      <c r="L1124">
        <v>0</v>
      </c>
      <c r="M1124">
        <v>0</v>
      </c>
      <c r="N1124">
        <v>0</v>
      </c>
      <c r="O1124">
        <v>1</v>
      </c>
      <c r="Q1124" t="s">
        <v>118</v>
      </c>
    </row>
    <row r="1125" spans="1:17" hidden="1" x14ac:dyDescent="0.35">
      <c r="A1125" t="s">
        <v>5190</v>
      </c>
      <c r="B1125" t="s">
        <v>5191</v>
      </c>
      <c r="C1125" t="s">
        <v>4207</v>
      </c>
      <c r="D1125" t="s">
        <v>5192</v>
      </c>
      <c r="E1125" t="s">
        <v>5193</v>
      </c>
      <c r="F1125">
        <v>1</v>
      </c>
      <c r="G1125" t="s">
        <v>68</v>
      </c>
      <c r="H1125" t="s">
        <v>129</v>
      </c>
      <c r="I1125">
        <v>1</v>
      </c>
      <c r="J1125">
        <v>0</v>
      </c>
      <c r="K1125">
        <v>0</v>
      </c>
      <c r="L1125">
        <v>0</v>
      </c>
      <c r="M1125">
        <v>0</v>
      </c>
      <c r="N1125">
        <v>0</v>
      </c>
      <c r="O1125">
        <v>1</v>
      </c>
      <c r="Q1125" t="s">
        <v>96</v>
      </c>
    </row>
    <row r="1126" spans="1:17" hidden="1" x14ac:dyDescent="0.35">
      <c r="A1126" t="s">
        <v>5194</v>
      </c>
      <c r="B1126" t="s">
        <v>67</v>
      </c>
      <c r="C1126" t="s">
        <v>4207</v>
      </c>
      <c r="D1126" t="s">
        <v>5195</v>
      </c>
      <c r="E1126" t="s">
        <v>5196</v>
      </c>
      <c r="F1126">
        <v>1</v>
      </c>
      <c r="G1126" t="s">
        <v>68</v>
      </c>
      <c r="H1126" t="s">
        <v>129</v>
      </c>
      <c r="I1126">
        <v>1</v>
      </c>
      <c r="J1126">
        <v>0</v>
      </c>
      <c r="K1126">
        <v>0</v>
      </c>
      <c r="L1126">
        <v>0</v>
      </c>
      <c r="M1126">
        <v>0</v>
      </c>
      <c r="N1126">
        <v>0</v>
      </c>
      <c r="O1126">
        <v>1</v>
      </c>
      <c r="Q1126" t="s">
        <v>70</v>
      </c>
    </row>
    <row r="1127" spans="1:17" hidden="1" x14ac:dyDescent="0.35">
      <c r="A1127" t="s">
        <v>5197</v>
      </c>
      <c r="B1127" t="s">
        <v>5198</v>
      </c>
      <c r="C1127" t="s">
        <v>4207</v>
      </c>
      <c r="D1127" t="s">
        <v>5199</v>
      </c>
      <c r="E1127" t="s">
        <v>5200</v>
      </c>
      <c r="F1127">
        <v>1</v>
      </c>
      <c r="G1127" t="s">
        <v>68</v>
      </c>
      <c r="H1127" t="s">
        <v>129</v>
      </c>
      <c r="I1127">
        <v>1</v>
      </c>
      <c r="J1127">
        <v>0</v>
      </c>
      <c r="K1127">
        <v>0</v>
      </c>
      <c r="L1127">
        <v>0</v>
      </c>
      <c r="M1127">
        <v>0</v>
      </c>
      <c r="N1127">
        <v>0</v>
      </c>
      <c r="O1127">
        <v>1</v>
      </c>
      <c r="Q1127" t="s">
        <v>3960</v>
      </c>
    </row>
    <row r="1128" spans="1:17" hidden="1" x14ac:dyDescent="0.35">
      <c r="A1128" t="s">
        <v>5201</v>
      </c>
      <c r="B1128" t="s">
        <v>5202</v>
      </c>
      <c r="C1128" t="s">
        <v>4207</v>
      </c>
      <c r="D1128" t="s">
        <v>5203</v>
      </c>
      <c r="E1128" t="s">
        <v>5204</v>
      </c>
      <c r="F1128">
        <v>1</v>
      </c>
      <c r="G1128" t="s">
        <v>68</v>
      </c>
      <c r="H1128" t="s">
        <v>129</v>
      </c>
      <c r="I1128">
        <v>1</v>
      </c>
      <c r="J1128">
        <v>0</v>
      </c>
      <c r="K1128">
        <v>0</v>
      </c>
      <c r="L1128">
        <v>0</v>
      </c>
      <c r="M1128">
        <v>0</v>
      </c>
      <c r="N1128">
        <v>0</v>
      </c>
      <c r="O1128">
        <v>1</v>
      </c>
      <c r="Q1128" t="s">
        <v>253</v>
      </c>
    </row>
    <row r="1129" spans="1:17" hidden="1" x14ac:dyDescent="0.35">
      <c r="A1129" t="s">
        <v>5205</v>
      </c>
      <c r="B1129" t="s">
        <v>5206</v>
      </c>
      <c r="C1129" t="s">
        <v>4207</v>
      </c>
      <c r="D1129" t="s">
        <v>5207</v>
      </c>
      <c r="E1129" t="s">
        <v>5208</v>
      </c>
      <c r="F1129">
        <v>1</v>
      </c>
      <c r="G1129" t="s">
        <v>68</v>
      </c>
      <c r="H1129" t="s">
        <v>123</v>
      </c>
      <c r="I1129">
        <v>0</v>
      </c>
      <c r="J1129">
        <v>1</v>
      </c>
      <c r="K1129">
        <v>0</v>
      </c>
      <c r="L1129">
        <v>0</v>
      </c>
      <c r="M1129">
        <v>0</v>
      </c>
      <c r="N1129">
        <v>0</v>
      </c>
      <c r="O1129">
        <v>1</v>
      </c>
      <c r="Q1129" t="s">
        <v>1810</v>
      </c>
    </row>
    <row r="1130" spans="1:17" hidden="1" x14ac:dyDescent="0.35">
      <c r="A1130" t="s">
        <v>5209</v>
      </c>
      <c r="B1130" t="s">
        <v>5210</v>
      </c>
      <c r="C1130" t="s">
        <v>4207</v>
      </c>
      <c r="D1130" t="s">
        <v>5211</v>
      </c>
      <c r="E1130" t="s">
        <v>101</v>
      </c>
      <c r="F1130">
        <v>1</v>
      </c>
      <c r="G1130" t="s">
        <v>68</v>
      </c>
      <c r="H1130" t="s">
        <v>129</v>
      </c>
      <c r="I1130">
        <v>1</v>
      </c>
      <c r="J1130">
        <v>0</v>
      </c>
      <c r="K1130">
        <v>0</v>
      </c>
      <c r="L1130">
        <v>0</v>
      </c>
      <c r="M1130">
        <v>0</v>
      </c>
      <c r="N1130">
        <v>0</v>
      </c>
      <c r="O1130">
        <v>1</v>
      </c>
      <c r="Q1130" t="s">
        <v>130</v>
      </c>
    </row>
    <row r="1131" spans="1:17" hidden="1" x14ac:dyDescent="0.35">
      <c r="A1131" t="s">
        <v>5212</v>
      </c>
      <c r="B1131" t="s">
        <v>5213</v>
      </c>
      <c r="C1131" t="s">
        <v>4207</v>
      </c>
      <c r="D1131" t="s">
        <v>5214</v>
      </c>
      <c r="E1131" t="s">
        <v>5215</v>
      </c>
      <c r="F1131">
        <v>1</v>
      </c>
      <c r="G1131" t="s">
        <v>68</v>
      </c>
      <c r="H1131" t="s">
        <v>123</v>
      </c>
      <c r="I1131">
        <v>0</v>
      </c>
      <c r="J1131">
        <v>1</v>
      </c>
      <c r="K1131">
        <v>0</v>
      </c>
      <c r="L1131">
        <v>0</v>
      </c>
      <c r="M1131">
        <v>0</v>
      </c>
      <c r="N1131">
        <v>0</v>
      </c>
      <c r="O1131">
        <v>1</v>
      </c>
      <c r="Q1131" t="s">
        <v>1810</v>
      </c>
    </row>
    <row r="1132" spans="1:17" hidden="1" x14ac:dyDescent="0.35">
      <c r="A1132" t="s">
        <v>5216</v>
      </c>
      <c r="B1132" t="s">
        <v>5217</v>
      </c>
      <c r="C1132" t="s">
        <v>4207</v>
      </c>
      <c r="D1132" t="s">
        <v>5218</v>
      </c>
      <c r="E1132" t="s">
        <v>88</v>
      </c>
      <c r="F1132">
        <v>1</v>
      </c>
      <c r="G1132" t="s">
        <v>68</v>
      </c>
      <c r="H1132" t="s">
        <v>129</v>
      </c>
      <c r="I1132">
        <v>1</v>
      </c>
      <c r="J1132">
        <v>0</v>
      </c>
      <c r="K1132">
        <v>0</v>
      </c>
      <c r="L1132">
        <v>0</v>
      </c>
      <c r="M1132">
        <v>0</v>
      </c>
      <c r="N1132">
        <v>0</v>
      </c>
      <c r="O1132">
        <v>1</v>
      </c>
      <c r="Q1132" t="s">
        <v>776</v>
      </c>
    </row>
    <row r="1133" spans="1:17" hidden="1" x14ac:dyDescent="0.35">
      <c r="A1133" t="s">
        <v>5219</v>
      </c>
      <c r="G1133" t="s">
        <v>2</v>
      </c>
      <c r="H1133" t="s">
        <v>3</v>
      </c>
      <c r="I1133">
        <v>0</v>
      </c>
      <c r="J1133">
        <v>1</v>
      </c>
      <c r="K1133">
        <v>0</v>
      </c>
      <c r="L1133">
        <v>0</v>
      </c>
      <c r="M1133">
        <v>0</v>
      </c>
      <c r="N1133">
        <v>0</v>
      </c>
      <c r="O1133">
        <v>0</v>
      </c>
      <c r="Q1133" t="s">
        <v>96</v>
      </c>
    </row>
    <row r="1134" spans="1:17" hidden="1" x14ac:dyDescent="0.35">
      <c r="A1134" t="s">
        <v>5220</v>
      </c>
      <c r="B1134" t="s">
        <v>4277</v>
      </c>
      <c r="C1134" t="s">
        <v>5221</v>
      </c>
      <c r="D1134" t="s">
        <v>5222</v>
      </c>
      <c r="E1134" t="s">
        <v>861</v>
      </c>
      <c r="F1134">
        <v>3</v>
      </c>
      <c r="G1134" t="s">
        <v>68</v>
      </c>
      <c r="H1134" t="s">
        <v>5223</v>
      </c>
      <c r="I1134">
        <v>0</v>
      </c>
      <c r="J1134">
        <v>1</v>
      </c>
      <c r="K1134">
        <v>0</v>
      </c>
      <c r="L1134">
        <v>0</v>
      </c>
      <c r="M1134">
        <v>0</v>
      </c>
      <c r="N1134">
        <v>0</v>
      </c>
      <c r="O1134">
        <v>1</v>
      </c>
      <c r="Q1134" t="s">
        <v>70</v>
      </c>
    </row>
    <row r="1135" spans="1:17" hidden="1" x14ac:dyDescent="0.35">
      <c r="A1135" t="s">
        <v>5224</v>
      </c>
      <c r="B1135" t="s">
        <v>5225</v>
      </c>
      <c r="C1135" t="s">
        <v>5226</v>
      </c>
      <c r="D1135" t="s">
        <v>5227</v>
      </c>
      <c r="E1135" t="s">
        <v>212</v>
      </c>
      <c r="F1135">
        <v>2</v>
      </c>
      <c r="G1135" t="s">
        <v>68</v>
      </c>
      <c r="H1135" t="s">
        <v>5228</v>
      </c>
      <c r="I1135">
        <v>0</v>
      </c>
      <c r="J1135">
        <v>0</v>
      </c>
      <c r="K1135">
        <v>1</v>
      </c>
      <c r="L1135">
        <v>0</v>
      </c>
      <c r="M1135">
        <v>1</v>
      </c>
      <c r="N1135">
        <v>0</v>
      </c>
      <c r="O1135">
        <v>1</v>
      </c>
      <c r="Q1135" t="s">
        <v>96</v>
      </c>
    </row>
    <row r="1136" spans="1:17" hidden="1" x14ac:dyDescent="0.35">
      <c r="A1136" t="s">
        <v>5229</v>
      </c>
      <c r="B1136" t="s">
        <v>5230</v>
      </c>
      <c r="C1136" t="s">
        <v>5231</v>
      </c>
      <c r="D1136" t="s">
        <v>5232</v>
      </c>
      <c r="E1136" t="s">
        <v>4803</v>
      </c>
      <c r="F1136">
        <v>1</v>
      </c>
      <c r="G1136" t="s">
        <v>68</v>
      </c>
      <c r="H1136" t="s">
        <v>5233</v>
      </c>
      <c r="I1136">
        <v>0</v>
      </c>
      <c r="J1136">
        <v>1</v>
      </c>
      <c r="K1136">
        <v>0</v>
      </c>
      <c r="L1136">
        <v>0</v>
      </c>
      <c r="M1136">
        <v>0</v>
      </c>
      <c r="N1136">
        <v>0</v>
      </c>
      <c r="O1136">
        <v>1</v>
      </c>
      <c r="Q1136" t="s">
        <v>868</v>
      </c>
    </row>
    <row r="1137" spans="1:17" hidden="1" x14ac:dyDescent="0.35">
      <c r="A1137" t="s">
        <v>5234</v>
      </c>
      <c r="B1137" t="s">
        <v>5235</v>
      </c>
      <c r="C1137" t="s">
        <v>5236</v>
      </c>
      <c r="D1137" t="s">
        <v>5237</v>
      </c>
      <c r="E1137" t="s">
        <v>1850</v>
      </c>
      <c r="F1137">
        <v>1</v>
      </c>
      <c r="G1137" t="s">
        <v>68</v>
      </c>
      <c r="I1137">
        <v>1</v>
      </c>
      <c r="J1137">
        <v>0</v>
      </c>
      <c r="K1137">
        <v>0</v>
      </c>
      <c r="L1137">
        <v>0</v>
      </c>
      <c r="M1137">
        <v>0</v>
      </c>
      <c r="N1137">
        <v>0</v>
      </c>
      <c r="O1137">
        <v>1</v>
      </c>
      <c r="Q1137" t="s">
        <v>566</v>
      </c>
    </row>
    <row r="1138" spans="1:17" hidden="1" x14ac:dyDescent="0.35">
      <c r="A1138" t="s">
        <v>5238</v>
      </c>
      <c r="B1138" t="s">
        <v>5239</v>
      </c>
      <c r="C1138" t="s">
        <v>5240</v>
      </c>
      <c r="D1138" t="s">
        <v>5241</v>
      </c>
      <c r="E1138" t="s">
        <v>386</v>
      </c>
      <c r="F1138">
        <v>1</v>
      </c>
      <c r="G1138" t="s">
        <v>68</v>
      </c>
      <c r="H1138" t="s">
        <v>5242</v>
      </c>
      <c r="I1138">
        <v>0</v>
      </c>
      <c r="J1138">
        <v>0</v>
      </c>
      <c r="K1138">
        <v>1</v>
      </c>
      <c r="L1138">
        <v>1</v>
      </c>
      <c r="M1138">
        <v>0</v>
      </c>
      <c r="N1138">
        <v>0</v>
      </c>
      <c r="O1138">
        <v>1</v>
      </c>
      <c r="Q1138" t="s">
        <v>70</v>
      </c>
    </row>
    <row r="1139" spans="1:17" hidden="1" x14ac:dyDescent="0.35">
      <c r="A1139" t="s">
        <v>5243</v>
      </c>
      <c r="B1139" t="s">
        <v>5244</v>
      </c>
      <c r="C1139" t="s">
        <v>5245</v>
      </c>
      <c r="D1139" t="s">
        <v>5246</v>
      </c>
      <c r="F1139">
        <v>1</v>
      </c>
      <c r="G1139" t="s">
        <v>68</v>
      </c>
      <c r="H1139" t="s">
        <v>5247</v>
      </c>
      <c r="I1139">
        <v>0</v>
      </c>
      <c r="J1139">
        <v>0</v>
      </c>
      <c r="K1139">
        <v>0</v>
      </c>
      <c r="L1139">
        <v>1</v>
      </c>
      <c r="M1139">
        <v>1</v>
      </c>
      <c r="N1139">
        <v>0</v>
      </c>
      <c r="O1139">
        <v>1</v>
      </c>
      <c r="Q1139" t="s">
        <v>606</v>
      </c>
    </row>
    <row r="1140" spans="1:17" hidden="1" x14ac:dyDescent="0.35">
      <c r="A1140" t="s">
        <v>5248</v>
      </c>
      <c r="B1140" t="s">
        <v>5249</v>
      </c>
      <c r="C1140" t="s">
        <v>5250</v>
      </c>
      <c r="D1140" t="s">
        <v>5251</v>
      </c>
      <c r="E1140" t="s">
        <v>5252</v>
      </c>
      <c r="F1140">
        <v>2</v>
      </c>
      <c r="G1140" t="s">
        <v>68</v>
      </c>
      <c r="H1140" t="s">
        <v>5253</v>
      </c>
      <c r="I1140">
        <v>0</v>
      </c>
      <c r="J1140">
        <v>1</v>
      </c>
      <c r="K1140">
        <v>0</v>
      </c>
      <c r="L1140">
        <v>0</v>
      </c>
      <c r="M1140">
        <v>0</v>
      </c>
      <c r="N1140">
        <v>0</v>
      </c>
      <c r="O1140">
        <v>1</v>
      </c>
      <c r="Q1140" t="s">
        <v>505</v>
      </c>
    </row>
    <row r="1141" spans="1:17" hidden="1" x14ac:dyDescent="0.35">
      <c r="A1141" t="s">
        <v>5254</v>
      </c>
      <c r="B1141" t="s">
        <v>5255</v>
      </c>
      <c r="C1141" t="s">
        <v>5256</v>
      </c>
      <c r="D1141" t="s">
        <v>5257</v>
      </c>
      <c r="E1141" t="s">
        <v>1487</v>
      </c>
      <c r="F1141">
        <v>1</v>
      </c>
      <c r="G1141" t="s">
        <v>68</v>
      </c>
      <c r="I1141">
        <v>1</v>
      </c>
      <c r="J1141">
        <v>0</v>
      </c>
      <c r="K1141">
        <v>0</v>
      </c>
      <c r="L1141">
        <v>0</v>
      </c>
      <c r="M1141">
        <v>0</v>
      </c>
      <c r="N1141">
        <v>0</v>
      </c>
      <c r="O1141">
        <v>1</v>
      </c>
      <c r="Q1141" t="s">
        <v>253</v>
      </c>
    </row>
    <row r="1142" spans="1:17" hidden="1" x14ac:dyDescent="0.35">
      <c r="A1142" t="s">
        <v>5258</v>
      </c>
      <c r="B1142" t="s">
        <v>5259</v>
      </c>
      <c r="C1142" t="s">
        <v>5260</v>
      </c>
      <c r="D1142" t="s">
        <v>5261</v>
      </c>
      <c r="E1142" t="s">
        <v>2167</v>
      </c>
      <c r="F1142">
        <v>1</v>
      </c>
      <c r="G1142" t="s">
        <v>5262</v>
      </c>
      <c r="I1142">
        <v>1</v>
      </c>
      <c r="J1142">
        <v>0</v>
      </c>
      <c r="K1142">
        <v>0</v>
      </c>
      <c r="L1142">
        <v>0</v>
      </c>
      <c r="M1142">
        <v>0</v>
      </c>
      <c r="N1142">
        <v>0</v>
      </c>
      <c r="O1142">
        <v>1</v>
      </c>
      <c r="Q1142" t="s">
        <v>505</v>
      </c>
    </row>
    <row r="1143" spans="1:17" hidden="1" x14ac:dyDescent="0.35">
      <c r="A1143" t="s">
        <v>5263</v>
      </c>
      <c r="B1143" t="s">
        <v>5264</v>
      </c>
      <c r="C1143" t="s">
        <v>5265</v>
      </c>
      <c r="D1143" t="s">
        <v>5266</v>
      </c>
      <c r="E1143" t="s">
        <v>2167</v>
      </c>
      <c r="F1143">
        <v>1</v>
      </c>
      <c r="G1143" t="s">
        <v>5262</v>
      </c>
      <c r="H1143" t="s">
        <v>5267</v>
      </c>
      <c r="I1143">
        <v>0</v>
      </c>
      <c r="J1143">
        <v>1</v>
      </c>
      <c r="K1143">
        <v>0</v>
      </c>
      <c r="L1143">
        <v>0</v>
      </c>
      <c r="M1143">
        <v>0</v>
      </c>
      <c r="N1143">
        <v>0</v>
      </c>
      <c r="O1143">
        <v>1</v>
      </c>
      <c r="Q1143" t="s">
        <v>505</v>
      </c>
    </row>
    <row r="1144" spans="1:17" hidden="1" x14ac:dyDescent="0.35">
      <c r="A1144" t="s">
        <v>5268</v>
      </c>
      <c r="B1144" t="s">
        <v>5269</v>
      </c>
      <c r="C1144" t="s">
        <v>5270</v>
      </c>
      <c r="D1144" t="s">
        <v>5271</v>
      </c>
      <c r="E1144" t="s">
        <v>101</v>
      </c>
      <c r="F1144">
        <v>1</v>
      </c>
      <c r="G1144" t="s">
        <v>68</v>
      </c>
      <c r="H1144" t="s">
        <v>5272</v>
      </c>
      <c r="I1144">
        <v>0</v>
      </c>
      <c r="J1144">
        <v>1</v>
      </c>
      <c r="K1144">
        <v>0</v>
      </c>
      <c r="L1144">
        <v>0</v>
      </c>
      <c r="M1144">
        <v>0</v>
      </c>
      <c r="N1144">
        <v>0</v>
      </c>
      <c r="O1144">
        <v>1</v>
      </c>
      <c r="Q1144" t="s">
        <v>70</v>
      </c>
    </row>
    <row r="1145" spans="1:17" hidden="1" x14ac:dyDescent="0.35">
      <c r="A1145" t="s">
        <v>5273</v>
      </c>
      <c r="B1145" t="s">
        <v>5274</v>
      </c>
      <c r="C1145" t="s">
        <v>5275</v>
      </c>
      <c r="D1145" t="s">
        <v>5276</v>
      </c>
      <c r="E1145" t="s">
        <v>2829</v>
      </c>
      <c r="F1145">
        <v>1</v>
      </c>
      <c r="G1145" t="s">
        <v>68</v>
      </c>
      <c r="H1145" t="s">
        <v>5277</v>
      </c>
      <c r="I1145">
        <v>0</v>
      </c>
      <c r="J1145">
        <v>1</v>
      </c>
      <c r="K1145">
        <v>0</v>
      </c>
      <c r="L1145">
        <v>0</v>
      </c>
      <c r="M1145">
        <v>0</v>
      </c>
      <c r="N1145">
        <v>0</v>
      </c>
      <c r="O1145">
        <v>1</v>
      </c>
      <c r="Q1145" t="s">
        <v>70</v>
      </c>
    </row>
    <row r="1146" spans="1:17" hidden="1" x14ac:dyDescent="0.35">
      <c r="A1146" t="s">
        <v>5278</v>
      </c>
      <c r="B1146" t="s">
        <v>1562</v>
      </c>
      <c r="C1146" t="s">
        <v>5279</v>
      </c>
      <c r="D1146" t="s">
        <v>1564</v>
      </c>
      <c r="E1146" t="s">
        <v>229</v>
      </c>
      <c r="F1146">
        <v>1</v>
      </c>
      <c r="G1146" t="s">
        <v>68</v>
      </c>
      <c r="I1146">
        <v>0</v>
      </c>
      <c r="J1146">
        <v>0</v>
      </c>
      <c r="K1146">
        <v>0</v>
      </c>
      <c r="L1146">
        <v>1</v>
      </c>
      <c r="M1146">
        <v>0</v>
      </c>
      <c r="N1146">
        <v>0</v>
      </c>
      <c r="O1146">
        <v>1</v>
      </c>
      <c r="Q1146" t="s">
        <v>96</v>
      </c>
    </row>
    <row r="1147" spans="1:17" x14ac:dyDescent="0.35">
      <c r="A1147" t="s">
        <v>5280</v>
      </c>
      <c r="B1147" t="s">
        <v>5281</v>
      </c>
      <c r="C1147" t="s">
        <v>5282</v>
      </c>
      <c r="D1147" t="s">
        <v>5283</v>
      </c>
      <c r="E1147" t="s">
        <v>258</v>
      </c>
      <c r="F1147">
        <v>1</v>
      </c>
      <c r="G1147" t="s">
        <v>68</v>
      </c>
      <c r="I1147">
        <v>0</v>
      </c>
      <c r="J1147">
        <v>1</v>
      </c>
      <c r="K1147">
        <v>0</v>
      </c>
      <c r="L1147">
        <v>0</v>
      </c>
      <c r="M1147">
        <v>0</v>
      </c>
      <c r="N1147">
        <v>0</v>
      </c>
      <c r="O1147">
        <v>1</v>
      </c>
      <c r="Q1147" t="s">
        <v>214</v>
      </c>
    </row>
    <row r="1148" spans="1:17" hidden="1" x14ac:dyDescent="0.35">
      <c r="A1148" t="s">
        <v>5284</v>
      </c>
      <c r="B1148" t="s">
        <v>5285</v>
      </c>
      <c r="C1148" t="s">
        <v>5286</v>
      </c>
      <c r="D1148" t="s">
        <v>5287</v>
      </c>
      <c r="E1148" t="s">
        <v>5288</v>
      </c>
      <c r="F1148">
        <v>1</v>
      </c>
      <c r="G1148" t="s">
        <v>68</v>
      </c>
      <c r="H1148" t="s">
        <v>5289</v>
      </c>
      <c r="I1148">
        <v>1</v>
      </c>
      <c r="J1148">
        <v>0</v>
      </c>
      <c r="K1148">
        <v>0</v>
      </c>
      <c r="L1148">
        <v>0</v>
      </c>
      <c r="M1148">
        <v>0</v>
      </c>
      <c r="N1148">
        <v>0</v>
      </c>
      <c r="O1148">
        <v>1</v>
      </c>
      <c r="Q1148" t="s">
        <v>70</v>
      </c>
    </row>
    <row r="1149" spans="1:17" hidden="1" x14ac:dyDescent="0.35">
      <c r="A1149" t="s">
        <v>5290</v>
      </c>
      <c r="B1149" t="s">
        <v>5291</v>
      </c>
      <c r="C1149" t="s">
        <v>5292</v>
      </c>
      <c r="D1149" t="s">
        <v>5293</v>
      </c>
      <c r="E1149" t="s">
        <v>94</v>
      </c>
      <c r="F1149">
        <v>1</v>
      </c>
      <c r="G1149" t="s">
        <v>68</v>
      </c>
      <c r="H1149" t="s">
        <v>5294</v>
      </c>
      <c r="I1149">
        <v>0</v>
      </c>
      <c r="J1149">
        <v>1</v>
      </c>
      <c r="K1149">
        <v>0</v>
      </c>
      <c r="L1149">
        <v>0</v>
      </c>
      <c r="M1149">
        <v>0</v>
      </c>
      <c r="N1149">
        <v>0</v>
      </c>
      <c r="O1149">
        <v>1</v>
      </c>
      <c r="Q1149" t="s">
        <v>253</v>
      </c>
    </row>
    <row r="1150" spans="1:17" hidden="1" x14ac:dyDescent="0.35">
      <c r="A1150" t="s">
        <v>5295</v>
      </c>
      <c r="B1150" t="s">
        <v>5296</v>
      </c>
      <c r="C1150" t="s">
        <v>5297</v>
      </c>
      <c r="D1150" t="s">
        <v>5298</v>
      </c>
      <c r="E1150" t="s">
        <v>5299</v>
      </c>
      <c r="F1150">
        <v>1</v>
      </c>
      <c r="G1150" t="s">
        <v>68</v>
      </c>
      <c r="H1150" t="s">
        <v>5300</v>
      </c>
      <c r="I1150">
        <v>0</v>
      </c>
      <c r="J1150">
        <v>0</v>
      </c>
      <c r="K1150">
        <v>0</v>
      </c>
      <c r="L1150">
        <v>1</v>
      </c>
      <c r="M1150">
        <v>0</v>
      </c>
      <c r="N1150">
        <v>1</v>
      </c>
      <c r="O1150">
        <v>1</v>
      </c>
      <c r="Q1150" t="s">
        <v>253</v>
      </c>
    </row>
    <row r="1151" spans="1:17" hidden="1" x14ac:dyDescent="0.35">
      <c r="A1151" t="s">
        <v>5301</v>
      </c>
      <c r="B1151" t="s">
        <v>5302</v>
      </c>
      <c r="C1151" t="s">
        <v>5303</v>
      </c>
      <c r="D1151" t="s">
        <v>5304</v>
      </c>
      <c r="E1151" t="s">
        <v>1388</v>
      </c>
      <c r="F1151">
        <v>1</v>
      </c>
      <c r="G1151" t="s">
        <v>68</v>
      </c>
      <c r="H1151" t="s">
        <v>5305</v>
      </c>
      <c r="I1151">
        <v>0</v>
      </c>
      <c r="J1151">
        <v>1</v>
      </c>
      <c r="K1151">
        <v>0</v>
      </c>
      <c r="L1151">
        <v>0</v>
      </c>
      <c r="M1151">
        <v>0</v>
      </c>
      <c r="N1151">
        <v>0</v>
      </c>
      <c r="O1151">
        <v>1</v>
      </c>
      <c r="Q1151" t="s">
        <v>253</v>
      </c>
    </row>
    <row r="1152" spans="1:17" x14ac:dyDescent="0.35">
      <c r="A1152" t="s">
        <v>5306</v>
      </c>
      <c r="B1152" t="s">
        <v>5307</v>
      </c>
      <c r="C1152" t="s">
        <v>5308</v>
      </c>
      <c r="D1152" t="s">
        <v>5309</v>
      </c>
      <c r="E1152" t="s">
        <v>158</v>
      </c>
      <c r="F1152">
        <v>1</v>
      </c>
      <c r="G1152" t="s">
        <v>68</v>
      </c>
      <c r="H1152" t="s">
        <v>5310</v>
      </c>
      <c r="I1152">
        <v>0</v>
      </c>
      <c r="J1152">
        <v>1</v>
      </c>
      <c r="K1152">
        <v>0</v>
      </c>
      <c r="L1152">
        <v>0</v>
      </c>
      <c r="M1152">
        <v>0</v>
      </c>
      <c r="N1152">
        <v>0</v>
      </c>
      <c r="O1152">
        <v>1</v>
      </c>
      <c r="Q1152" t="s">
        <v>214</v>
      </c>
    </row>
    <row r="1153" spans="1:17" hidden="1" x14ac:dyDescent="0.35">
      <c r="A1153" t="s">
        <v>5311</v>
      </c>
      <c r="B1153" t="s">
        <v>5312</v>
      </c>
      <c r="C1153" t="s">
        <v>5313</v>
      </c>
      <c r="D1153" t="s">
        <v>5314</v>
      </c>
      <c r="E1153" t="s">
        <v>369</v>
      </c>
      <c r="F1153">
        <v>1</v>
      </c>
      <c r="G1153" t="s">
        <v>68</v>
      </c>
      <c r="I1153">
        <v>0</v>
      </c>
      <c r="J1153">
        <v>1</v>
      </c>
      <c r="K1153">
        <v>0</v>
      </c>
      <c r="L1153">
        <v>0</v>
      </c>
      <c r="M1153">
        <v>0</v>
      </c>
      <c r="N1153">
        <v>0</v>
      </c>
      <c r="O1153">
        <v>1</v>
      </c>
      <c r="Q1153" t="s">
        <v>505</v>
      </c>
    </row>
    <row r="1154" spans="1:17" hidden="1" x14ac:dyDescent="0.35">
      <c r="A1154" t="s">
        <v>5315</v>
      </c>
      <c r="B1154" t="s">
        <v>5316</v>
      </c>
      <c r="C1154" t="s">
        <v>5317</v>
      </c>
      <c r="D1154" t="s">
        <v>5318</v>
      </c>
      <c r="E1154" t="s">
        <v>5319</v>
      </c>
      <c r="F1154">
        <v>1</v>
      </c>
      <c r="G1154" t="s">
        <v>68</v>
      </c>
      <c r="H1154" t="s">
        <v>5320</v>
      </c>
      <c r="I1154">
        <v>0</v>
      </c>
      <c r="J1154">
        <v>1</v>
      </c>
      <c r="K1154">
        <v>0</v>
      </c>
      <c r="L1154">
        <v>0</v>
      </c>
      <c r="M1154">
        <v>0</v>
      </c>
      <c r="N1154">
        <v>0</v>
      </c>
      <c r="O1154">
        <v>1</v>
      </c>
      <c r="Q1154" t="s">
        <v>253</v>
      </c>
    </row>
    <row r="1155" spans="1:17" x14ac:dyDescent="0.35">
      <c r="A1155" t="s">
        <v>5321</v>
      </c>
      <c r="B1155" t="s">
        <v>5322</v>
      </c>
      <c r="C1155" t="s">
        <v>5323</v>
      </c>
      <c r="D1155" t="s">
        <v>5324</v>
      </c>
      <c r="E1155" t="s">
        <v>2167</v>
      </c>
      <c r="F1155">
        <v>1</v>
      </c>
      <c r="G1155" t="s">
        <v>68</v>
      </c>
      <c r="H1155" t="s">
        <v>5325</v>
      </c>
      <c r="I1155">
        <v>0</v>
      </c>
      <c r="J1155">
        <v>1</v>
      </c>
      <c r="K1155">
        <v>0</v>
      </c>
      <c r="L1155">
        <v>0</v>
      </c>
      <c r="M1155">
        <v>0</v>
      </c>
      <c r="N1155">
        <v>0</v>
      </c>
      <c r="O1155">
        <v>1</v>
      </c>
      <c r="Q1155" t="s">
        <v>214</v>
      </c>
    </row>
  </sheetData>
  <autoFilter ref="Q1:Q1155" xr:uid="{FB04096F-99FD-47D5-AFBD-D222BAB79643}">
    <filterColumn colId="0">
      <filters>
        <filter val="2017"/>
      </filters>
    </filterColumn>
  </autoFilter>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 by year</vt:lpstr>
      <vt:lpstr>% graph in detail </vt:lpstr>
      <vt:lpstr>Removal of no access</vt:lpstr>
      <vt:lpstr>Coi data for paper</vt:lpstr>
      <vt:lpstr>Summary table </vt:lpstr>
      <vt:lpstr>No. of JA per year </vt:lpstr>
      <vt:lpstr>Coi 1203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Baxter (student)</dc:creator>
  <cp:lastModifiedBy>marissa</cp:lastModifiedBy>
  <dcterms:created xsi:type="dcterms:W3CDTF">2020-03-27T15:37:22Z</dcterms:created>
  <dcterms:modified xsi:type="dcterms:W3CDTF">2020-09-02T18:29:00Z</dcterms:modified>
</cp:coreProperties>
</file>