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gla-my.sharepoint.com/personal/a_baxter_1_research_gla_ac_uk/Documents/R Studio - home folder/Citation network analysis/data/"/>
    </mc:Choice>
  </mc:AlternateContent>
  <xr:revisionPtr revIDLastSave="0" documentId="8_{6EB3593A-6F66-4B98-987B-D9DC31EBC7CF}" xr6:coauthVersionLast="45" xr6:coauthVersionMax="45" xr10:uidLastSave="{00000000-0000-0000-0000-000000000000}"/>
  <bookViews>
    <workbookView xWindow="-108" yWindow="-108" windowWidth="23256" windowHeight="12576" firstSheet="1" activeTab="1" xr2:uid="{626C6069-D34F-4DBE-8CEB-05B0914E6FC8}"/>
  </bookViews>
  <sheets>
    <sheet name="SumIF example" sheetId="1" r:id="rId1"/>
    <sheet name="Coi 1203" sheetId="2" r:id="rId2"/>
    <sheet name="Sum by year" sheetId="3" r:id="rId3"/>
    <sheet name="% graph in detail " sheetId="9" r:id="rId4"/>
    <sheet name="Removal of no access" sheetId="4" r:id="rId5"/>
    <sheet name="Coi data for paper" sheetId="8" r:id="rId6"/>
    <sheet name="Summary table " sheetId="10" r:id="rId7"/>
    <sheet name="Year bar graph " sheetId="11" r:id="rId8"/>
  </sheets>
  <definedNames>
    <definedName name="_xlnm._FilterDatabase" localSheetId="1" hidden="1">'Coi 1203'!$A$1:$R$1496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2" i="3" l="1"/>
  <c r="C52" i="3"/>
  <c r="D52" i="3"/>
  <c r="E52" i="3"/>
  <c r="F52" i="3"/>
  <c r="G52" i="3"/>
  <c r="G29" i="3"/>
  <c r="G30" i="3"/>
  <c r="G31" i="3"/>
  <c r="G32" i="3"/>
  <c r="G33" i="3"/>
  <c r="G34" i="3"/>
  <c r="G35" i="3"/>
  <c r="G36" i="3"/>
  <c r="G37" i="3"/>
  <c r="G38" i="3"/>
  <c r="G39" i="3"/>
  <c r="G40" i="3"/>
  <c r="G41" i="3"/>
  <c r="G42" i="3"/>
  <c r="G43" i="3"/>
  <c r="G44" i="3"/>
  <c r="G45" i="3"/>
  <c r="G46" i="3"/>
  <c r="G47" i="3"/>
  <c r="G48" i="3"/>
  <c r="G49" i="3"/>
  <c r="G50" i="3"/>
  <c r="G51" i="3"/>
  <c r="F29" i="3"/>
  <c r="F30" i="3"/>
  <c r="F31" i="3"/>
  <c r="F32" i="3"/>
  <c r="F33" i="3"/>
  <c r="F34" i="3"/>
  <c r="F35" i="3"/>
  <c r="F36" i="3"/>
  <c r="F37" i="3"/>
  <c r="F38" i="3"/>
  <c r="F39" i="3"/>
  <c r="F40" i="3"/>
  <c r="F41" i="3"/>
  <c r="F42" i="3"/>
  <c r="F43" i="3"/>
  <c r="F44" i="3"/>
  <c r="F45" i="3"/>
  <c r="F46" i="3"/>
  <c r="F47" i="3"/>
  <c r="F48" i="3"/>
  <c r="F49" i="3"/>
  <c r="F50" i="3"/>
  <c r="F51" i="3"/>
  <c r="E29" i="3"/>
  <c r="E30" i="3"/>
  <c r="E31" i="3"/>
  <c r="E32" i="3"/>
  <c r="E33" i="3"/>
  <c r="E34" i="3"/>
  <c r="E35" i="3"/>
  <c r="E36" i="3"/>
  <c r="E37" i="3"/>
  <c r="E38" i="3"/>
  <c r="E39" i="3"/>
  <c r="E40" i="3"/>
  <c r="E41" i="3"/>
  <c r="E42" i="3"/>
  <c r="E43" i="3"/>
  <c r="E44" i="3"/>
  <c r="E45" i="3"/>
  <c r="E46" i="3"/>
  <c r="E47" i="3"/>
  <c r="E48" i="3"/>
  <c r="E49" i="3"/>
  <c r="E50" i="3"/>
  <c r="E51" i="3"/>
  <c r="D29" i="3"/>
  <c r="D30" i="3"/>
  <c r="D31" i="3"/>
  <c r="D32" i="3"/>
  <c r="D33" i="3"/>
  <c r="D34" i="3"/>
  <c r="D35" i="3"/>
  <c r="D36" i="3"/>
  <c r="D37" i="3"/>
  <c r="D38" i="3"/>
  <c r="D39" i="3"/>
  <c r="D40" i="3"/>
  <c r="D41" i="3"/>
  <c r="D42" i="3"/>
  <c r="D43" i="3"/>
  <c r="D44" i="3"/>
  <c r="D45" i="3"/>
  <c r="D46" i="3"/>
  <c r="D47" i="3"/>
  <c r="D48" i="3"/>
  <c r="D49" i="3"/>
  <c r="D50" i="3"/>
  <c r="D51" i="3"/>
  <c r="C29" i="3"/>
  <c r="C30" i="3"/>
  <c r="C31" i="3"/>
  <c r="C32" i="3"/>
  <c r="C33" i="3"/>
  <c r="C34" i="3"/>
  <c r="C35" i="3"/>
  <c r="C36" i="3"/>
  <c r="C37" i="3"/>
  <c r="C38" i="3"/>
  <c r="C39" i="3"/>
  <c r="C40" i="3"/>
  <c r="C41" i="3"/>
  <c r="C42" i="3"/>
  <c r="C43" i="3"/>
  <c r="C44" i="3"/>
  <c r="C45" i="3"/>
  <c r="C46" i="3"/>
  <c r="C47" i="3"/>
  <c r="C48" i="3"/>
  <c r="C49" i="3"/>
  <c r="C50" i="3"/>
  <c r="C51" i="3"/>
  <c r="E28" i="3"/>
  <c r="F28" i="3"/>
  <c r="G28" i="3"/>
  <c r="D28" i="3"/>
  <c r="C28" i="3"/>
  <c r="B36" i="3"/>
  <c r="B37" i="3"/>
  <c r="B38" i="3"/>
  <c r="B39" i="3"/>
  <c r="B40" i="3"/>
  <c r="B41" i="3"/>
  <c r="B42" i="3"/>
  <c r="B43" i="3"/>
  <c r="B45" i="3"/>
  <c r="B46" i="3"/>
  <c r="B47" i="3"/>
  <c r="B48" i="3"/>
  <c r="B49" i="3"/>
  <c r="B50" i="3"/>
  <c r="B51" i="3"/>
  <c r="B29" i="3"/>
  <c r="B30" i="3"/>
  <c r="B31" i="3"/>
  <c r="B32" i="3"/>
  <c r="B33" i="3"/>
  <c r="B34" i="3"/>
  <c r="B35" i="3"/>
  <c r="B28" i="3"/>
  <c r="B3" i="3"/>
  <c r="G22" i="3"/>
  <c r="F22" i="3"/>
  <c r="E22" i="3"/>
  <c r="D22" i="3"/>
  <c r="C22" i="3"/>
  <c r="B22" i="3"/>
  <c r="G14" i="3"/>
  <c r="G15" i="3"/>
  <c r="F14" i="3"/>
  <c r="F15" i="3"/>
  <c r="E14" i="3"/>
  <c r="E15" i="3"/>
  <c r="D14" i="3"/>
  <c r="D15" i="3"/>
  <c r="C14" i="3"/>
  <c r="C15" i="3"/>
  <c r="B14" i="3"/>
  <c r="B15" i="3"/>
  <c r="J1493" i="2" l="1"/>
  <c r="K1493" i="2"/>
  <c r="L1493" i="2"/>
  <c r="M1493" i="2"/>
  <c r="N1493" i="2"/>
  <c r="I1493"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2" i="2"/>
  <c r="H1496" i="2"/>
  <c r="O1493" i="2" l="1"/>
  <c r="R1498" i="2"/>
  <c r="I46" i="10"/>
  <c r="J46" i="10"/>
  <c r="J47" i="10" s="1"/>
  <c r="K46" i="10"/>
  <c r="K47" i="10" s="1"/>
  <c r="L46" i="10"/>
  <c r="L47" i="10" s="1"/>
  <c r="M46" i="10"/>
  <c r="M47" i="10" s="1"/>
  <c r="N46" i="10"/>
  <c r="N47" i="10" s="1"/>
  <c r="O46" i="10" l="1"/>
  <c r="I47" i="10"/>
  <c r="O47" i="10" s="1"/>
  <c r="E24" i="10"/>
  <c r="F10" i="10"/>
  <c r="F11" i="10"/>
  <c r="F12" i="10"/>
  <c r="F13" i="10"/>
  <c r="F14" i="10"/>
  <c r="F15" i="10"/>
  <c r="F16" i="10"/>
  <c r="F17" i="10"/>
  <c r="F18" i="10"/>
  <c r="F19" i="10"/>
  <c r="F20" i="10"/>
  <c r="F21" i="10"/>
  <c r="F22" i="10"/>
  <c r="F23" i="10"/>
  <c r="F9" i="10"/>
  <c r="F24" i="10" l="1"/>
  <c r="F6" i="10"/>
  <c r="E2" i="10"/>
  <c r="E5" i="10"/>
  <c r="F5" i="10" s="1"/>
  <c r="E4" i="10"/>
  <c r="F4" i="10" s="1"/>
  <c r="E3" i="10"/>
  <c r="F3" i="10" s="1"/>
  <c r="E7" i="10" l="1"/>
  <c r="F2" i="10"/>
  <c r="B4" i="8" l="1"/>
  <c r="B8" i="8" s="1"/>
  <c r="B2" i="3" l="1"/>
  <c r="C2" i="3"/>
  <c r="D2" i="3"/>
  <c r="E2" i="3"/>
  <c r="F2" i="3"/>
  <c r="G2" i="3"/>
  <c r="B2" i="4" l="1"/>
  <c r="G43" i="4" l="1"/>
  <c r="F43" i="4"/>
  <c r="E43" i="4"/>
  <c r="D43" i="4"/>
  <c r="C43" i="4"/>
  <c r="B43" i="4"/>
  <c r="G42" i="4"/>
  <c r="F42" i="4"/>
  <c r="E42" i="4"/>
  <c r="D42" i="4"/>
  <c r="C42" i="4"/>
  <c r="B42" i="4"/>
  <c r="G41" i="4"/>
  <c r="F41" i="4"/>
  <c r="E41" i="4"/>
  <c r="D41" i="4"/>
  <c r="C41" i="4"/>
  <c r="B41" i="4"/>
  <c r="G40" i="4"/>
  <c r="F40" i="4"/>
  <c r="E40" i="4"/>
  <c r="D40" i="4"/>
  <c r="C40" i="4"/>
  <c r="B40" i="4"/>
  <c r="G39" i="4"/>
  <c r="F39" i="4"/>
  <c r="E39" i="4"/>
  <c r="D39" i="4"/>
  <c r="C39" i="4"/>
  <c r="B39" i="4"/>
  <c r="G38" i="4"/>
  <c r="F38" i="4"/>
  <c r="E38" i="4"/>
  <c r="D38" i="4"/>
  <c r="C38" i="4"/>
  <c r="B38" i="4"/>
  <c r="G36" i="4"/>
  <c r="F36" i="4"/>
  <c r="E36" i="4"/>
  <c r="D36" i="4"/>
  <c r="C36" i="4"/>
  <c r="B36" i="4"/>
  <c r="G35" i="4"/>
  <c r="F35" i="4"/>
  <c r="E35" i="4"/>
  <c r="D35" i="4"/>
  <c r="C35" i="4"/>
  <c r="B35" i="4"/>
  <c r="G34" i="4"/>
  <c r="F34" i="4"/>
  <c r="E34" i="4"/>
  <c r="D34" i="4"/>
  <c r="C34" i="4"/>
  <c r="B34" i="4"/>
  <c r="G33" i="4"/>
  <c r="F33" i="4"/>
  <c r="E33" i="4"/>
  <c r="D33" i="4"/>
  <c r="C33" i="4"/>
  <c r="B33" i="4"/>
  <c r="G32" i="4"/>
  <c r="F32" i="4"/>
  <c r="E32" i="4"/>
  <c r="D32" i="4"/>
  <c r="C32" i="4"/>
  <c r="B32" i="4"/>
  <c r="G31" i="4"/>
  <c r="F31" i="4"/>
  <c r="E31" i="4"/>
  <c r="D31" i="4"/>
  <c r="C31" i="4"/>
  <c r="B31" i="4"/>
  <c r="G30" i="4"/>
  <c r="F30" i="4"/>
  <c r="E30" i="4"/>
  <c r="D30" i="4"/>
  <c r="C30" i="4"/>
  <c r="B30" i="4"/>
  <c r="G29" i="4"/>
  <c r="F29" i="4"/>
  <c r="E29" i="4"/>
  <c r="D29" i="4"/>
  <c r="C29" i="4"/>
  <c r="B29" i="4"/>
  <c r="G28" i="4"/>
  <c r="F28" i="4"/>
  <c r="E28" i="4"/>
  <c r="D28" i="4"/>
  <c r="C28" i="4"/>
  <c r="B28" i="4"/>
  <c r="G27" i="4"/>
  <c r="F27" i="4"/>
  <c r="E27" i="4"/>
  <c r="D27" i="4"/>
  <c r="C27" i="4"/>
  <c r="B27" i="4"/>
  <c r="G26" i="4"/>
  <c r="F26" i="4"/>
  <c r="E26" i="4"/>
  <c r="D26" i="4"/>
  <c r="C26" i="4"/>
  <c r="B26" i="4"/>
  <c r="G25" i="4"/>
  <c r="F25" i="4"/>
  <c r="E25" i="4"/>
  <c r="D25" i="4"/>
  <c r="C25" i="4"/>
  <c r="B25" i="4"/>
  <c r="G24" i="4"/>
  <c r="F24" i="4"/>
  <c r="E24" i="4"/>
  <c r="D24" i="4"/>
  <c r="C24" i="4"/>
  <c r="B24" i="4"/>
  <c r="G23" i="4"/>
  <c r="F23" i="4"/>
  <c r="E23" i="4"/>
  <c r="D23" i="4"/>
  <c r="C23" i="4"/>
  <c r="B23" i="4"/>
  <c r="G22" i="4"/>
  <c r="F22" i="4"/>
  <c r="E22" i="4"/>
  <c r="D22" i="4"/>
  <c r="C22" i="4"/>
  <c r="B22" i="4"/>
  <c r="G21" i="4"/>
  <c r="F21" i="4"/>
  <c r="E21" i="4"/>
  <c r="D21" i="4"/>
  <c r="C21" i="4"/>
  <c r="B21" i="4"/>
  <c r="G20" i="4"/>
  <c r="F20" i="4"/>
  <c r="E20" i="4"/>
  <c r="D20" i="4"/>
  <c r="C20" i="4"/>
  <c r="B20" i="4"/>
  <c r="G19" i="4"/>
  <c r="F19" i="4"/>
  <c r="E19" i="4"/>
  <c r="D19" i="4"/>
  <c r="C19" i="4"/>
  <c r="B19" i="4"/>
  <c r="G18" i="4"/>
  <c r="F18" i="4"/>
  <c r="E18" i="4"/>
  <c r="D18" i="4"/>
  <c r="C18" i="4"/>
  <c r="B18" i="4"/>
  <c r="G17" i="4"/>
  <c r="F17" i="4"/>
  <c r="E17" i="4"/>
  <c r="D17" i="4"/>
  <c r="C17" i="4"/>
  <c r="B17" i="4"/>
  <c r="G16" i="4"/>
  <c r="F16" i="4"/>
  <c r="E16" i="4"/>
  <c r="D16" i="4"/>
  <c r="C16" i="4"/>
  <c r="G15" i="4"/>
  <c r="F15" i="4"/>
  <c r="E15" i="4"/>
  <c r="D15" i="4"/>
  <c r="C15" i="4"/>
  <c r="B15" i="4"/>
  <c r="G14" i="4"/>
  <c r="F14" i="4"/>
  <c r="E14" i="4"/>
  <c r="D14" i="4"/>
  <c r="C14" i="4"/>
  <c r="B14" i="4"/>
  <c r="G13" i="4"/>
  <c r="F13" i="4"/>
  <c r="E13" i="4"/>
  <c r="D13" i="4"/>
  <c r="C13" i="4"/>
  <c r="B13" i="4"/>
  <c r="G12" i="4"/>
  <c r="F12" i="4"/>
  <c r="E12" i="4"/>
  <c r="D12" i="4"/>
  <c r="C12" i="4"/>
  <c r="B12" i="4"/>
  <c r="G11" i="4"/>
  <c r="F11" i="4"/>
  <c r="E11" i="4"/>
  <c r="D11" i="4"/>
  <c r="C11" i="4"/>
  <c r="B11" i="4"/>
  <c r="G10" i="4"/>
  <c r="F10" i="4"/>
  <c r="E10" i="4"/>
  <c r="D10" i="4"/>
  <c r="C10" i="4"/>
  <c r="B10" i="4"/>
  <c r="G9" i="4"/>
  <c r="F9" i="4"/>
  <c r="E9" i="4"/>
  <c r="D9" i="4"/>
  <c r="C9" i="4"/>
  <c r="G8" i="4"/>
  <c r="F8" i="4"/>
  <c r="E8" i="4"/>
  <c r="D8" i="4"/>
  <c r="C8" i="4"/>
  <c r="B8" i="4"/>
  <c r="G7" i="4"/>
  <c r="F7" i="4"/>
  <c r="E7" i="4"/>
  <c r="D7" i="4"/>
  <c r="C7" i="4"/>
  <c r="B7" i="4"/>
  <c r="G6" i="4"/>
  <c r="F6" i="4"/>
  <c r="E6" i="4"/>
  <c r="D6" i="4"/>
  <c r="C6" i="4"/>
  <c r="B6" i="4"/>
  <c r="G5" i="4"/>
  <c r="F5" i="4"/>
  <c r="E5" i="4"/>
  <c r="D5" i="4"/>
  <c r="C5" i="4"/>
  <c r="G4" i="4"/>
  <c r="F4" i="4"/>
  <c r="E4" i="4"/>
  <c r="D4" i="4"/>
  <c r="C4" i="4"/>
  <c r="B4" i="4"/>
  <c r="G3" i="4"/>
  <c r="F3" i="4"/>
  <c r="E3" i="4"/>
  <c r="D3" i="4"/>
  <c r="C3" i="4"/>
  <c r="B3" i="4"/>
  <c r="G2" i="4"/>
  <c r="F2" i="4"/>
  <c r="E2" i="4"/>
  <c r="D2" i="4"/>
  <c r="C2" i="4"/>
  <c r="G3" i="3"/>
  <c r="G4" i="3"/>
  <c r="G5" i="3"/>
  <c r="G6" i="3"/>
  <c r="G7" i="3"/>
  <c r="G8" i="3"/>
  <c r="G9" i="3"/>
  <c r="G10" i="3"/>
  <c r="G11" i="3"/>
  <c r="G12" i="3"/>
  <c r="G13" i="3"/>
  <c r="G16" i="3"/>
  <c r="G17" i="3"/>
  <c r="G18" i="3"/>
  <c r="G19" i="3"/>
  <c r="G20" i="3"/>
  <c r="G21" i="3"/>
  <c r="G23" i="3" l="1"/>
  <c r="B47" i="4"/>
  <c r="E45" i="4"/>
  <c r="D45" i="4"/>
  <c r="B45" i="4"/>
  <c r="F45" i="4"/>
  <c r="C45" i="4"/>
  <c r="G45" i="4"/>
  <c r="F12" i="3"/>
  <c r="F13" i="3"/>
  <c r="F16" i="3"/>
  <c r="E12" i="3"/>
  <c r="E13" i="3"/>
  <c r="D12" i="3"/>
  <c r="D13" i="3"/>
  <c r="C12" i="3"/>
  <c r="C13" i="3"/>
  <c r="C3" i="3"/>
  <c r="D3" i="3"/>
  <c r="E3" i="3"/>
  <c r="F3" i="3"/>
  <c r="C4" i="3"/>
  <c r="D4" i="3"/>
  <c r="E4" i="3"/>
  <c r="F4" i="3"/>
  <c r="C5" i="3"/>
  <c r="D5" i="3"/>
  <c r="E5" i="3"/>
  <c r="F5" i="3"/>
  <c r="C6" i="3"/>
  <c r="D6" i="3"/>
  <c r="E6" i="3"/>
  <c r="F6" i="3"/>
  <c r="C7" i="3"/>
  <c r="D7" i="3"/>
  <c r="E7" i="3"/>
  <c r="F7" i="3"/>
  <c r="C8" i="3"/>
  <c r="D8" i="3"/>
  <c r="E8" i="3"/>
  <c r="F8" i="3"/>
  <c r="C9" i="3"/>
  <c r="D9" i="3"/>
  <c r="E9" i="3"/>
  <c r="F9" i="3"/>
  <c r="C10" i="3"/>
  <c r="D10" i="3"/>
  <c r="E10" i="3"/>
  <c r="F10" i="3"/>
  <c r="C11" i="3"/>
  <c r="D11" i="3"/>
  <c r="E11" i="3"/>
  <c r="F11" i="3"/>
  <c r="B4" i="3"/>
  <c r="B5" i="3"/>
  <c r="B6" i="3"/>
  <c r="B7" i="3"/>
  <c r="B8" i="3"/>
  <c r="B9" i="3"/>
  <c r="B10" i="3"/>
  <c r="C16" i="3"/>
  <c r="D16" i="3"/>
  <c r="E16" i="3"/>
  <c r="C17" i="3"/>
  <c r="D17" i="3"/>
  <c r="E17" i="3"/>
  <c r="F17" i="3"/>
  <c r="C18" i="3"/>
  <c r="D18" i="3"/>
  <c r="E18" i="3"/>
  <c r="F18" i="3"/>
  <c r="C19" i="3"/>
  <c r="D19" i="3"/>
  <c r="E19" i="3"/>
  <c r="F19" i="3"/>
  <c r="C21" i="3"/>
  <c r="D21" i="3"/>
  <c r="E21" i="3"/>
  <c r="F21" i="3"/>
  <c r="B21" i="3"/>
  <c r="B11" i="3"/>
  <c r="B12" i="3"/>
  <c r="B13" i="3"/>
  <c r="B16" i="3"/>
  <c r="B17" i="3"/>
  <c r="B18" i="3"/>
  <c r="B19" i="3"/>
  <c r="C20" i="3"/>
  <c r="D20" i="3"/>
  <c r="E20" i="3"/>
  <c r="F20" i="3"/>
  <c r="B20" i="3"/>
  <c r="A2" i="1"/>
  <c r="E23" i="3" l="1"/>
  <c r="D23" i="3"/>
  <c r="B23" i="3"/>
  <c r="C23" i="3"/>
  <c r="F23" i="3"/>
  <c r="D47" i="4"/>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B25" i="3" l="1"/>
  <c r="E41" i="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B3" i="1"/>
  <c r="C3" i="1"/>
  <c r="D3" i="1"/>
  <c r="E3" i="1"/>
  <c r="B4" i="1"/>
  <c r="C4" i="1"/>
  <c r="D4" i="1"/>
  <c r="E4" i="1"/>
  <c r="B5" i="1"/>
  <c r="C5" i="1"/>
  <c r="D5" i="1"/>
  <c r="E5" i="1"/>
  <c r="B6" i="1"/>
  <c r="C6" i="1"/>
  <c r="D6" i="1"/>
  <c r="E6" i="1"/>
  <c r="B7" i="1"/>
  <c r="C7" i="1"/>
  <c r="D7" i="1"/>
  <c r="E7" i="1"/>
  <c r="B8" i="1"/>
  <c r="C8" i="1"/>
  <c r="D8" i="1"/>
  <c r="E8" i="1"/>
  <c r="B9" i="1"/>
  <c r="C9" i="1"/>
  <c r="D9" i="1"/>
  <c r="E9" i="1"/>
  <c r="B10" i="1"/>
  <c r="C10" i="1"/>
  <c r="D10" i="1"/>
  <c r="E10" i="1"/>
  <c r="B11" i="1"/>
  <c r="C11" i="1"/>
  <c r="D11" i="1"/>
  <c r="E11" i="1"/>
  <c r="C2" i="1"/>
  <c r="D2" i="1"/>
  <c r="E2" i="1"/>
  <c r="B2" i="1"/>
  <c r="J8" i="1" l="1"/>
  <c r="K11" i="1"/>
  <c r="L9" i="1"/>
  <c r="L11" i="1"/>
  <c r="J11" i="1"/>
  <c r="I10" i="1"/>
  <c r="J10" i="1"/>
  <c r="J9" i="1"/>
  <c r="L10" i="1"/>
  <c r="L8" i="1"/>
  <c r="I11" i="1"/>
  <c r="I8" i="1"/>
  <c r="K7" i="1"/>
  <c r="K9" i="1"/>
  <c r="K10" i="1"/>
  <c r="I9" i="1"/>
  <c r="I7" i="1"/>
  <c r="K8" i="1"/>
  <c r="J7" i="1"/>
  <c r="L7" i="1"/>
  <c r="I6" i="1"/>
  <c r="J6" i="1"/>
  <c r="K5" i="1"/>
  <c r="L4" i="1"/>
  <c r="K2" i="1"/>
  <c r="K6" i="1"/>
  <c r="K3" i="1"/>
  <c r="J5" i="1"/>
  <c r="I5" i="1"/>
  <c r="K4" i="1"/>
  <c r="J2" i="1"/>
  <c r="J3" i="1"/>
  <c r="I3" i="1"/>
  <c r="L6" i="1"/>
  <c r="J4" i="1"/>
  <c r="L5" i="1"/>
  <c r="L3" i="1"/>
  <c r="I2" i="1"/>
  <c r="I4" i="1"/>
</calcChain>
</file>

<file path=xl/sharedStrings.xml><?xml version="1.0" encoding="utf-8"?>
<sst xmlns="http://schemas.openxmlformats.org/spreadsheetml/2006/main" count="10528" uniqueCount="6696">
  <si>
    <t>Year</t>
  </si>
  <si>
    <t>a</t>
  </si>
  <si>
    <t>b</t>
  </si>
  <si>
    <t>c</t>
  </si>
  <si>
    <t>d</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</si>
  <si>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</si>
  <si>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</si>
  <si>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</si>
  <si>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</si>
  <si>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</si>
  <si>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</si>
  <si>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</si>
  <si>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</si>
  <si>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</si>
  <si>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</si>
  <si>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</si>
  <si>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</si>
  <si>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</si>
  <si>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</si>
  <si>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</si>
  <si>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</si>
  <si>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</si>
  <si>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</si>
  <si>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</si>
  <si>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</si>
  <si>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</si>
  <si>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</si>
  <si>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</si>
  <si>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</si>
  <si>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</si>
  <si>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</si>
  <si>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</si>
  <si>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</si>
  <si>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</si>
  <si>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</si>
  <si>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</si>
  <si>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</si>
  <si>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</si>
  <si>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</si>
  <si>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</si>
  <si>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</si>
  <si>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</si>
  <si>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</si>
  <si>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</si>
  <si>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</si>
  <si>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</si>
  <si>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</si>
  <si>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</si>
  <si>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</si>
  <si>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</si>
  <si>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</si>
  <si>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</si>
  <si>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</si>
  <si>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</si>
  <si>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</si>
  <si>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</si>
  <si>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</si>
  <si>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</si>
  <si>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</si>
  <si>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</si>
  <si>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</si>
  <si>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</si>
  <si>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</si>
  <si>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</si>
  <si>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</si>
  <si>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</si>
  <si>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</si>
  <si>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</si>
  <si>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</si>
  <si>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</si>
  <si>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</si>
  <si>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</si>
  <si>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</si>
  <si>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</si>
  <si>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</si>
  <si>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</si>
  <si>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</si>
  <si>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</si>
  <si>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</si>
  <si>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</si>
  <si>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</si>
  <si>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</si>
  <si>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</si>
  <si>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</si>
  <si>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</si>
  <si>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</si>
  <si>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</si>
  <si>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</si>
  <si>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</si>
  <si>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</si>
  <si>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</si>
  <si>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</si>
  <si>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</si>
  <si>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</si>
  <si>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</si>
  <si>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</si>
  <si>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</si>
  <si>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</si>
  <si>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</si>
  <si>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</si>
  <si>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</si>
  <si>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</si>
  <si>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</si>
  <si>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</si>
  <si>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</si>
  <si>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</si>
  <si>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</si>
  <si>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</si>
  <si>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</si>
  <si>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</si>
  <si>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</si>
  <si>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</si>
  <si>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</si>
  <si>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</si>
  <si>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</si>
  <si>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</si>
  <si>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</si>
  <si>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</si>
  <si>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</si>
  <si>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</si>
  <si>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</si>
  <si>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</si>
  <si>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</si>
  <si>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</si>
  <si>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</si>
  <si>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</si>
  <si>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</si>
  <si>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</si>
  <si>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</si>
  <si>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</si>
  <si>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</si>
  <si>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</si>
  <si>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</si>
  <si>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</si>
  <si>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</si>
  <si>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</si>
  <si>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</si>
  <si>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</si>
  <si>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</si>
  <si>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</si>
  <si>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</si>
  <si>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</si>
  <si>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</si>
  <si>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</si>
  <si>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</si>
  <si>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</si>
  <si>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</si>
  <si>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</si>
  <si>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</si>
  <si>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</si>
  <si>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</si>
  <si>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</si>
  <si>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</si>
  <si>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</si>
  <si>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</si>
  <si>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</si>
  <si>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</si>
  <si>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</si>
  <si>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</si>
  <si>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</si>
  <si>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Brown, J et al. (2014c)</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</si>
  <si>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</si>
  <si>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</si>
  <si>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</si>
  <si>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</si>
  <si>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</si>
  <si>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</si>
  <si>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</si>
  <si>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</si>
  <si>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</si>
  <si>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</si>
  <si>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</si>
  <si>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</si>
  <si>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</si>
  <si>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</si>
  <si>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</si>
  <si>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</si>
  <si>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</si>
  <si>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</si>
  <si>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</si>
  <si>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</si>
  <si>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</si>
  <si>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</si>
  <si>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</si>
  <si>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</si>
  <si>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</si>
  <si>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</si>
  <si>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</si>
  <si>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</si>
  <si>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</si>
  <si>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</si>
  <si>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</si>
  <si>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</si>
  <si>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</si>
  <si>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</si>
  <si>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</si>
  <si>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</si>
  <si>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</si>
  <si>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</si>
  <si>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</si>
  <si>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</si>
  <si>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</si>
  <si>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</si>
  <si>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</si>
  <si>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</si>
  <si>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</si>
  <si>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</si>
  <si>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</si>
  <si>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</si>
  <si>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</si>
  <si>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</si>
  <si>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</si>
  <si>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</si>
  <si>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</si>
  <si>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</si>
  <si>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</si>
  <si>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</si>
  <si>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</si>
  <si>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</si>
  <si>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</si>
  <si>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</si>
  <si>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</si>
  <si>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</si>
  <si>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</si>
  <si>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</si>
  <si>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</si>
  <si>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</si>
  <si>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</si>
  <si>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</si>
  <si>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</si>
  <si>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</si>
  <si>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</si>
  <si>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</si>
  <si>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</si>
  <si>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</si>
  <si>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</si>
  <si>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</si>
  <si>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</si>
  <si>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</si>
  <si>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</si>
  <si>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</si>
  <si>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</si>
  <si>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</si>
  <si>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</si>
  <si>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</si>
  <si>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</si>
  <si>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</si>
  <si>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</si>
  <si>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</si>
  <si>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</si>
  <si>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</si>
  <si>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</si>
  <si>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</si>
  <si>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</si>
  <si>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</si>
  <si>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</si>
  <si>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</si>
  <si>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</si>
  <si>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</si>
  <si>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</si>
  <si>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</si>
  <si>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</si>
  <si>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</si>
  <si>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</si>
  <si>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</si>
  <si>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</si>
  <si>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</si>
  <si>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</si>
  <si>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</si>
  <si>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</si>
  <si>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</si>
  <si>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</si>
  <si>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</si>
  <si>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</si>
  <si>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</si>
  <si>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</si>
  <si>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</si>
  <si>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</si>
  <si>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</si>
  <si>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</si>
  <si>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</si>
  <si>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</si>
  <si>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</si>
  <si>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</si>
  <si>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</si>
  <si>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</si>
  <si>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</si>
  <si>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</si>
  <si>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</si>
  <si>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</si>
  <si>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</si>
  <si>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</si>
  <si>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</si>
  <si>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</si>
  <si>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</si>
  <si>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</si>
  <si>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</si>
  <si>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</si>
  <si>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</si>
  <si>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</si>
  <si>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</si>
  <si>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</si>
  <si>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</si>
  <si>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</si>
  <si>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</si>
  <si>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</si>
  <si>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</si>
  <si>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</si>
  <si>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</si>
  <si>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</si>
  <si>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</si>
  <si>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</si>
  <si>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</si>
  <si>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</si>
  <si>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</si>
  <si>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</si>
  <si>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</si>
  <si>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</si>
  <si>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</si>
  <si>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</si>
  <si>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</si>
  <si>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</si>
  <si>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</si>
  <si>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</si>
  <si>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</si>
  <si>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</si>
  <si>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</si>
  <si>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</si>
  <si>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</si>
  <si>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</si>
  <si>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</si>
  <si>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</si>
  <si>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</si>
  <si>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</si>
  <si>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</si>
  <si>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</si>
  <si>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</si>
  <si>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</si>
  <si>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</si>
  <si>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</si>
  <si>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</si>
  <si>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</si>
  <si>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</si>
  <si>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</si>
  <si>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</si>
  <si>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</si>
  <si>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</si>
  <si>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</si>
  <si>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</si>
  <si>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</si>
  <si>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Pisinger, C and Døssing, M (2014)</t>
  </si>
  <si>
    <t>10.1016/j.ypmed.2014.10.009</t>
  </si>
  <si>
    <t>Documents/E-cigarette citation library.Data/PDF/1039610382/10.1016_j.ypmed.2014.10.009-2014.pdf</t>
  </si>
  <si>
    <t>A systematic review of health effects of electronic cigarettes</t>
  </si>
  <si>
    <t>Preventive Medicine</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</si>
  <si>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</si>
  <si>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</si>
  <si>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</si>
  <si>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</si>
  <si>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</si>
  <si>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</si>
  <si>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</si>
  <si>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</si>
  <si>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</si>
  <si>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</si>
  <si>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</si>
  <si>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</si>
  <si>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</si>
  <si>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</si>
  <si>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</si>
  <si>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</si>
  <si>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</si>
  <si>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</si>
  <si>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</si>
  <si>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</si>
  <si>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</si>
  <si>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</si>
  <si>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</si>
  <si>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</si>
  <si>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</si>
  <si>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</si>
  <si>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</si>
  <si>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</si>
  <si>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</si>
  <si>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</si>
  <si>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</si>
  <si>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</si>
  <si>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</si>
  <si>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</si>
  <si>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</si>
  <si>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</si>
  <si>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</si>
  <si>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</si>
  <si>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</si>
  <si>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</si>
  <si>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</si>
  <si>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</si>
  <si>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</si>
  <si>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</si>
  <si>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</si>
  <si>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</si>
  <si>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</si>
  <si>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</si>
  <si>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</si>
  <si>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</si>
  <si>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</si>
  <si>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</si>
  <si>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</si>
  <si>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</si>
  <si>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</si>
  <si>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</si>
  <si>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</si>
  <si>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</si>
  <si>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</si>
  <si>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</si>
  <si>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</si>
  <si>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</si>
  <si>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</si>
  <si>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</si>
  <si>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</si>
  <si>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</si>
  <si>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</si>
  <si>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</si>
  <si>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</si>
  <si>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</si>
  <si>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</si>
  <si>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</si>
  <si>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</si>
  <si>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</si>
  <si>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</si>
  <si>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</si>
  <si>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</si>
  <si>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</si>
  <si>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</si>
  <si>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</si>
  <si>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</si>
  <si>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</si>
  <si>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</si>
  <si>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</si>
  <si>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</si>
  <si>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</si>
  <si>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</si>
  <si>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</si>
  <si>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</si>
  <si>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</si>
  <si>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</si>
  <si>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</si>
  <si>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</si>
  <si>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</si>
  <si>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</si>
  <si>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</si>
  <si>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</si>
  <si>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</si>
  <si>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</si>
  <si>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</si>
  <si>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</si>
  <si>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</si>
  <si>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</si>
  <si>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</si>
  <si>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</si>
  <si>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</si>
  <si>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</si>
  <si>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</si>
  <si>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</si>
  <si>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</si>
  <si>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</si>
  <si>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</si>
  <si>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</si>
  <si>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</si>
  <si>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</si>
  <si>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</si>
  <si>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</si>
  <si>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</si>
  <si>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</si>
  <si>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</si>
  <si>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</si>
  <si>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</si>
  <si>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</si>
  <si>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</si>
  <si>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</si>
  <si>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</si>
  <si>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Brown, J et al. (2014a)</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</si>
  <si>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</si>
  <si>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</si>
  <si>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</si>
  <si>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</si>
  <si>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</si>
  <si>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</si>
  <si>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</si>
  <si>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</si>
  <si>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</si>
  <si>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</si>
  <si>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</si>
  <si>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</si>
  <si>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</si>
  <si>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</si>
  <si>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</si>
  <si>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</si>
  <si>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</si>
  <si>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</si>
  <si>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</si>
  <si>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</si>
  <si>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</si>
  <si>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</si>
  <si>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</si>
  <si>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</si>
  <si>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</si>
  <si>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</si>
  <si>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</si>
  <si>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</si>
  <si>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</si>
  <si>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</si>
  <si>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</si>
  <si>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</si>
  <si>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</si>
  <si>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</si>
  <si>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</si>
  <si>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</si>
  <si>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</si>
  <si>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</si>
  <si>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</si>
  <si>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</si>
  <si>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</si>
  <si>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</si>
  <si>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</si>
  <si>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</si>
  <si>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</si>
  <si>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</si>
  <si>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</si>
  <si>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</si>
  <si>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</si>
  <si>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</si>
  <si>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</si>
  <si>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</si>
  <si>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</si>
  <si>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</si>
  <si>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</si>
  <si>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</si>
  <si>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</si>
  <si>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</si>
  <si>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</si>
  <si>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</si>
  <si>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</si>
  <si>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</si>
  <si>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</si>
  <si>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</si>
  <si>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</si>
  <si>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</si>
  <si>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</si>
  <si>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</si>
  <si>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</si>
  <si>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</si>
  <si>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</si>
  <si>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</si>
  <si>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</si>
  <si>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</si>
  <si>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</si>
  <si>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</si>
  <si>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</si>
  <si>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</si>
  <si>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</si>
  <si>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</si>
  <si>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</si>
  <si>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</si>
  <si>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</si>
  <si>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</si>
  <si>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</si>
  <si>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</si>
  <si>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</si>
  <si>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</si>
  <si>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</si>
  <si>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</si>
  <si>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</si>
  <si>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</si>
  <si>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O’Connell, G et al. (2015a)</t>
  </si>
  <si>
    <t>10.3390/ijerph120504889</t>
  </si>
  <si>
    <t>Documents/E-cigarette citation library.Data/PDF/1564007103/10.3390_ijerph120504889-2015.pdf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</si>
  <si>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</si>
  <si>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</si>
  <si>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</si>
  <si>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</si>
  <si>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</si>
  <si>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</si>
  <si>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</si>
  <si>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</si>
  <si>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</si>
  <si>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</si>
  <si>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</si>
  <si>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</si>
  <si>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</si>
  <si>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</si>
  <si>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</si>
  <si>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</si>
  <si>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</si>
  <si>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</si>
  <si>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</si>
  <si>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</si>
  <si>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</si>
  <si>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</si>
  <si>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</si>
  <si>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</si>
  <si>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</si>
  <si>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</si>
  <si>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</si>
  <si>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</si>
  <si>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</si>
  <si>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</si>
  <si>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</si>
  <si>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</si>
  <si>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</si>
  <si>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</si>
  <si>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</si>
  <si>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</si>
  <si>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</si>
  <si>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</si>
  <si>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</si>
  <si>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</si>
  <si>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</si>
  <si>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</si>
  <si>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</si>
  <si>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</si>
  <si>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</si>
  <si>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</si>
  <si>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</si>
  <si>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</si>
  <si>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</si>
  <si>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</si>
  <si>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</si>
  <si>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</si>
  <si>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</si>
  <si>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</si>
  <si>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</si>
  <si>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</si>
  <si>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</si>
  <si>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</si>
  <si>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</si>
  <si>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</si>
  <si>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</si>
  <si>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</si>
  <si>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</si>
  <si>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</si>
  <si>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</si>
  <si>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</si>
  <si>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</si>
  <si>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</si>
  <si>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</si>
  <si>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</si>
  <si>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</si>
  <si>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</si>
  <si>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</si>
  <si>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</si>
  <si>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</si>
  <si>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</si>
  <si>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</si>
  <si>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</si>
  <si>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</si>
  <si>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</si>
  <si>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</si>
  <si>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</si>
  <si>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</si>
  <si>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</si>
  <si>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</si>
  <si>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</si>
  <si>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</si>
  <si>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</si>
  <si>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</si>
  <si>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</si>
  <si>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</si>
  <si>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</si>
  <si>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</si>
  <si>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</si>
  <si>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</si>
  <si>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</si>
  <si>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</si>
  <si>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</si>
  <si>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</si>
  <si>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</si>
  <si>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</si>
  <si>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</si>
  <si>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</si>
  <si>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</si>
  <si>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</si>
  <si>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</si>
  <si>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</si>
  <si>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</si>
  <si>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</si>
  <si>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</si>
  <si>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</si>
  <si>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</si>
  <si>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</si>
  <si>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</si>
  <si>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</si>
  <si>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</si>
  <si>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</si>
  <si>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</si>
  <si>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</si>
  <si>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</si>
  <si>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</si>
  <si>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</si>
  <si>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</si>
  <si>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</si>
  <si>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</si>
  <si>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</si>
  <si>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</si>
  <si>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</si>
  <si>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</si>
  <si>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</si>
  <si>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</si>
  <si>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</si>
  <si>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</si>
  <si>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</si>
  <si>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</si>
  <si>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</si>
  <si>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</si>
  <si>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</si>
  <si>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</si>
  <si>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</si>
  <si>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</si>
  <si>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</si>
  <si>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</si>
  <si>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</si>
  <si>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</si>
  <si>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</si>
  <si>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</si>
  <si>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</si>
  <si>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</si>
  <si>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Hecht, SS et al. (2014)</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</si>
  <si>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</si>
  <si>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</si>
  <si>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</si>
  <si>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</si>
  <si>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</si>
  <si>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</si>
  <si>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</si>
  <si>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</si>
  <si>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</si>
  <si>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</si>
  <si>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</si>
  <si>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</si>
  <si>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</si>
  <si>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</si>
  <si>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</si>
  <si>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</si>
  <si>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</si>
  <si>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</si>
  <si>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</si>
  <si>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</si>
  <si>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</si>
  <si>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</si>
  <si>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</si>
  <si>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</si>
  <si>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</si>
  <si>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</si>
  <si>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</si>
  <si>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</si>
  <si>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</si>
  <si>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</si>
  <si>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</si>
  <si>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</si>
  <si>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</si>
  <si>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</si>
  <si>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</si>
  <si>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</si>
  <si>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</si>
  <si>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</si>
  <si>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</si>
  <si>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</si>
  <si>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</si>
  <si>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</si>
  <si>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</si>
  <si>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</si>
  <si>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</si>
  <si>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</si>
  <si>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</si>
  <si>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</si>
  <si>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</si>
  <si>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</si>
  <si>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</si>
  <si>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</si>
  <si>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</si>
  <si>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</si>
  <si>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</si>
  <si>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</si>
  <si>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</si>
  <si>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</si>
  <si>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</si>
  <si>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</si>
  <si>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</si>
  <si>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</si>
  <si>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</si>
  <si>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</si>
  <si>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</si>
  <si>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</si>
  <si>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</si>
  <si>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</si>
  <si>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</si>
  <si>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</si>
  <si>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</si>
  <si>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</si>
  <si>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</si>
  <si>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</si>
  <si>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</si>
  <si>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</si>
  <si>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</si>
  <si>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</si>
  <si>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</si>
  <si>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</si>
  <si>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</si>
  <si>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</si>
  <si>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</si>
  <si>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</si>
  <si>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</si>
  <si>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</si>
  <si>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</si>
  <si>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</si>
  <si>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</si>
  <si>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</si>
  <si>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</si>
  <si>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</si>
  <si>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</si>
  <si>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</si>
  <si>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</si>
  <si>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</si>
  <si>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</si>
  <si>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</si>
  <si>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</si>
  <si>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</si>
  <si>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</si>
  <si>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</si>
  <si>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</si>
  <si>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</si>
  <si>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</si>
  <si>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</si>
  <si>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</si>
  <si>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</si>
  <si>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</si>
  <si>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</si>
  <si>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</si>
  <si>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</si>
  <si>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</si>
  <si>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</si>
  <si>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</si>
  <si>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</si>
  <si>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</si>
  <si>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</si>
  <si>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</si>
  <si>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</si>
  <si>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</si>
  <si>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</si>
  <si>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</si>
  <si>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</si>
  <si>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</si>
  <si>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</si>
  <si>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</si>
  <si>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</si>
  <si>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</si>
  <si>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</si>
  <si>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</si>
  <si>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</si>
  <si>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</si>
  <si>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</si>
  <si>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</si>
  <si>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</si>
  <si>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</si>
  <si>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</si>
  <si>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</si>
  <si>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</si>
  <si>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</si>
  <si>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</si>
  <si>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</si>
  <si>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</si>
  <si>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</si>
  <si>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</si>
  <si>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</si>
  <si>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</si>
  <si>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</si>
  <si>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</si>
  <si>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</si>
  <si>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</si>
  <si>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</si>
  <si>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</si>
  <si>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</si>
  <si>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</si>
  <si>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</si>
  <si>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</si>
  <si>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</si>
  <si>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</si>
  <si>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</si>
  <si>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</si>
  <si>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</si>
  <si>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</si>
  <si>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</si>
  <si>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</si>
  <si>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</si>
  <si>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</si>
  <si>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</si>
  <si>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</si>
  <si>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</si>
  <si>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</si>
  <si>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</si>
  <si>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</si>
  <si>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</si>
  <si>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</si>
  <si>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</si>
  <si>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</si>
  <si>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</si>
  <si>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</si>
  <si>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</si>
  <si>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</si>
  <si>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</si>
  <si>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</si>
  <si>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</si>
  <si>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</si>
  <si>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</si>
  <si>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</si>
  <si>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</si>
  <si>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</si>
  <si>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</si>
  <si>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</si>
  <si>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</si>
  <si>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Hackshaw, L et al. (2010)</t>
  </si>
  <si>
    <t>10.1136/tc.2009.032656</t>
  </si>
  <si>
    <t>Documents/E-cigarette citation library.Data/PDF/2424484242/10.1136_tc.2009.032656-2010.pdf</t>
  </si>
  <si>
    <t>Quit attempts in response to smoke-free legislation in England</t>
  </si>
  <si>
    <t>s and was particularly effective as a prompt to quitting among smokers less than 45 years of age Funding This study was part funded by Cancer Research UK who had no involvement in the study design collection analysis or interpretation of data in the writing of the report or the decision to submit the paper for publication All the authors are members of the UK Centre for Tobacco Control Studies
Funding from the British Heart Foundation Cancer Research UK the ESRC the MRC and the NIHR under the auspices of the UK Clinical Research Collaboration is gratefully acknowledged Competing interests LH and LB have no competing interests regarding this paper AMc and RW have both received researc
h and travel funding from and undertaken consultancy for manufacturers of smoking cessation medications GlaxoSmithKline Consumer Healthcare McNeil Healthcare UK Limited Novartis Consumer Health and Pfizer Ltd Ethical approval Ethical approval was sought and gained from the University College London Gradua</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</si>
  <si>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</si>
  <si>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</si>
  <si>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</si>
  <si>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</si>
  <si>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</si>
  <si>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</si>
  <si>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</si>
  <si>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</si>
  <si>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</si>
  <si>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</si>
  <si>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</si>
  <si>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</si>
  <si>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</si>
  <si>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</si>
  <si>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</si>
  <si>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</si>
  <si>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</si>
  <si>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</si>
  <si>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</si>
  <si>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</si>
  <si>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</si>
  <si>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</si>
  <si>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</si>
  <si>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</si>
  <si>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</si>
  <si>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</si>
  <si>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</si>
  <si>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</si>
  <si>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</si>
  <si>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</si>
  <si>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</si>
  <si>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</si>
  <si>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</si>
  <si>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</si>
  <si>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</si>
  <si>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</si>
  <si>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</si>
  <si>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</si>
  <si>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</si>
  <si>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</si>
  <si>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</si>
  <si>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</si>
  <si>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</si>
  <si>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</si>
  <si>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</si>
  <si>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</si>
  <si>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Schroeder, MJ and Hoffman, AC (2014)</t>
  </si>
  <si>
    <t>10.1136/tobaccocontrol-2013-051469</t>
  </si>
  <si>
    <t>Documents/E-cigarette citation library.Data/PDF/3670529640/10.1136_tobaccocontrol-2013-051469-2014.pdf</t>
  </si>
  <si>
    <t>Electronic cigarettes and nicotine clinical pharmacology</t>
  </si>
  <si>
    <t>Fairchild, AL et al. (2014)</t>
  </si>
  <si>
    <t>10.1056/NEJMp1313940</t>
  </si>
  <si>
    <t>Documents/E-cigarette citation library.Data/PDF/1206949683/10.1056_NEJMp1313940-2014.pdf</t>
  </si>
  <si>
    <t>The renormalization of smoking? E-cigarettes and the tobacco "endgame"</t>
  </si>
  <si>
    <t>m the ashes â On Su per Bowl Sunday 2013 an NJOY e cigarette ad seen by 10 million viewers declared â œFinally smok ers have a real alternative Ciga rettes youâ ve met your match â The tobacco control commu nity has responded to these mes sages with alarm In 2009 the World Health Organization warned that e cigarettes threatened bans on public smoking which have been k</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</si>
  <si>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</si>
  <si>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</si>
  <si>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</si>
  <si>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</si>
  <si>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</si>
  <si>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</si>
  <si>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</si>
  <si>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</si>
  <si>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</si>
  <si>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</si>
  <si>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</si>
  <si>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</si>
  <si>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</si>
  <si>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</si>
  <si>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</si>
  <si>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</si>
  <si>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</si>
  <si>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</si>
  <si>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</si>
  <si>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</si>
  <si>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</si>
  <si>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</si>
  <si>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</si>
  <si>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</si>
  <si>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</si>
  <si>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</si>
  <si>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</si>
  <si>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</si>
  <si>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</si>
  <si>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</si>
  <si>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</si>
  <si>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</si>
  <si>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</si>
  <si>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</si>
  <si>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</si>
  <si>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</si>
  <si>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</si>
  <si>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</si>
  <si>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</si>
  <si>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</si>
  <si>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</si>
  <si>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</si>
  <si>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</si>
  <si>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</si>
  <si>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</si>
  <si>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</si>
  <si>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</si>
  <si>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</si>
  <si>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</si>
  <si>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</si>
  <si>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</si>
  <si>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</si>
  <si>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</si>
  <si>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</si>
  <si>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</si>
  <si>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</si>
  <si>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</si>
  <si>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</si>
  <si>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</si>
  <si>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</si>
  <si>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</si>
  <si>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</si>
  <si>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</si>
  <si>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</si>
  <si>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</si>
  <si>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</si>
  <si>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</si>
  <si>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</si>
  <si>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</si>
  <si>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</si>
  <si>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</si>
  <si>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</si>
  <si>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</si>
  <si>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</si>
  <si>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</si>
  <si>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</si>
  <si>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</si>
  <si>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</si>
  <si>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</si>
  <si>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</si>
  <si>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</si>
  <si>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</si>
  <si>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</si>
  <si>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</si>
  <si>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</si>
  <si>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</si>
  <si>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</si>
  <si>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</si>
  <si>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</si>
  <si>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</si>
  <si>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</si>
  <si>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</si>
  <si>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</si>
  <si>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</si>
  <si>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</si>
  <si>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</si>
  <si>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</si>
  <si>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</si>
  <si>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</si>
  <si>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</si>
  <si>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</si>
  <si>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</si>
  <si>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</si>
  <si>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</si>
  <si>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</si>
  <si>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</si>
  <si>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</si>
  <si>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</si>
  <si>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</si>
  <si>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</si>
  <si>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</si>
  <si>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</si>
  <si>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</si>
  <si>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</si>
  <si>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</si>
  <si>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</si>
  <si>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</si>
  <si>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</si>
  <si>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</si>
  <si>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</si>
  <si>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</si>
  <si>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</si>
  <si>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</si>
  <si>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</si>
  <si>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</si>
  <si>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</si>
  <si>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</si>
  <si>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</si>
  <si>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</si>
  <si>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</si>
  <si>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</si>
  <si>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</si>
  <si>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</si>
  <si>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</si>
  <si>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</si>
  <si>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</si>
  <si>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</si>
  <si>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</si>
  <si>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</si>
  <si>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</si>
  <si>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</si>
  <si>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</si>
  <si>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</si>
  <si>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</si>
  <si>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</si>
  <si>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</si>
  <si>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</si>
  <si>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</si>
  <si>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</si>
  <si>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</si>
  <si>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</si>
  <si>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</si>
  <si>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</si>
  <si>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</si>
  <si>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</si>
  <si>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</si>
  <si>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</si>
  <si>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</si>
  <si>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</si>
  <si>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</si>
  <si>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</si>
  <si>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</si>
  <si>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</si>
  <si>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</si>
  <si>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</si>
  <si>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</si>
  <si>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</si>
  <si>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</si>
  <si>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</si>
  <si>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</si>
  <si>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</si>
  <si>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</si>
  <si>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</si>
  <si>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</si>
  <si>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</si>
  <si>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</si>
  <si>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</si>
  <si>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</si>
  <si>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</si>
  <si>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</si>
  <si>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</si>
  <si>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</si>
  <si>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</si>
  <si>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</si>
  <si>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</si>
  <si>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</si>
  <si>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</si>
  <si>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</si>
  <si>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</si>
  <si>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</si>
  <si>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</si>
  <si>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</si>
  <si>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Dubray, J et al. (2015)</t>
  </si>
  <si>
    <t>10.1136/tobaccocontrol-2014-051834</t>
  </si>
  <si>
    <t>Documents/E-cigarette citation library.Data/PDF/2897158196/10.1136_tobaccocontrol-2014-051834-2015.pdf</t>
  </si>
  <si>
    <t>The effect of MPOWER on smoking prevalence</t>
  </si>
  <si>
    <t>prevalence or low prevalence rates or exogenous factors such as economic hard ship or success conflict or political turmoil Findings from the regression analyses support the need for con tinued and frequent monitoring of tobacco use among youth and adults The negative association between taxation and current tobacco smoking is consistent with other research that identified taxation as having
o the accuracy or integrity of any part of the work are appropriately investigated and resolved Funding This work was supported by an award from the Institute for Global Tobacco Control at the Johns Hopkins Bloomberg School of Public Health with funding from the Bloomberg Initiative to Reduce Tobacco Use Competing interests None Provenance and peer review Not commissioned externally peer revie</t>
  </si>
  <si>
    <t>Nikaj, S and Chaloupka, FJ (2016)</t>
  </si>
  <si>
    <t>10.1093/ntr/ntt019</t>
  </si>
  <si>
    <t>Documents/E-cigarette citation library.Data/PDF/3120727790/10.1093_ntr_ntt019-2014.pdf</t>
  </si>
  <si>
    <t>The effect of prices on cigarette use among youths in the global youth tobacco Survey</t>
  </si>
  <si>
    <t>on among youths globally and particularly among youths in LMICs deClaratiOn Of interests None declared aCknOwledgMents The authors would like to thank John Tauras Hana Ross Houston Stokes and Richard Peck for providing comments on earlier versions of the paper Samira Asma Italia Rolle Linda Anton Mikyong Shin Kyung Lee Nichol Lowman and Deliana Kostova at the Office of Smoking</t>
  </si>
  <si>
    <t>Brown, T et al. (2014)</t>
  </si>
  <si>
    <t>10.1136/tobaccocontrol-2013-051451</t>
  </si>
  <si>
    <t>Documents/E-cigarette citation library.Data/PDF/0370940883/10.1136_tobaccocontrol-2013-051451-2014.pdf</t>
  </si>
  <si>
    <t>Equity impact of interventions and policies to reduce smoking in youth: Systematic review</t>
  </si>
  <si>
    <t>and SP contributed to the writing of the manuscript and agree with its results and conclusions Funding This research was supported by the European Commission Directorate General for Research and Innovation under the FP7 Health 2011 programme with grant agreement number 278273 Competing interests None Provenance and peer review Not commissioned externally peer reviewed REFERENCES 1 Lopez</t>
  </si>
  <si>
    <t>Laverty, A and Millett, C (2014)</t>
  </si>
  <si>
    <t>10.1136/tobaccocontrol-2018-054511</t>
  </si>
  <si>
    <t>Documents/E-cigarette citation library.Data/PDF/0474256058/10.1136_tobaccocontrol-2018-054511-2019.pdf</t>
  </si>
  <si>
    <t>Child awareness of and access to cigarettes: Impacts of the point-of-sale display ban in England</t>
  </si>
  <si>
    <t>estrictions However during the time period studied here there have been substantial falls in funding for enforcement of age of sale and other tobacco sale restrictions â there has been a 56 reduction in full time equivalent Trading Standards staff in England between 2009 and 2016 22 Local directors of public health have also expressed concerns about levels of funding available for the 
r ensuring reductions in adolescent smoking prevalence and must receive an appropriate level of funding 33 34 More recently some countries including the UK have moved to restrict the potential for tobacco to be advertised on cigarette packets by implementing standardised packaging for tobacco which is reducing smoking levels 35â 37 The increasing influence of social media as a vehicle fo
 AA etÂ al Tob Control 2019 28 526â 531 doi 10 1136 tobaccocontrol 2018 054511 Research paper Funding There was no specific funding for this work but CM AAL and KC MC are funded by the National Institute for Health Research NIHR NIHR RP 014 04 032 and the Public Health Policy Evaluation Unit at Imperial College London is grateful for the support of the NIHR School of Public Health Resear
etÂ al What impact have tobacco control policies cigarette price and tobacco control programme funding had on Australian adolescentsâ smoking Findings over a 15 year period Addiction 2011 106 1493â 502 19 McNeill A Lewis S Quinn C etÂ al Evaluation of the removal of point of sale tobacco displays in Ireland Tob Control 2011 20 137â 43 http tobaccocontrol bmj com content</t>
  </si>
  <si>
    <t>Bala, M et al. (2008)</t>
  </si>
  <si>
    <t>10.1002/14651858.CD004704.pub4</t>
  </si>
  <si>
    <t>Documents/E-cigarette citation library.Data/PDF/0622692258/10.1002_14651858.CD004704.pub4-2017.pdf</t>
  </si>
  <si>
    <t>Mass media interventions for smoking cessation in adults</t>
  </si>
  <si>
    <t>Cochrane Database of Systematic Reviews</t>
  </si>
  <si>
    <t>ars after the campaign Another California showed positive results during the period of adequate funding and implementation and in final evaluation since the beginning of the programme Six of nine studies carried out in communities or regions showed some positive effects on smoking behaviour and at least one significant change in smoking prevalence Sydney The intensity and duration of mass media
ecrease was statistically significant only during the early period of the campaign before cuts in funding The final assessments of the California TCP showed greater decline of smoking prevalence since the beginning of the programme compared with the rest of the USA and lower smoking prevalence but the statistical signif icance of the differences was not reported In the Massachusetts campaign t
ents and are funded from tobacco excise tax increases They are to be continued but with reduced funding and less ag gressive advertising Compared with smoking prevalence before the programme and in other states before and after the programme the early campaign in California was associated with significant decreases in smoking prevalence However the early success was not sustained through th
mpaigns may be an inevitable reduction in impact over time irrespective of fluctuating trends in funding The impact of campaign duration and intensity is difficult to as certain The Flay 1987b and Friend 2002 reviews both detected an effect of longer duration and higher intensity campaigns but our own assessment has less clearcut findings McVey 2000 com paring the impact of single and dou
pared in five studies three with positive outcomes and two with a negative outcome Studies with declared baseline differ ences between compared groups controlled for those differences in the analyses Six studies did not conduct statistical tests for compa rability between groups or did not describe details of demographic characteristics of the population Since comparison groups were not ran
ocial diffusion model Yr started 1989 Duration of media campaign April 1990 to June 1991 then funding reduced cam paign restarted October 1992 to May 1993 funding decreased till mid 1996 campaign restored January 1997 to June 1998 then funding reduced again Focus groups were used in development of messages Ongoing independent evaluation Components i statewide media campaign dissemin
Year started baseline measures 1989 intervention 1993 Duration still ongoing but with very low funding Formative research in the message development Systematic monitoring of the campaign and independent evaluations of the programme Components i high profile statewide media campaign targeting adult smokers youth and general audience 37Mass media interventions for smoking cessation in a
mpaign The campaign has been running since 1990 Intervention costs CA TCP mass media campaign funding total expenditures targeted at tobacco use in millions of US dollars 1989 90 14 3 85 8 1990 1 14 3 132 0 1991 2 16 0 55 9 1992 3 15 4 84 0 1993 4 12 9 61 1 1994 5 12 2 56 3 1995 6 6 6 41 8 1999 2000 19 6 60 8 2000 1 45 3 88 2 2001 2 45 3 108 1 2002 3 21 1 61 7 2003 4 
hen fund ing was decreased annual expenditure was USD 2 08 per capita per year The CTCP media funding was USD 1 33 per capita in 2001 2 and it decreased from 2002 3 USD 0 6 per capita to 2007 8 and 2008 9 USD 0 43 per capita The analysis on the basis of per capita consumption of cigarettes and average per capita media expendi tures gave estimates of a fall of 3 9 packs per capita per y</t>
  </si>
  <si>
    <t>Niederdeppe, J et al. (2008b)</t>
  </si>
  <si>
    <t>10.1016/j.socscimed.2008.06.037</t>
  </si>
  <si>
    <t>Documents/E-cigarette citation library.Data/PDF/2109771876/10.1016_j.socscimed.2008.06.037-2008.pdf</t>
  </si>
  <si>
    <t>Media campaigns to promote smoking cessation among socioeconomically disadvantaged populations: What do we know, what do we need to learn, and what should we do now?</t>
  </si>
  <si>
    <t>l Program as well as the Robert Wood Johnson Foundation Health and Society Scholars Program for funding this study We are also grate ful to Pat Remington Lezli Redmond Gloria Meyer Rob Adsit Wendy Theobald Paula Keller Robin Perry and Chris Hollenback for help in finding relevant articles References Ahijevych K Wewers M E 1995 Low intensity smoking cessation intervention amon</t>
  </si>
  <si>
    <t>Azagba, S and Sharaf, M (2013)</t>
  </si>
  <si>
    <t>10.1093/ntr/nts194</t>
  </si>
  <si>
    <t>Documents/E-cigarette citation library.Data/PDF/2154597711/10.1093_ntr_nts194-2013.pdf</t>
  </si>
  <si>
    <t>The effect of graphic cigarette warning labels on smoking behavior: Evidence from the canadian experience</t>
  </si>
  <si>
    <t>empirical evidence from other countries will be needed before reaching a generalized conclusion Funding None deClaratiOn OF interests None declared aCknOWledgMents This paper uses Statistics Canada confidential data and the opinions expressed do not represent the views of Statistics Canada We thank two anonymous reviewers for their invalu able suggestions and comments reFerenCes Add</t>
  </si>
  <si>
    <t>Lyons, A et al. (2010)</t>
  </si>
  <si>
    <t>10.1136/thx.2009.130716corr1</t>
  </si>
  <si>
    <t>Documents/E-cigarette citation library.Data/PDF/1180909718/10.1136_thx.2009.130716corr1-2010.pdf</t>
  </si>
  <si>
    <t>Tobacco and tobacco branding in films most popular in the UK from 1989 to 2008 (Thorax (2010) 65 (417-22))</t>
  </si>
  <si>
    <t>Thorax</t>
  </si>
  <si>
    <t>Millett, C et al. (2011)</t>
  </si>
  <si>
    <t>10.1136/thx.2010.154963</t>
  </si>
  <si>
    <t>Documents/E-cigarette citation library.Data/PDF/3818525571/10.1136_thx.2010.154963-2011.pdf</t>
  </si>
  <si>
    <t>Increasing the age for the legal purchase of tobacco in England: Impacts on socio-economic disparities in youth smoking</t>
  </si>
  <si>
    <t>T horax first published as 10 1136 thx 2010 154963 on 17 A pril 2011 D ow nloaded from Funding CM is funded by the Higher Education Funding Council for England and the National Institute for Health Research SAG is American Legacy Foundation Distinguished Professor in Tobacco Control his work on this project was also supported by National Cancer Institute Grant CA 61021 The Department o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Competing interests None to declare Contributors CM conceived the article DG JTL conducted and SAG CM</t>
  </si>
  <si>
    <t>Benowitz, NL et al. (2009)</t>
  </si>
  <si>
    <t>10.1007/978-3-540-69248-5_2</t>
  </si>
  <si>
    <t>Documents/E-cigarette citation library.Data/PDF/3371092849/10.1007_978-3-540-69248-5_2-2009.pdf</t>
  </si>
  <si>
    <t>Nicotine chemistry, metabolism, kinetics and biomarkers</t>
  </si>
  <si>
    <t>Handbook of Experimental Pharmacology</t>
  </si>
  <si>
    <t>West, R et al. (2000b)</t>
  </si>
  <si>
    <t>10.1007/s002130000382</t>
  </si>
  <si>
    <t>Documents/E-cigarette citation library.Data/PDF/1149712221/10.1007_s002130000382-2000.pdf</t>
  </si>
  <si>
    <t>A comparison of the abuse liability and dependence potential of nicotine patch, gum, spray and inhaler</t>
  </si>
  <si>
    <t>Pharmaceutical</t>
  </si>
  <si>
    <t>Chen, LS et al. (2014)</t>
  </si>
  <si>
    <t>10.1111/add.12353</t>
  </si>
  <si>
    <t>Documents/E-cigarette citation library.Data/PDF/4235833739/10.1111_add.12353-2014.pdf</t>
  </si>
  <si>
    <t>Pharmacotherapy effects on smoking cessation vary with nicotine metabolism gene (CYP2A6)</t>
  </si>
  <si>
    <t>uclid Ave St Louis MO 63110 314 362 3932 Fax 314 362 4247 chenli psychiatry wustl edu Conflict of Interest Dr Bierut and Dr Goate are listed as inventors on issued U S patent 8 080 371 â œMarkers for Addictionâ covering the use of certain SNPs in determining the diagnosis prognosis and treatment of addiction Dr Saccone is the spouse of Dr S Saccone who is also listed as an in
as supported by Pfizer Drs Chen Bloom Baker Smith Piper Saccone Hatsukami and Ms Martinez declare no potential conflict of interest NIH Public Access Author Manuscript Addiction Author manuscript available in PMC 2015 January 01 Published in final edited form as Addiction 2014 January 109 1 128â 137 doi 10 1111 add 12353 N IH PA Author M anuscript N IH PA Author M a
Disease Research CIDR and DNA extraction supported by the Wisconsin State Laboratory of Hygiene Funding support for CIDR was provided by NIH grant U01HG004438 and NIH contract HHSN268200782096C to The Johns Hopkins University Assistance with genotype cleaning was provided by the Gene Environment Association Studies GENEVA Coordinating Center U01 HG004446 REFERENCES 1 Chen LS Baker TB Pi</t>
  </si>
  <si>
    <t>Zhu, AZ et al. (2013)</t>
  </si>
  <si>
    <t>10.1371/journal.pone.0070938</t>
  </si>
  <si>
    <t>Documents/E-cigarette citation library.Data/PDF/2426891086/10.1371_journal.pone.0070938-2013.pdf</t>
  </si>
  <si>
    <t>Variation in Trans-3′-Hydroxycotinine Glucuronidation Does Not Alter the Nicotine Metabolite Ratio or Nicotine Intake</t>
  </si>
  <si>
    <t>istribution and reproduction in any medium provided the original author and source are credited Funding The authors acknowledge the support of National Institutes of Health NIH grant CA091912 LSC to fund this study National Center for Minority Health Disparities grant 1P60MD003422 JSA the Endowed Chair in Addiction for the Department of Psychiatry RFT CIHR grants MOP86471 and TMH 109787 
participants provided written informed consent in accordance with the principles expressed in the Declaration of Helsinki and the study protocol was approved by the University of Kansas Human Subject Committee the University of Toronto Ethics Review Office and the University of California San Francisco Human Research Protection Program Genotyping UGTB17 gene deletion and UGT2B10 2 were genot</t>
  </si>
  <si>
    <t>Gotti C, et al. (2006)</t>
  </si>
  <si>
    <t>10.1016/j.tips.2006.07.004</t>
  </si>
  <si>
    <t>Documents/E-cigarette citation library.Data/PDF/0473570944/10.1016_j.tips.2006.07.004-20061.pdf</t>
  </si>
  <si>
    <t>Brain nicotinic acetylcholine receptors: native subtypes and their relevance</t>
  </si>
  <si>
    <t>Trends in Pharmacological Sciences</t>
  </si>
  <si>
    <t>Rabinoff, M et al. (2007)</t>
  </si>
  <si>
    <t>10.2105/AJPH.2005.078014</t>
  </si>
  <si>
    <t>Documents/E-cigarette citation library.Data/PDF/3896652306/10.2105_AJPH.2005.078014-2007.pdf</t>
  </si>
  <si>
    <t>Pharmacological and chemical effects of cigarette additives</t>
  </si>
  <si>
    <t>McNeill, A and Munafo, MR (2013)</t>
  </si>
  <si>
    <t>10.1177/0269881112458731</t>
  </si>
  <si>
    <t>Documents/E-cigarette citation library.Data/PDF/4225101181/10.1177_0269881112458731-2013.pdf</t>
  </si>
  <si>
    <t>Reducing harm from tobacco use</t>
  </si>
  <si>
    <t>Journal of Psychopharmacology</t>
  </si>
  <si>
    <t>entre for Tobacco Control Studies a UK Clinical Research Collaboration UKCRC initiative with funding from the British Heart Foundation Cancer Research UK Economic and Social Research Council Medical Research Council and the National Institute for Health Research under the auspices of the UKCRC References Alderman J Dollar KM and Kozlowski LT 2010 Understanding the ori gins of ang</t>
  </si>
  <si>
    <t>Wilson, MS and Wynn, TA (2009)</t>
  </si>
  <si>
    <t>10.1038/mi.2008.85</t>
  </si>
  <si>
    <t>Documents/E-cigarette citation library.Data/PDF/3247201354/10.1038_mi.2008.85-2009.pdf</t>
  </si>
  <si>
    <t>Pulmonary fibrosis: Pathogenesis, etiology and regulation</t>
  </si>
  <si>
    <t>Mucosal Immunology</t>
  </si>
  <si>
    <t>cross platforms and disciplines could make this a climbable mountain DISCLOSURE The author declared no conflict of interest ACKNOWLEDGMENTS This review was improved by peer review and funded by the Intramural Research Program at the NIH NIAID Owing to space and word limitations we apologize to the many researchers whose work we have not mentioned in this review but who have si</t>
  </si>
  <si>
    <t>Wang, MP et al. (2015)</t>
  </si>
  <si>
    <t>10.1001/jamapediatrics.2015.3024</t>
  </si>
  <si>
    <t>Documents/E-cigarette citation library.Data/PDF/0395591031/10.1001_jamapediatrics.2015.3024-2016.pdf</t>
  </si>
  <si>
    <t>Electronic Cigarette Use and Respiratory Symptoms in Chinese Adolescents in Hong Kong</t>
  </si>
  <si>
    <t>manuscript for important intellectual content All authors Statistical analysis Wang Obtained funding Wang Ho Lam Administrative technical or material support Wang Leung Study supervision Wang Ho Lam Conflict of Interest Disclosures None reported Funding Support The Food and Health Bureau Government of Hong Kong SAR provided funding for the study Role of the Funder Sponsor 
The funding source had no role in the design and conduct of the study collection management analysis and interpretation of the data preparation review or approval of the manuscript and decision to submit the manuscript for publication Additional Contributions We thank the students for their parti</t>
  </si>
  <si>
    <t>Thota, D and Latham, E (2014)</t>
  </si>
  <si>
    <t>10.1016/j.jemermed.2013.09.034</t>
  </si>
  <si>
    <t>Documents/E-cigarette citation library.Data/PDF/0179692582/10.1016_j.jemermed.2013.09.034-20141.pdf</t>
  </si>
  <si>
    <t>Case report of electronic cigarettes possibly associated with eosinophilic pneumonitis in a previously healthy active-duty sailor</t>
  </si>
  <si>
    <t>Journal of Emergency Medicine</t>
  </si>
  <si>
    <t>Moyses, C et al. (2014)</t>
  </si>
  <si>
    <t>Biener, L (2015)</t>
  </si>
  <si>
    <t>Szatkowski, L et al. (2014)</t>
  </si>
  <si>
    <t>10.1136/thoraxjnl-2014-206285</t>
  </si>
  <si>
    <t>Documents/E-cigarette citation library.Data/PDF/3044819113/10.1136_thoraxjnl-2014-206285-2015.pdf</t>
  </si>
  <si>
    <t>Prevalence of smoking among patients treated in NHS hospitals in England in 2010/2011: A national audit</t>
  </si>
  <si>
    <t>and hence not immediately available to smokers admitted to or discharged from hospital Separate funding streams for community and hospital services mitigate against service integration since both services can argue that the other is responsible for inpatient smoking cessation pro vision Our own recent trial data demonstrate that treating smoking as a default at the point of admission substantia
tudy and take responsibility for the integrity of the data and the accuracy of the data analysis Funding None Competing interests All authors have completed the Unified Competing Interests form at http www icmje org coi_disclosure pdf available on request from the corresponding author SA reports personal fees and non financial support from Pfizer non financial support from McNeil Pharmaceut</t>
  </si>
  <si>
    <t>Szatkowski, L and Aveyard, P (2015)</t>
  </si>
  <si>
    <t>10.3399/bjgp15X688117</t>
  </si>
  <si>
    <t>Documents/E-cigarette citation library.Data/PDF/0016820287/10.3399_bjgp15X688117-20161.pdf</t>
  </si>
  <si>
    <t>Provision of smoking cessation support in UK primary care: Impact of the 2012 QOF revision</t>
  </si>
  <si>
    <t>British Journal of General Practice</t>
  </si>
  <si>
    <t>QOF business rules removed the Read Codes which do not imply offering support and medication Funding Both authors are members of the UK Centre for Tobacco and Alcohol Studies which receives core funding from the British Heart Foundation Cancer Research UK Economic and Social Research Council Medical Research Council and the Department of Health under the auspices of the UK Clinic
al Research Collaboration No specific funding was received for this work Ethical approval Ethical approval for use of the THIN data was obtained from the THIN scientific review committee reference 13â 037 Provenance Freely submitted externally peer reviewed Competing interests Lisa Szatkowski has declared no competing inte</t>
  </si>
  <si>
    <t>Fooks, GJ et al. (2011)</t>
  </si>
  <si>
    <t>10.1371/journal.pmed.1001076</t>
  </si>
  <si>
    <t>Documents/E-cigarette citation library.Data/PDF/2615182178/10.1371_journal.pmed.1001076-2011.pdf</t>
  </si>
  <si>
    <t>Corporate social responsibility and access to policy élites: An analysis of tobacco industry documents</t>
  </si>
  <si>
    <t>PLoS Medicine</t>
  </si>
  <si>
    <t>istribution and reproduction in any medium provided the original author and source are credited Funding GJF and CH are supported by the National Cancer Institute of the United States National Institutes of Health grant number 2 R01 CA091021 05 ABG is funded by a Health Foundation Clinician Scientist Fellowship Developing and evaluating policies to reduce tobacco use and harm in the UK Novembe
w ersnet org and the Institut National du Cancer INCa at www e cancer fr JC receives research funding for tobacco document research from the NCI of the US NIH grant number 2 R01 CA091021 05 The funders had no influence on the research design data collection data interpretation or the writing of this article Competing Interests JC and ABG were part of a WHO Tobacco Free Initiative TFI Ex
gest Byers and his team were prepared to discuss this initiative even though it would potentially conflict with the governmentâ s eventual proposals for an advertising ban Broughton also used the meeting to broach the issue of access with the DoH Byers assured him that he would speak with Milburn about possible dialogue if Box 2 DTI investigation into BAT In the event the DTIâ s investigatio
ires of non smokers to avoid the annoyance of smoke are accommodated Our proposals a Provide funding to BRE the Building Research Estab lishment to investigate cost effective devices for reducing environmental tobacco smoke in public spaces b Support the AIR Atmosphere Improves Results cam paign in the UK which provides solutions for the hospitality sector 5 Ensure that the effor
ucation 2001 Pressure grows to turn down BAT grant Times Higher Education 8 Beckett F 2003 Conflict of interests The Guardian 9 Smith R Campbell C 2001 For and against Should Nottingham University give back its tobacco money For Against BMJ 322 1118â 1119 10 Maguire K 2000 Dons furious over tobacco cash The Guardian 11 2004 CSR should be watchword for regional companies u
McKee M 2004 Tobacco control policy in the European Union Feldman E Bayer R eds Unfiltered conflicts over tobacco policy and public health Cambridge Massachusetts Harvard University Press 62 Cairney P 2007 A multiple lenses approach to policy change the case of tobacco policy in the UK British Politics 2 45â 68 63 Department of Health 1998 Smoking kills a white paper on tobac</t>
  </si>
  <si>
    <t>McDaniel, PA et al. (2006)</t>
  </si>
  <si>
    <t>10.1136/tc.2005.014977</t>
  </si>
  <si>
    <t>Documents/E-cigarette citation library.Data/PDF/2996433940/10.1136_tc.2005.014977-2006.pdf</t>
  </si>
  <si>
    <t>Philip Morris's Project Sunrise: Weakening tobacco control by working with it</t>
  </si>
  <si>
    <t>he last 25 years embolden advocates to think beyond passage of the next clean indoor air policy or funding of the next cessation programme movement philosophical differences may become more important If tobacco control advocates are not ready to address them Project Sunrise suggests that Philip Morris is ready to exploit them T he isolation and delegitimisation of the tobacco industry have been
ic process 1 2 calling for organisations publications and scien tists to shun tobacco industry funding 3 4 publicising the role of the tobacco industry in contributing to the tobacco disease epidemic 5 6 exposing tobacco industry front groups 7 8 and persuading institutional investors to divest tobacco stocks 9 10 The cumulative impact of these and similar efforts has been to contribute to move
included the infamous â â Frank Statementâ â 23 development of voluntary advertising codes funding of tobacco disease risk research through industry organisations and many other initiatives coordinated through the Tobacco Institute in the United States and internationally through ICOSI International Committee on Smoking Issues and other industry wide organisations 40 These initiatives ra
ith â â moderateâ â tobacco control organisations Diverting and diminishing tobacco control funding Weakening advocatesâ credibility Position PM as reasonable PM21 image makeover campaign Expand the smoking experience Researching smokers Building camaraderie among smokers Creating products and programmes to promote social acceptability and reinforce smoking rituals Connect with smoker
lationships with â â moderateâ â tobacco control organisations 3 diminish tobacco control funding and 4 weaken the credibility of tobacco control organisations and their leadership 44 Intensify research Slavitt regarded gathering information on the composition and objectives of the tobacco control community as essential to the success of Fair Play 43 Issues Management was already overs
rganisational relationships 43 It would also house information on tobacco control organisationsâ funding sources political contributions advertising meetings bud gets policy priorities and plans and internet media and internal communications 45 Information was to be supplied by PM consultants APCO Bivings and Woodell Triad Communications Richardson Ziebart Consulting and Fiscal Plan
particularly over the issue of â â youth smoking versus prohibitionâ â 42 57 This internal conflict would in turn â â keep them from focusing on legislative agenda sic 57 PMâ s divide and conquer strategy was consistent with strategies developed by occasional PM consultant Mongoven Biscoe and Duchin MBD In 1991 as described in earlier research 58 Ron Duchin detailed MBDâ s di
es into realists by pointing out that their advocacy negatively affected some groups 58 Diminish funding Another aspect of the Fair Play strategy was to diminish and divert funding for tobacco control particularly funding that was supporting unspecified activities that â â are causing the most harm to the companyâ â 44 Slavitt recommended several tactics for diminishing funding including
lican Oklahoma 60 PM also planned to â â identify opportunities to tighten federal and state funding and lobbying require ments that would directly impact the ATIâ â 59 Money also could be diverted PM and the tobacco industry had been working to divert state tobacco control funding to non tobacco programmes since at least 1990 61 62 Slavittâ s proposal was to mobilise other social activ
nti tobacco advertising and ASSIST programmes 43 A Fair Play document explained that as their funding is squeezed and investigations are launched on potential violations of â lobbying laws some ATI advocates may think pragmatically about accepting our offer to work together to address the youth issue 46 Weaken credibil ity Finally Fair Play aimed to weaken the credibility of tobacco cont
nducted extensive research on tobacco control organisations including their mission leadership funding sources tax status member ship and priorities and federal and state tobacco control activities 64â 76 PM consultants also monitored tobacco control advertisements press conferences websites list serves and publications 77â 98 Issues management fed this information into the â â Com
s by working through the Institute for Youth Development 101 In 1998 the Institute had solicited funding from tobacco companies pointing out that although tobacco companies had youth smoking prevention programmes â â this approach is suspect by industry critics and the general public because it is seen as neither independent nor unbiased IYD Institute for Youth Development in part provides
an effective answer to that dilemmaâ â 105 PM provided funding 106â 108 and in 1999 corporate affairs indicated that PM intended to work through the Institute to â â implement an outreach plan with different health and medical groups in key statesâ â 101 In Virginia the Institute had already co sponsored a youth development conference with the go
n for Tobacco Free Kids No â â it defended the national 4 H councilâ s decision to accept PM funding PM also made overtures to tobacco control leaders working in the area of harm and risk reduction 110â 112 But these overtures sometimes aroused concern and possibly mistrust among tobacco control advocates For example in reference to planning a PM initiated meeting to discuss harm reduc 
or â â reasonableâ â tobacco control measures just as Project Sunrise proposed 116 Diminish funding We found limited evidence of PMâ s efforts to diminish funding for tobacco control In 1997 a draft letter from North Carolina representative Walter Jones found in the PM documents urged the Internal Revenue Service to investigate the American Heart and Lung Associationsâ political activ
tion 99 expenditures 121 Proposition 99 had increased the stateâ s tobacco tax and allocated some funding to public health and environmental programmes however it is not known how PM used the consultantâ s report At the federal level a 1997 memo summarising PM lawyer Beverly McKittrickâ s dealings with Congress indicated that â â PM consultants do not think we can chop funding for anti t
organisations by publicising their links to trial lawyers Since the early 1990s PM had provided funding to the â â grassrootsâ â organisation Citizens Against Lawsuit Abuse CALA to weaken trial lawyers and promote â â tort reform â â which would also make it more difficult to sue the industry 125â 127 However we found no direct evidence in the documents or in newspaper databases of 
ity initiatives being pursued by some other companies 143 144 may be exposing unarticulated value conflicts within the tobacco control movement With recent successes including passage of the Framework Convention on Tobacco Control and entire states and nations approving meaningful non preemptive smoke free legislation advocates have begun to consider what an ultimate goal for tobacco control mi
e last 25 years embolden advocates to think beyond passage of the next clean indoor air policy or funding of the next cessation programme these philosophi cal differences may become more important If tobacco control advocates are not ready to address them Project Sunrise suggests that Philip Morris is ready to exploit them What this paper adds A large literature has documented the tobacco ind
alifornia Tobacco Related Diseases Research Program and by American Legacy Foundation fellowship funding Authorsâ affiliations P A McDaniel Center for Tobacco Control Research and Education University of California San Francisco USA E A Smith R E Malone Department of Social and Behavioral Sciences School of Nursing University of California Sa
The corresponding author owns one share of Altria stock for advocacy purposes The other authors declare that they have no competing interests REFERENCES 1 Bero LA Tobacco industry manipulation of research Public Health Rep 2005 120 200â 8 2 Glantz SA Slade J Bero LA et al The cigarette papers Berkeley California University of California Press 1996 3 Glantz SA Tobacco money at t
067â 9 4 Malone RE Bero LA Chasing the dollar why scientists should decline tobacco industry funding J Epidemiol Community Health 2003 57 546â 8 5 Hershey JC Niederdeppe J Evans WD et al The theory of â â truthâ â how counterindustry campaigns affect smoking behavior among teens Health Psychol 2005 24 22â 31 6 Zucker D Hopkins RS Sly DF et al Floridaâ s â â truthâ â c</t>
  </si>
  <si>
    <t>Bialous, SA and Peeters, S (2012)</t>
  </si>
  <si>
    <t>10.1136/tobaccocontrol-2011-050395</t>
  </si>
  <si>
    <t>Documents/E-cigarette citation library.Data/PDF/4037698947/10.1136_tobaccocontrol-2011-050395-2012.pdf</t>
  </si>
  <si>
    <t>A brief overview of the tobacco industry in the last 20 years</t>
  </si>
  <si>
    <t>een what the next 20 years will bring for both the tobacco industry and in turn tobacco control Funding Work funded by EC FP7 Grant Agreement HEALTH F2 2009 223323 â Pricing Policies and Control of Tobacco in Europe PPACTE â contributed to this paper Competing interests None Provenance and peer review Commissioned externally peer reviewed REFERENCES 1 Philip Morris International Comp</t>
  </si>
  <si>
    <t>Peeters, S and Gilmore, AB (2013)</t>
  </si>
  <si>
    <t>10.1371/journal.pmed.1001506</t>
  </si>
  <si>
    <t>Documents/E-cigarette citation library.Data/PDF/2691216283/10.1371_journal.pmed.1001506-2013.pdf</t>
  </si>
  <si>
    <t>Transnational Tobacco Company Interests in Smokeless Tobacco in Europe: Analysis of Internal Industry Documents and Contemporary Industry Materials</t>
  </si>
  <si>
    <t>istribution and reproduction in any medium provided the original author and source are credited Funding The internal industry document work was supported by the â â Pricing Policies and Control of Tobacco in Europe PPACTE â â project and funded by the EC FP7 Grant Agreement HEALTH F2 2009 223323 while the collection and analysis of the contemporary industry materials was supported by the Nat
or Tobacco Control Studies UKCTCS a UK Centre for Public Health Excellence which is supported by funding from the British Heart Foundation Cancer Research UK the Economic and Social Research Council the Medical Research Council and the National Institute of Health Research under the auspices of the UK Clinical Research Collaboration The funders played no role in the study design analysis and
m to UST 129 135 Neither MP had added the payment to the Register of Membersâ Interests nor declared it for tax purposes 136 In addition both MPs enjoyed hospitality from UST including trips to the US which were not declared on the Register of Membersâ Interests 129 130 135 During the inquiry Brown and Hamilton both refuted claims that they were consultants of UST claiming inste
2004 Tobacco Control Policy in the European Union In Feldman EA Bayer R editors Unfiltered Conflicts over Tobacco Policy and Public Health Harvard University Press pp 219â 254 76 Mandal S Gilmore A Collin J Weishaar H Smith K et al 2012 Block amend delay tobacco industry efforts to influence the European Unionâ s Tobacco Products Directive 2001 37 EC Smoke Free Partnershi</t>
  </si>
  <si>
    <t>Brown, KF et al. (2018)</t>
  </si>
  <si>
    <t>10.1038/s41416-018-0029-6</t>
  </si>
  <si>
    <t>Documents/E-cigarette citation library.Data/PDF/3840612863/10.1038_s41416-018-0029-6-2018.pdf</t>
  </si>
  <si>
    <t>The fraction of cancer attributable to modifiable risk factors in England, Wales, Scotland, Northern Ireland, and the United Kingdom in 2015</t>
  </si>
  <si>
    <t>e net effect Ethics approval was not required and the study was performed in accordance with the Declaration of Helsinki PAF formula For most risk factors PAFs were calculated using the standard formula described by Parkin et al 7 p1 Â ERR1Ã Ãž Ã p2 Â ERR2Ã Ãž Ã p3 Â ERR3Ã ÃžÂ Ã pn Â ERRnÃ Ãž 1Ã p1 Â ERR1Ã Ãž Ã p2 Â ERR2Ã Ãž Ã p3 Â ERR3Ã ÃžÂ Ã pn Â ERRnÃ ÃžÂ where 
le for this paper at https doi org 10 1038 s41416 018 0029 6 Competing interests The authors declare that they have no competing interests Cancer attributable to risk factors UK 2015 KF Brown et al 1139 Publisher s note Springer Nature remains neutral with regard to jurisdictional claims in published maps and institutional affiliations REFERENCES 1 World Health Organization Internat</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</si>
  <si>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</si>
  <si>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</si>
  <si>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</si>
  <si>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</si>
  <si>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</si>
  <si>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</si>
  <si>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</si>
  <si>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</si>
  <si>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</si>
  <si>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</si>
  <si>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</si>
  <si>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Hartmann‐Boyce, J et al. (2016)</t>
  </si>
  <si>
    <t>10.1002/14651858.CD010216.pub3</t>
  </si>
  <si>
    <t>Documents/E-cigarette citation library.Data/PDF/0049426150/10.1002_14651858.CD010216.pub3-20161.pdf</t>
  </si>
  <si>
    <t>this is noted as early data 30 day sustained abstinence CO tested in 25 random sample of those declaring ab stinence 30 day abstinence from EC and tobacco Notes Risk of bias Bias Authorsâ judgement Support for judgement Random sequence generation selection bias High risk Observational Allocation concealment selection bias High risk Observational Blinding of participants and personn
tcome assessment detection bias All outcomes Low risk CO tested in 25 random sample of those declaring abstinence Of those 4 misre port 2 tobacco smokers 1 e cig user Incomplete outcome data attrition bias All outcomes Low risk 70 8 response rate overall Selective reporting reporting bias Low risk All expected outcomes reported Authors initially planned follow up at 6m but fund
e scribing a health re lated topicâ 76 â œDue to many methodolog ical problems se vere conflicts of in terest the relatively few and often small studies the inconsis tencies and contra dictions in results and the lack of long term follow up no firm conclusions can be drawn on the sa fety of ECs How ever they can hardly be considered harm less â Rahman 2015a Yes Me
ion medications Within the last three years PH has provided consultancy for and received research funding from GSK Pfizer Novartis and other manufacturers of smoking cessation medications Two authors HM CB have additional declarations CB and HM were investigators on a study of ECs from an EC manufacturer Ruyan Group Beijing and Hong Kong Ruyan supplied the ECs used in the trial and contr
d product supplied at no charge from PGM international a retailer of ECs JHB RB and LS have no conflicts of interest to declare S O U R C E S O F S U P P O R T Internal sources â Queen Mary University of London UK provides salary office space and library resources for HM and PH â The University of Auckland New Zealand provides salary office space and library resources for CB Externa</t>
  </si>
  <si>
    <t>Glasser, AM et al. (2016)</t>
  </si>
  <si>
    <t>10.1016/j.amepre.2016.10.036</t>
  </si>
  <si>
    <t>Documents/E-cigarette citation library.Data/PDF/0545183692/10.1016_j.amepre.2016.10.036-2017.pdf</t>
  </si>
  <si>
    <t>Overview of Electronic Nicotine Delivery Systems: A Systematic Review</t>
  </si>
  <si>
    <t>Cai, HL and Wang, C (2017)</t>
  </si>
  <si>
    <t>10.1016/j.redox.2017.05.013</t>
  </si>
  <si>
    <t>Documents/E-cigarette citation library.Data/PDF/2636797172/10.1016_j.redox.2017.05.013-2017.pdf</t>
  </si>
  <si>
    <t>Graphical review: The redox dark side of e-cigarettes; exposure to oxidants and public health concerns</t>
  </si>
  <si>
    <t>Redox Biology</t>
  </si>
  <si>
    <t>Melstrom, P et al. (2017)</t>
  </si>
  <si>
    <t>10.1093/ntr/ntx058</t>
  </si>
  <si>
    <t>Documents/E-cigarette citation library.Data/PDF/2432840371/10.1093_ntr_ntx058-2017.pdf</t>
  </si>
  <si>
    <t>Measuring PM &lt;inf&gt;2.5&lt;/inf&gt; , ultrafine particles, nicotine air and wipe samples following the use of electronic cigarettes</t>
  </si>
  <si>
    <t>ing the risk posed by to nonusers who are passively exposed to the emissions from these devices Funding Funding was provided by the Centers for Disease Control and Prevention Atlanta GA Declaration of Interests None declared Acknowledgments The authors would like to acknowledge the contributions of Georg Matt Jenny Quintana Kayo Watanabe and Dana Datuin University of California San</t>
  </si>
  <si>
    <t>Maloney, EK and Cappella, JN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</si>
  <si>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</si>
  <si>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</si>
  <si>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</si>
  <si>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</si>
  <si>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Coleman, BN et al. (2015)</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</si>
  <si>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</si>
  <si>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</si>
  <si>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</si>
  <si>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</si>
  <si>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</si>
  <si>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</si>
  <si>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</si>
  <si>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</si>
  <si>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</si>
  <si>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</si>
  <si>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</si>
  <si>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</si>
  <si>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</si>
  <si>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</si>
  <si>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</si>
  <si>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</si>
  <si>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</si>
  <si>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</si>
  <si>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</si>
  <si>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</si>
  <si>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</si>
  <si>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</si>
  <si>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</si>
  <si>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</si>
  <si>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</si>
  <si>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</si>
  <si>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</si>
  <si>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</si>
  <si>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</si>
  <si>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</si>
  <si>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</si>
  <si>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</si>
  <si>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</si>
  <si>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</si>
  <si>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</si>
  <si>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</si>
  <si>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</si>
  <si>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</si>
  <si>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</si>
  <si>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</si>
  <si>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</si>
  <si>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</si>
  <si>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</si>
  <si>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</si>
  <si>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</si>
  <si>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</si>
  <si>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</si>
  <si>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</si>
  <si>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</si>
  <si>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</si>
  <si>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</si>
  <si>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</si>
  <si>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</si>
  <si>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</si>
  <si>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</si>
  <si>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</si>
  <si>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</si>
  <si>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</si>
  <si>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</si>
  <si>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</si>
  <si>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</si>
  <si>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</si>
  <si>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</si>
  <si>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</si>
  <si>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</si>
  <si>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</si>
  <si>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</si>
  <si>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</si>
  <si>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</si>
  <si>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</si>
  <si>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</si>
  <si>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</si>
  <si>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</si>
  <si>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</si>
  <si>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</si>
  <si>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</si>
  <si>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</si>
  <si>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</si>
  <si>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</si>
  <si>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</si>
  <si>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</si>
  <si>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</si>
  <si>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</si>
  <si>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</si>
  <si>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</si>
  <si>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</si>
  <si>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</si>
  <si>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</si>
  <si>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</si>
  <si>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</si>
  <si>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</si>
  <si>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</si>
  <si>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</si>
  <si>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</si>
  <si>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</si>
  <si>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</si>
  <si>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</si>
  <si>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</si>
  <si>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</si>
  <si>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</si>
  <si>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</si>
  <si>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</si>
  <si>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</si>
  <si>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</si>
  <si>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</si>
  <si>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</si>
  <si>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</si>
  <si>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</si>
  <si>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</si>
  <si>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</si>
  <si>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</si>
  <si>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</si>
  <si>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</si>
  <si>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</si>
  <si>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</si>
  <si>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</si>
  <si>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</si>
  <si>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</si>
  <si>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</si>
  <si>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</si>
  <si>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</si>
  <si>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</si>
  <si>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</si>
  <si>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</si>
  <si>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</si>
  <si>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</si>
  <si>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</si>
  <si>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</si>
  <si>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</si>
  <si>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</si>
  <si>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</si>
  <si>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</si>
  <si>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</si>
  <si>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</si>
  <si>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</si>
  <si>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</si>
  <si>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</si>
  <si>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</si>
  <si>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</si>
  <si>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</si>
  <si>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</si>
  <si>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</si>
  <si>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</si>
  <si>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</si>
  <si>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</si>
  <si>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</si>
  <si>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</si>
  <si>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</si>
  <si>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</si>
  <si>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</si>
  <si>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</si>
  <si>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</si>
  <si>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</si>
  <si>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</si>
  <si>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</si>
  <si>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</si>
  <si>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</si>
  <si>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</si>
  <si>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</si>
  <si>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</si>
  <si>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</si>
  <si>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</si>
  <si>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</si>
  <si>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</si>
  <si>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</si>
  <si>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</si>
  <si>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</si>
  <si>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</si>
  <si>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</si>
  <si>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</si>
  <si>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</si>
  <si>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</si>
  <si>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</si>
  <si>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</si>
  <si>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</si>
  <si>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</si>
  <si>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</si>
  <si>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</si>
  <si>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</si>
  <si>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</si>
  <si>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</si>
  <si>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</si>
  <si>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</si>
  <si>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</si>
  <si>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</si>
  <si>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</si>
  <si>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</si>
  <si>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</si>
  <si>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</si>
  <si>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</si>
  <si>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</si>
  <si>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</si>
  <si>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</si>
  <si>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</si>
  <si>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</si>
  <si>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</si>
  <si>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</si>
  <si>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</si>
  <si>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</si>
  <si>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</si>
  <si>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</si>
  <si>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</si>
  <si>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</si>
  <si>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</si>
  <si>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</si>
  <si>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</si>
  <si>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</si>
  <si>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</si>
  <si>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</si>
  <si>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</si>
  <si>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</si>
  <si>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</si>
  <si>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</si>
  <si>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</si>
  <si>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</si>
  <si>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</si>
  <si>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</si>
  <si>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</si>
  <si>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</si>
  <si>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</si>
  <si>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</si>
  <si>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</si>
  <si>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</si>
  <si>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</si>
  <si>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</si>
  <si>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</si>
  <si>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</si>
  <si>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</si>
  <si>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</si>
  <si>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</si>
  <si>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</si>
  <si>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</si>
  <si>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</si>
  <si>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</si>
  <si>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</si>
  <si>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</si>
  <si>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</si>
  <si>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</si>
  <si>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</si>
  <si>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</si>
  <si>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</si>
  <si>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</si>
  <si>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</si>
  <si>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</si>
  <si>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</si>
  <si>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</si>
  <si>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</si>
  <si>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</si>
  <si>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</si>
  <si>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</si>
  <si>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</si>
  <si>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</si>
  <si>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</si>
  <si>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</si>
  <si>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</si>
  <si>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</si>
  <si>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</si>
  <si>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</si>
  <si>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</si>
  <si>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</si>
  <si>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</si>
  <si>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</si>
  <si>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</si>
  <si>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</si>
  <si>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</si>
  <si>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</si>
  <si>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</si>
  <si>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</si>
  <si>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</si>
  <si>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</si>
  <si>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</si>
  <si>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</si>
  <si>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</si>
  <si>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</si>
  <si>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</si>
  <si>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</si>
  <si>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</si>
  <si>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</si>
  <si>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</si>
  <si>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</si>
  <si>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Lunell, E et al. (1997)</t>
  </si>
  <si>
    <t>10.1007/s002280050324</t>
  </si>
  <si>
    <t>Documents/E-cigarette citation library.Data/PDF/1140717951/10.1007_s002280050324-1997.pdf</t>
  </si>
  <si>
    <t>Temperature dependency of the release and bioavailability of nicotine from a nicotine vapour inhaler; in vitro/in vivo correlation</t>
  </si>
  <si>
    <t>European Journal of Clinical Pharmacology</t>
  </si>
  <si>
    <t>he ethics committee of the Uni versity of Lund and was conducted in accordance with the Helsinki Declaration All subjects gave their written consent and had to abstain from nicotine for at least 12 h prior to drug administration and during the whole of the experimental session To conÂ rm that the subjects had abstained from smoking a test for expired air carbon monoxide was performed in the mor</t>
  </si>
  <si>
    <t>Fooks, G et al. (2013)</t>
  </si>
  <si>
    <t>10.1007/s10551-012-1357-8</t>
  </si>
  <si>
    <t>Documents/E-cigarette citation library.Data/PDF/2099414846/10.1007_s10551-012-1357-8-2012.pdf</t>
  </si>
  <si>
    <t>Erratum to The Limits of Corporate Social Responsibility: Techniques of Neutralization, Stakeholder Management and Political CSR (J Bus Ethics, 10.1007/s10551-012-1250-5)</t>
  </si>
  <si>
    <t>Journal of Business Ethics</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</si>
  <si>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</si>
  <si>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</si>
  <si>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</si>
  <si>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</si>
  <si>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</si>
  <si>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</si>
  <si>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</si>
  <si>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</si>
  <si>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</si>
  <si>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</si>
  <si>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</si>
  <si>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</si>
  <si>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</si>
  <si>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</si>
  <si>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</si>
  <si>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</si>
  <si>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</si>
  <si>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</si>
  <si>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</si>
  <si>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</si>
  <si>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</si>
  <si>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</si>
  <si>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</si>
  <si>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</si>
  <si>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</si>
  <si>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</si>
  <si>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</si>
  <si>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</si>
  <si>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</si>
  <si>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</si>
  <si>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</si>
  <si>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</si>
  <si>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</si>
  <si>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</si>
  <si>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</si>
  <si>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</si>
  <si>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</si>
  <si>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</si>
  <si>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</si>
  <si>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</si>
  <si>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</si>
  <si>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</si>
  <si>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</si>
  <si>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</si>
  <si>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</si>
  <si>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</si>
  <si>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</si>
  <si>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</si>
  <si>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</si>
  <si>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</si>
  <si>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</si>
  <si>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</si>
  <si>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</si>
  <si>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</si>
  <si>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</si>
  <si>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</si>
  <si>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</si>
  <si>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</si>
  <si>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</si>
  <si>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</si>
  <si>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</si>
  <si>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</si>
  <si>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</si>
  <si>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</si>
  <si>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</si>
  <si>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</si>
  <si>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</si>
  <si>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</si>
  <si>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</si>
  <si>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</si>
  <si>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</si>
  <si>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</si>
  <si>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</si>
  <si>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</si>
  <si>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</si>
  <si>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</si>
  <si>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</si>
  <si>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</si>
  <si>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</si>
  <si>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</si>
  <si>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</si>
  <si>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</si>
  <si>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</si>
  <si>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</si>
  <si>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</si>
  <si>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</si>
  <si>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</si>
  <si>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</si>
  <si>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</si>
  <si>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</si>
  <si>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</si>
  <si>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</si>
  <si>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</si>
  <si>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</si>
  <si>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</si>
  <si>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</si>
  <si>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</si>
  <si>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</si>
  <si>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</si>
  <si>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</si>
  <si>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</si>
  <si>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</si>
  <si>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</si>
  <si>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</si>
  <si>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</si>
  <si>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</si>
  <si>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</si>
  <si>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</si>
  <si>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</si>
  <si>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</si>
  <si>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</si>
  <si>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</si>
  <si>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</si>
  <si>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</si>
  <si>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</si>
  <si>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</si>
  <si>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</si>
  <si>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</si>
  <si>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</si>
  <si>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</si>
  <si>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</si>
  <si>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</si>
  <si>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</si>
  <si>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Strasser, AA et al. (2007)</t>
  </si>
  <si>
    <t>10.1016/j.drugalcdep.2006.06.017</t>
  </si>
  <si>
    <t>Documents/E-cigarette citation library.Data/PDF/2537436244/10.1016_j.drugalcdep.2006.06.017-2007.pdf</t>
  </si>
  <si>
    <t>New lower nicotine cigarettes can produce compensatory smoking and increased carbon monoxide exposure</t>
  </si>
  <si>
    <t>Beard, E et al. (2012a)</t>
  </si>
  <si>
    <t>10.1016/j.drugalcdep.2012.05.039</t>
  </si>
  <si>
    <t>Documents/E-cigarette citation library.Data/PDF/4001028397/10.1016_j.drugalcdep.2012.05.039-2012.pdf</t>
  </si>
  <si>
    <t>Assessing the association between the use of NRT for smoking reduction and attempts to quit smoking using propensity score matching</t>
  </si>
  <si>
    <t>or unable to quit smoking to use NRT o help them cut down their cigarette consumption ole of the funding source The STS is funded by the Cancer Research UK Pfizer Glax SmithKlein and Johnson Johnson none of which had any nvolvement in the design of the study the analysis or interpreta ion of the data the writing of the report or the decision to submit he paper for publication ontribut
kernel density ot of standardised differences before and after matching standardised differences Conflict of interest PA has undertaken consultancy work on smoking cessation for Celtic Xenova Pfizer and McNeil EB has received conference funding from Pfizer RW undertakes research and consultancy and receives fees for speaking from companies that develop and man ufacture smoking cessation medi
cations He also has a share of a patent for a novel nicotine delivery device JB has nothing to declare There are no other relationships or activities that could appear to have influenced the submitted work References Beard E McNeill A Aveyard P Fidler J Michie S West R 2011 Use of Nicotine Replacement Therapy for smoking reduction and during enforced temporary abstinence</t>
  </si>
  <si>
    <t>Tombor, I et al. (2013)</t>
  </si>
  <si>
    <t>10.1016/j.drugalcdep.2013.09.001</t>
  </si>
  <si>
    <t>Documents/E-cigarette citation library.Data/PDF/1515520021/10.1016_j.drugalcdep.2013.09.001-2013.pdf</t>
  </si>
  <si>
    <t>Positive smoker identity as a barrier to quitting smoking: Findings from a national survey of smokers in England</t>
  </si>
  <si>
    <t>s n A f t D J i R B B B B C D F F F F I Tombor et al Drug and Alco ole of funding source The Smoking Toolkit Study is partly funded by the English epartment of Health Pfizer GlaxoSmithKline and Johnson nd Johnson Pfizer GlaxoSmithKline and Johnson and Johnson re manufacturers of smoking cessation products who had no nvolvement in the design of the study collection an
t versions and approved the final manuscript onflict of interest Ildiko Tombor does not have any conflict of interest to declare ion Shahab has received honoraria for talk and travel expenses rom manufacturers of medications for smoking cessation to attend eetings and workshops Jamie Brown has received an unrestricted esearch grant from Pfizer Robert West has undertaken research nd consultancy 
ve We thank the English epartment of Health Pfizer GlaxoSmithKline and Johnson and ohnson for funding the Smoking Toolkit Study The research team s part of the UK Centre for Tobacco Control Studies eferences eard E McNeill A Aveyard P Fidler J A Michie S West R 2013 Association between use of nicotine replacement therapy for harm reduction and smoking cessation a prospect
k J Maubach N Stevenson R Gendall P Edwards P 2013 Social smokersâ management of conflicting identities Tob Control 22 261â 265 Jarvis M J McIntyre D Bates C 2002 Effectiveness of smoking cessation initia tives efforts must take into account smokersâ disillusionment with smoking and their delusions about stopping BMJ 324 608 Jarvis M J Wardle J Waller J</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</si>
  <si>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</si>
  <si>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</si>
  <si>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</si>
  <si>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</si>
  <si>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</si>
  <si>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</si>
  <si>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</si>
  <si>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</si>
  <si>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</si>
  <si>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</si>
  <si>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</si>
  <si>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</si>
  <si>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</si>
  <si>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</si>
  <si>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</si>
  <si>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</si>
  <si>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</si>
  <si>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</si>
  <si>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</si>
  <si>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</si>
  <si>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</si>
  <si>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</si>
  <si>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</si>
  <si>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</si>
  <si>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</si>
  <si>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</si>
  <si>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</si>
  <si>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</si>
  <si>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</si>
  <si>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</si>
  <si>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</si>
  <si>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</si>
  <si>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</si>
  <si>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</si>
  <si>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</si>
  <si>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</si>
  <si>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</si>
  <si>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</si>
  <si>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</si>
  <si>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</si>
  <si>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</si>
  <si>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</si>
  <si>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</si>
  <si>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</si>
  <si>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</si>
  <si>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</si>
  <si>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</si>
  <si>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</si>
  <si>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</si>
  <si>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</si>
  <si>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</si>
  <si>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</si>
  <si>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</si>
  <si>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</si>
  <si>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</si>
  <si>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</si>
  <si>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</si>
  <si>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</si>
  <si>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</si>
  <si>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</si>
  <si>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</si>
  <si>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</si>
  <si>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</si>
  <si>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</si>
  <si>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</si>
  <si>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</si>
  <si>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</si>
  <si>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</si>
  <si>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</si>
  <si>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</si>
  <si>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</si>
  <si>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</si>
  <si>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</si>
  <si>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</si>
  <si>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</si>
  <si>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</si>
  <si>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</si>
  <si>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</si>
  <si>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</si>
  <si>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</si>
  <si>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</si>
  <si>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</si>
  <si>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</si>
  <si>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</si>
  <si>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</si>
  <si>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Tyas, SL and Pederson, LL (1998)</t>
  </si>
  <si>
    <t>10.1016/j.ypmed.2007.04.014</t>
  </si>
  <si>
    <t>Documents/E-cigarette citation library.Data/PDF/0997230925/10.1016_j.ypmed.2007.04.014-2007.pdf</t>
  </si>
  <si>
    <t>Comment on "Modifiable family and school environmental factors associated with smoking status among adolescents in Guangzhou, China"</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</si>
  <si>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</si>
  <si>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</si>
  <si>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</si>
  <si>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</si>
  <si>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</si>
  <si>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</si>
  <si>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</si>
  <si>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</si>
  <si>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</si>
  <si>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</si>
  <si>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</si>
  <si>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</si>
  <si>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</si>
  <si>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</si>
  <si>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</si>
  <si>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</si>
  <si>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</si>
  <si>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</si>
  <si>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</si>
  <si>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</si>
  <si>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</si>
  <si>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</si>
  <si>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</si>
  <si>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</si>
  <si>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</si>
  <si>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</si>
  <si>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</si>
  <si>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</si>
  <si>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</si>
  <si>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</si>
  <si>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</si>
  <si>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</si>
  <si>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</si>
  <si>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</si>
  <si>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</si>
  <si>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</si>
  <si>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Fant, RV et al. (2000)</t>
  </si>
  <si>
    <t>10.1016/S0091-3057(00)00399-3</t>
  </si>
  <si>
    <t>Documents/E-cigarette citation library.Data/PDF/0190566567/10.1016_S0091-3057(00)00399-3-20001.pdf</t>
  </si>
  <si>
    <t>A pharmacokinetic crossover study to compare the absorption characteristics of three transdermal nicotine patches</t>
  </si>
  <si>
    <t>Pirie, K et al. (2013)</t>
  </si>
  <si>
    <t>10.1016/S0140-6736(12)61720-6</t>
  </si>
  <si>
    <t>Documents/E-cigarette citation library.Data/PDF/0416155276/10.1016_S0140-6736(12)61720-6-2013.pdf</t>
  </si>
  <si>
    <t>The 21st century hazards of smoking and benefits of stopping: A prospective study of one million women in the UK</t>
  </si>
  <si>
    <t>mortality caused by continuing smoking stopping before age 30 years avoids more than 97 of it Funding Cancer Research UK Medical Research Council Introduction Smoking mainly of cigarettes remains the leading preventable cause of death in countries such as the UK and USA despite declines in smoking prevalence and in the machine measured tar yields of manufactured cigarettes 1â 3 Amon
s and smokers each have an appropriate fraction of the UK 2010 female mortality rates 16 Role of funding sources The sponsors of the study had no role in study design data collection data analysis data interpretation or writing of the report All authors had full access to all the data in the study and had fi nal responsibility for the decision to submit for publication Results 1 311 9
ad fi nal responsibility for the decision to submit for publication Confl icts of interest We declare that we have no confl icts of interest Acknowledgments This report is dedicated to Richard Doll who would have turned 100 on Oct 28 2012 He died on July 24 2005 but discussed preliminary results from this study with some authors a few days beforehand Our short illustrated account of</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</si>
  <si>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</si>
  <si>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</si>
  <si>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</si>
  <si>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</si>
  <si>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</si>
  <si>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</si>
  <si>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</si>
  <si>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</si>
  <si>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</si>
  <si>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Gu, DF et al. (2000)</t>
  </si>
  <si>
    <t>10.1017/S0003480000008265</t>
  </si>
  <si>
    <t>Documents/E-cigarette citation library.Data/PDF/1893928097/10.1017_S0003480000008265-2000.pdf</t>
  </si>
  <si>
    <t>The use of long PCR to confirm three common alleles at the CYP2A6 locus and the relationship between genotype and smoking habit</t>
  </si>
  <si>
    <t>Annals of Human Genetics</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</si>
  <si>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</si>
  <si>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</si>
  <si>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</si>
  <si>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</si>
  <si>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</si>
  <si>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</si>
  <si>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</si>
  <si>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</si>
  <si>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</si>
  <si>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</si>
  <si>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</si>
  <si>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</si>
  <si>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</si>
  <si>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</si>
  <si>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</si>
  <si>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</si>
  <si>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</si>
  <si>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</si>
  <si>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</si>
  <si>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</si>
  <si>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</si>
  <si>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</si>
  <si>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</si>
  <si>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</si>
  <si>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</si>
  <si>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</si>
  <si>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</si>
  <si>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</si>
  <si>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</si>
  <si>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</si>
  <si>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</si>
  <si>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</si>
  <si>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Sofuoglu, M et al. (2012)</t>
  </si>
  <si>
    <t>10.1038/npp.2011.336</t>
  </si>
  <si>
    <t>Documents/E-cigarette citation library.Data/PDF/3553616862/10.1038_npp.2011.336-2012.pdf</t>
  </si>
  <si>
    <t>Rapid nicotine clearance is associated with greater reward and heart rate increases from intravenous nicotine</t>
  </si>
  <si>
    <t>NMR and craving or withdrawal Patterson et al 2008 Schnoll et al 2009 The reasons for these conflicting findings remain to be determined 0 2 4 6 8 1 3 5 10 0 1 3 5 10 0 1 3 5 10 A ve ra ge s co re Time minutes Q1 Q2 Q3 Q4 saline â Nic0 5mg â Nic1mg â 0 2 4 6 8 1 3 5 10 0 1 3 5 10 0 1 3 5 10 A ve ra ge s co re Time minutes saline â Nic0 5mg â 
ves as an expert witness on behalf of Pfizer in lawsuits related to varenicline The other authors declare no conflict of interest REFERENCES alâ Absi M Amunrud T Wittmers LE 2002 Psychophysiological effects of nicotine abstinence and behavioral challenges in habitual smokers Pharmacol Biochem Behav 72 707â 716 Benowitz NL Hukkanen J Jacob 3rd P 2009 Nicotine chemistry metabolis</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</si>
  <si>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</si>
  <si>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</si>
  <si>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</si>
  <si>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</si>
  <si>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</si>
  <si>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</si>
  <si>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</si>
  <si>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</si>
  <si>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</si>
  <si>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</si>
  <si>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</si>
  <si>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</si>
  <si>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</si>
  <si>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</si>
  <si>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</si>
  <si>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</si>
  <si>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Cahn, Z and Siegel, M (2011)</t>
  </si>
  <si>
    <t>10.1057/jphp.2010.41</t>
  </si>
  <si>
    <t>Documents/E-cigarette citation library.Data/PDF/1878012932/10.1057_jphp.2010.41-2011.pdf</t>
  </si>
  <si>
    <t>Electronic cigarettes as a harm reduction strategy for tobacco control: A step forward or a repeat of past mistakes?</t>
  </si>
  <si>
    <t>Journal of Public Health Policy</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</si>
  <si>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</si>
  <si>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</si>
  <si>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</si>
  <si>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</si>
  <si>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</si>
  <si>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</si>
  <si>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</si>
  <si>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</si>
  <si>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</si>
  <si>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</si>
  <si>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</si>
  <si>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</si>
  <si>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</si>
  <si>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</si>
  <si>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</si>
  <si>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Parascandola, M (2005)</t>
  </si>
  <si>
    <t>10.1080/14622200500262584</t>
  </si>
  <si>
    <t>Documents/E-cigarette citation library.Data/PDF/2221349872/10.1080_14622200500262584-2005.pdf</t>
  </si>
  <si>
    <t>Lessons from the history of tobacco harm reduction: The National Cancer Institute's Smoking and Health Program and the "less hazardous cigarette"</t>
  </si>
  <si>
    <t>m ber 2019 budget from US 190 million in 1970 to just under US 1 billion by 1977 Rettig 1977 Funding for smoking and health work received a substantial boost in proportion with the overall NCI budget from US 1 3 million in 1971 to US 8 3 million in 1977 NCI 1968â 1980 and the formal SHP was created in 1973 Gori 1973 NCI scientist adminis trator Gio Batta Gori already serving as c
n Brown Williamson 1973 The industry scientists and their company lawyers however opposed funding of cessation interventions and the proposalâ s language about the health effects of smoking and they pushed Gori to modify the plan Senkus 1973 According to industry documents the industry scientists had previously albeit unsuc cessfully confronted Gori to persuade him not to fund 
â Gart Schneiderman 1979 Miller Schumaker 1979 Warner 1979 A changing environment Funding for research on less hazardous cigarettes at the NCI began to drop sharply in 1977 and was phased out almost entirely by 1980 NCI 1968â 1980 Although the August 1978 controversy surrounding Goriâ s claims probably contributed to this trend by damaging the SHPâ s credibility in the eyes 
these contract programs were now under fire following investigations of lax review procedures and conflicts of interest Smith 1979 The NCI underwent a massive reorganization in 1978 after the arrival of Director Arthur Upton Responding to critics of the contract mechanism Upton redirected funds to support more investigator initiated grants and prohibited the heads of all internal NCI research
garette smoking â â public health enemy number oneâ â and â â slow motion suicideâ â and declared â â The first and most important element of this new program on smoking and health will be a major public information and education effort against smoking â â Although Califano briefly pledged con tinued support for research on less hazardous cigarettes he described a new research f
ame time however the industry scientists attempted to influence the research agenda by opposing funding of projects that they viewed as a threat to their interests such as studies of smoking cessation programs Industry documents also suggest that the tobacco company scientists had relevant scientific knowledge about the biological effects of cigarette smoke and human smoking behavior that the</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</si>
  <si>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</si>
  <si>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</si>
  <si>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</si>
  <si>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</si>
  <si>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</si>
  <si>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</si>
  <si>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</si>
  <si>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</si>
  <si>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</si>
  <si>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</si>
  <si>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</si>
  <si>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</si>
  <si>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</si>
  <si>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</si>
  <si>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</si>
  <si>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</si>
  <si>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</si>
  <si>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</si>
  <si>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</si>
  <si>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Willemsen, M (2005)</t>
  </si>
  <si>
    <t>10.1093/eurpub/cki061</t>
  </si>
  <si>
    <t>Documents/E-cigarette citation library.Data/PDF/0828543970/10.1093_eurpub_cki061-2005.pdf</t>
  </si>
  <si>
    <t>The new EU cigarette health warnings benefit smokers who want to quit the habit: Results from the Dutch Continuous Survey of Smoking Habits</t>
  </si>
  <si>
    <t>O’Connell, DL et al. (1981)</t>
  </si>
  <si>
    <t>10.1093/ije/10.3.223</t>
  </si>
  <si>
    <t>Documents/E-cigarette citation library.Data/PDF/0673356828/10.1093_ije_10.3.223-19811.pdf</t>
  </si>
  <si>
    <t>Cigarette smoking and drug use in schoolchildren. II factors associated with smoking</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</si>
  <si>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</si>
  <si>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</si>
  <si>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</si>
  <si>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</si>
  <si>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</si>
  <si>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</si>
  <si>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</si>
  <si>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</si>
  <si>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</si>
  <si>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</si>
  <si>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</si>
  <si>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</si>
  <si>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</si>
  <si>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</si>
  <si>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</si>
  <si>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</si>
  <si>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</si>
  <si>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</si>
  <si>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</si>
  <si>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</si>
  <si>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</si>
  <si>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</si>
  <si>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</si>
  <si>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</si>
  <si>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</si>
  <si>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</si>
  <si>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</si>
  <si>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</si>
  <si>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</si>
  <si>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</si>
  <si>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</si>
  <si>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</si>
  <si>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</si>
  <si>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</si>
  <si>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</si>
  <si>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</si>
  <si>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</si>
  <si>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</si>
  <si>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</si>
  <si>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</si>
  <si>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</si>
  <si>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</si>
  <si>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</si>
  <si>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</si>
  <si>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</si>
  <si>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</si>
  <si>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</si>
  <si>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</si>
  <si>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</si>
  <si>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</si>
  <si>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</si>
  <si>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</si>
  <si>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</si>
  <si>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</si>
  <si>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</si>
  <si>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</si>
  <si>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</si>
  <si>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</si>
  <si>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</si>
  <si>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</si>
  <si>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</si>
  <si>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</si>
  <si>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</si>
  <si>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</si>
  <si>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</si>
  <si>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</si>
  <si>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</si>
  <si>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</si>
  <si>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</si>
  <si>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</si>
  <si>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</si>
  <si>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</si>
  <si>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</si>
  <si>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</si>
  <si>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</si>
  <si>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</si>
  <si>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</si>
  <si>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</si>
  <si>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</si>
  <si>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</si>
  <si>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</si>
  <si>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</si>
  <si>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</si>
  <si>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</si>
  <si>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</si>
  <si>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</si>
  <si>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</si>
  <si>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</si>
  <si>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</si>
  <si>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</si>
  <si>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</si>
  <si>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</si>
  <si>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</si>
  <si>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</si>
  <si>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</si>
  <si>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</si>
  <si>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</si>
  <si>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Gualano, MR et al. (2014)</t>
  </si>
  <si>
    <t>Anderson, C et al. (2016)</t>
  </si>
  <si>
    <t>10.1093/TOXSCI/KFW166</t>
  </si>
  <si>
    <t>Documents/E-cigarette citation library.Data/PDF/0218106380/10.1093_TOXSCI_KFW166-20161.pdf</t>
  </si>
  <si>
    <t>E-cigarette aerosol exposure induces reactive oxygen species, DNA damage, and cell death in vascular endothelial cells</t>
  </si>
  <si>
    <t>uestion of e cigar ette safety are inconclusive and cite significant methodological problems and conflicts of interest in many studies Callahan Lyon 2014 Pisinger and DÃ ssing 2014 West and Brown 2014 Moreover the rapid development of new models of e cigarette and new flavors of e cigarette liquid provides a challenge to meaningful research and regulation Zhu et al 2014 Many of the 
ollected Callahan Lyon 2014 Pisinger and DÃ ssing 2014 West and Brown 2014 The question of conflict of interest is particularly important in e cigarette research Etter 2015 In the 2014 review by Pisinger and DÃ ssing it was estimated that 34 of authors publishing on the subject stated conflicts of interest though the significance and interpretation of this issue have recently become m
s evidence Investigating the claim that the literature on e cigarettes is undermined by material conflict of interest Prev Med 85 113â 114 Lerner C A Sundar I K Yao H Gerloff J Ossip D J McIntosh S Robinson R and Rahman I 2015 vapors pro duced by electronic cigarettes and e juices with flavorings induce toxicity oxidative stress and inflammatory response in l
to Nicotine Addiction Cold Spring Harb Persp Med 3 a012112 Pisinger C 2016 Reading the conflict of interest statement is as important as reading the result section Prev Med 85 115 Pisinger C and DÃ ssing M 2014 A systematic review of health effects of electronic cigarettes Prevent Med 69 248â 260 Pryor W A and Stone K 1993 Oxidants in cigarette smoke Radical</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</si>
  <si>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</si>
  <si>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</si>
  <si>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</si>
  <si>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</si>
  <si>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</si>
  <si>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</si>
  <si>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Chenoweth, MJ et al. (2013)</t>
  </si>
  <si>
    <t>10.1097/FPC.0b013e32835f834d</t>
  </si>
  <si>
    <t>Documents/E-cigarette citation library.Data/PDF/4021423411/10.1097_FPC.0b013e32835f834d-2013.pdf</t>
  </si>
  <si>
    <t>CYP2A6 slow nicotine metabolism is associated with increased quitting by adolescent smokers</t>
  </si>
  <si>
    <t>Pharmacogenetics and Genomics</t>
  </si>
  <si>
    <t>Toronto Ontario Canada M5S 1A8 Telephone 416 978 6374 Fax 416 978 6395 r tyndale utoronto ca Conflicts of Interest Dr Tyndale has been involved in one day workshops for Novartis and McNeil For the remaining authors no conflicts were declared NIH Public Access Author Manuscript Pharmacogenet Genomics Author manuscript available in PMC 2014 April 01 Published in final edited form as Pha</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</si>
  <si>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</si>
  <si>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</si>
  <si>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</si>
  <si>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</si>
  <si>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</si>
  <si>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</si>
  <si>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</si>
  <si>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</si>
  <si>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</si>
  <si>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</si>
  <si>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</si>
  <si>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</si>
  <si>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</si>
  <si>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</si>
  <si>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</si>
  <si>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</si>
  <si>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</si>
  <si>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</si>
  <si>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</si>
  <si>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</si>
  <si>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Townsend, J et al. (1994)</t>
  </si>
  <si>
    <t>10.1136/bmj.309.6959.923</t>
  </si>
  <si>
    <t>Documents/E-cigarette citation library.Data/PDF/4102755405/10.1136_bmj.309.6959.923-1994.pdf</t>
  </si>
  <si>
    <t>Cigarette smoking by socioeconomic group, sex, and age: Effects of price, income, and health publicity</t>
  </si>
  <si>
    <t>BMJ</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</si>
  <si>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</si>
  <si>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</si>
  <si>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</si>
  <si>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</si>
  <si>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</si>
  <si>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</si>
  <si>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</si>
  <si>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</si>
  <si>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</si>
  <si>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</si>
  <si>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</si>
  <si>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</si>
  <si>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</si>
  <si>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</si>
  <si>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</si>
  <si>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</si>
  <si>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Wen, C et al. (2005)</t>
  </si>
  <si>
    <t>10.1136/tc.2003.005637</t>
  </si>
  <si>
    <t>Documents/E-cigarette citation library.Data/PDF/0549522855/10.1136_tc.2003.005637-2005.pdf</t>
  </si>
  <si>
    <t>Role of parents and peers in influencing the smoking status of high school students in Taiwan</t>
  </si>
  <si>
    <t>tment of Public Health Chung Shan Medical University Taichung Taiwan Competing interests none declared REFERENCES 1 Jacobson P Lantz P Warner K et al Combating teen smoking research and policy strategies Ann Arbor Michigan University of Michigan Press 2001 2 Tyas SL Pederson LL Psychosocial factors related to adolescent smoking a critical review of the literature Tobacco Control</t>
  </si>
  <si>
    <t>Schick, S and Glantz, SA (2005)</t>
  </si>
  <si>
    <t>10.1136/tc.2005.011288</t>
  </si>
  <si>
    <t>Documents/E-cigarette citation library.Data/PDF/3857611677/10.1136_tc.2005.011288-2005.pdf</t>
  </si>
  <si>
    <t>e tobacco industry has vigorously challenged the link between SHS and lung cancer 4â 8 including funding of research published in 2003 challenging the evidence linking SHS and lung cancer 8 9 However while it publicly challenged the link between SHS and lung cancer Philip Morris Co privately performed extensive in vivo toxicological testing of sidestream smoke at its secret Institut fuÌˆr Biolo
co Related Disease Research Program 12FT 0144 and the National Cancer Institute CA 87472 The funding agencies had no role in the conduct of this study or the preparation of the manuscript Competing interests statement Dr Glantz has received honoraria for lecturing on the effects of secondhand smoke and advocated for smoke free policies Dr Schick has nothing to disclose REFERENCES 1 Cali</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</si>
  <si>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</si>
  <si>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</si>
  <si>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</si>
  <si>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</si>
  <si>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</si>
  <si>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West, R e al. (2000a)</t>
  </si>
  <si>
    <t>10.1136/thorax.55.12.987</t>
  </si>
  <si>
    <t>Documents/E-cigarette citation library.Data/PDF/3657009116/10.1136_thorax.55.12.987-2000.pdf</t>
  </si>
  <si>
    <t>Smoking cessation guidelines for health professionals: An update</t>
  </si>
  <si>
    <t>hased to enable cessation interventions to be implemented eVectively this should not detract from funding for a core specialist service A Pharmacotherapies NRT and bupropion 23 Smokers of 10 or more cigarettes per day should normally be encouraged to use NRT or bupropion A 24 There is currently no scientific basis for recommending one form of NRT over others B 25 There is no scientific b
d to enable cessation interventions to be imple mented eVectively this should not detract from funding for a core special ist service Strength of evidence A Training for midwives dentists and other health professionals is important but the evidence base for the eVectiveness of their role is currently limited PHARMACOTHERAPIES NRT AND BUPROPION 23 Smokers of 10 or more cigarettes per 
disease and the benefits from stopping smoking are consider able At the same time evidence is conflicting on whether patients with manifest cardiovas cular disease are helped by NRT 27 Use of NRT by pregnant smokers may benefit the mother and fetus if it leads to cessation of smoking Strength of evidence C There is some evidence that nicotine may be implicated in some of the damage to th</t>
  </si>
  <si>
    <t>Godtfredsen, NS et al. (2002)</t>
  </si>
  <si>
    <t>10.1136/thorax.57.11.967</t>
  </si>
  <si>
    <t>Documents/E-cigarette citation library.Data/PDF/2320796689/10.1136_thorax.57.11.967-2002.pdf</t>
  </si>
  <si>
    <t>Risk of hospital admission for COPD following smoking cessation and reduction: A Danish population study</t>
  </si>
  <si>
    <t>tivated to quit However this is a highly controversial strategy because preliminary results are conflicting5 6 and it has recently been concluded that there is still a lack of evidence for potential health benefits of harm reduction 7 In particular the long term consequences on the pulmonary cardiovascular and immuno logical systems are virtually unknown In contrast the beneficial effect of
studies of smoking reduction in relation to tobacco related toxins and biomarkers of smoking are conflicting but certainly mechanisms of compensatory smoking must be considered as an explanation for the discrepancy between the absolute magnitude of reduction and the measured smoke derivatives 30 It is possible that our results reflect a causal relationship in that the pack years of smoking accumu</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</si>
  <si>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</si>
  <si>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</si>
  <si>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</si>
  <si>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</si>
  <si>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</si>
  <si>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Leonardi-Bee, J et al. (2011)</t>
  </si>
  <si>
    <t>10.1136/thx.2010.153379</t>
  </si>
  <si>
    <t>Documents/E-cigarette citation library.Data/PDF/2977093912/10.1136_thx.2010.153379-2011.pdf</t>
  </si>
  <si>
    <t>Exposure to parental and sibling smoking and the risk of smoking uptake in childhood and adolescence: A systematic review and meta-analysis</t>
  </si>
  <si>
    <t>d societal factorsdincluding age sex and socio economic status5 parental separation6 or family conflict7 and smoking among peer groups 8e10 in feature films11 and perhaps most importantly among family members 4 Smoking in the home is a recognised and entirely avoidable health hazard for children both before and after birth through passive exposure to smoke 12 however the influence of family 
tection of children from this major cause of harm needs to become a high public health priority Funding This work was supported by the UK Centre for Tobacco Control Studies http www ukctcs org with core funding from the British Heart Foundation Cancer Research UK Economic and Social Research Council Medical Research Council and the Department of Health under the auspices of the UK Clinical</t>
  </si>
  <si>
    <t>Partos, TR et al. (2012)</t>
  </si>
  <si>
    <t>10.1136/tobaccocontrol-2011-050254</t>
  </si>
  <si>
    <t>Documents/E-cigarette citation library.Data/PDF/3414274657/10.1136_tobaccocontrol-2011-050254-2013.pdf</t>
  </si>
  <si>
    <t>bility for the integrity of the data and the accuracy of the data analysis RB is the guarantor Funding The ITC Four Country Survey is supported by multiple grants including R01 CA 100362 and P50 CA111236 Roswell Park Transdisciplinary Tobacco Use Research Center and also in part from grant P01 CA138389 Roswell Park Cancer Institute Buffalo New York all funded by the National Cancer Institu
Research and Program Evaluation National Cancer Institute of Canada Canadian Cancer Society The funding agencies had no role in the study design collection analysis or interpretation of data writing of the manuscript or the decision to submit the manuscript for publication Competing interests None Patient consent Participant consent was obtained verbally during the telephone interview proce</t>
  </si>
  <si>
    <t>Goniewicz et al. (2014a)</t>
  </si>
  <si>
    <t>Kim, AE et al. (2013)</t>
  </si>
  <si>
    <t>10.1136/tobaccocontrol-2013-051130</t>
  </si>
  <si>
    <t>Documents/E-cigarette citation library.Data/PDF/3550201632/10.1136_tobaccocontrol-2013-051130-2015.pdf</t>
  </si>
  <si>
    <t>Adult smokers’ receptivity to a television advert for electronic nicotine delivery systems</t>
  </si>
  <si>
    <t>rafting and revising the manuscript OM assisted with data collection and drafting of manuscript Funding This work was funded under RTI Internationalâ s evaluation of the Bureau of Tobacco Free Floridaâ s tobacco prevention and control programme Competing interests None Ethics approval RTI International IRB Provenance and peer review Not commissioned externally peer reviewed REFERENCES 1</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</si>
  <si>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</si>
  <si>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</si>
  <si>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</si>
  <si>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</si>
  <si>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</si>
  <si>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Peeters, S and Gilmore, AB (2015)</t>
  </si>
  <si>
    <t>Understanding the emergence of the tobacco industry’s use of the term tobacco harm reduction in order to inform public health policy</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</si>
  <si>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</si>
  <si>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</si>
  <si>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</si>
  <si>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</si>
  <si>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</si>
  <si>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Scollo, M et al. (2015a)</t>
  </si>
  <si>
    <t>10.1136/tobaccocontrol-2014-051948</t>
  </si>
  <si>
    <t>Documents/E-cigarette citation library.Data/PDF/3210669353/10.1136_tobaccocontrol-2014-051948-2015.pdf</t>
  </si>
  <si>
    <t>Did the recommended retail price of tobacco products fall in Australia following the implementation of plain packaging?</t>
  </si>
  <si>
    <t>ertook data analysis All authors contributed to the drafting and finalisation of the manuscript Funding Cancer Council Victoria Competing interests The authors wish to advise that MS was a technical writer for and MW a member of the Tobacco Working Group of the Australian National Preventive Health Task Force and MW was a member of the Expert Advisory Committee on Plain Packaging that advised th
t of Health on research pertaining to the plain packaging legislation MW holds competitive grant funding from the Australian National Health and Medical Research Council US National Institutes of Health Australian National Preventive Health Agency and BUPA Health Foundation Provenance and peer review Not commissioned externally peer reviewed Open Access This is an Open Access article distribu</t>
  </si>
  <si>
    <t>White, V et al. (2015)</t>
  </si>
  <si>
    <t>10.1136/tobaccocontrol-2014-052084</t>
  </si>
  <si>
    <t>Documents/E-cigarette citation library.Data/PDF/0376728771/10.1136_tobaccocontrol-2014-052084-2015.pdf</t>
  </si>
  <si>
    <t>Has the introduction of plain packaging with larger graphic health warnings changed adolescents’ perceptions of cigarette packs and brands?</t>
  </si>
  <si>
    <t>so contributed to data analysis The final version of the paper has been approved by all authors Funding Data used in this study were gathered from surveys funded fully or in part by the Australian Government Department of Health and Ageing Cancer Councils and health departments of participating states also contributed funding for the 2011 surveys Competing interests The authors wish to advise t
nt of Health on research pertaining to the plain packaging legislation VW holds competitive grant funding from the Victorian Cancer Agency and the National Breast Cancer Foundation VW and MW hold such funding from the Australian National Health and Medical Research Council and MW holds such funding from the US National Institutes of Health Australian National Preventive Health Agency and BUPA Hea</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</si>
  <si>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</si>
  <si>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</si>
  <si>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</si>
  <si>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</si>
  <si>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</si>
  <si>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</si>
  <si>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</si>
  <si>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</si>
  <si>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</si>
  <si>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Ramôa, CP et al. (2015)</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</si>
  <si>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</si>
  <si>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</si>
  <si>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</si>
  <si>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</si>
  <si>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</si>
  <si>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</si>
  <si>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</si>
  <si>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</si>
  <si>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</si>
  <si>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</si>
  <si>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</si>
  <si>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</si>
  <si>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</si>
  <si>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</si>
  <si>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</si>
  <si>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</si>
  <si>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</si>
  <si>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</si>
  <si>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</si>
  <si>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</si>
  <si>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</si>
  <si>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</si>
  <si>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</si>
  <si>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</si>
  <si>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</si>
  <si>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</si>
  <si>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</si>
  <si>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</si>
  <si>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</si>
  <si>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</si>
  <si>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</si>
  <si>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</si>
  <si>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</si>
  <si>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Berry, KM et al. (2018)</t>
  </si>
  <si>
    <t>10.1136/tobaccocontrol-2017-054108</t>
  </si>
  <si>
    <t>Documents/E-cigarette citation library.Data/PDF/1869700700/10.1136_tobaccocontrol-2017-054108-2019.pdf</t>
  </si>
  <si>
    <t>he manuscript All authors contributed to interpreting the findings and revising the manuscript Funding Research reported in this publication was supported by the National Heart Lung and Blood Institute of the National Institutes of Health and the Center for Tobacco Products under Award Number P50HL120163 The content is solely the responsibility of the authors and does not necessarily repres
the National Institutes of Health or the Food and Drug Administration Competing interests None declared Patient consent Detail has been removed from this case description these case descriptions to ensure anonymity The editors and reviewers have seen the detailed information available and are satisfied that the information backs up the case the authors are making ethics approval Institu</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</si>
  <si>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</si>
  <si>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</si>
  <si>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</si>
  <si>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</si>
  <si>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Abrams, D et al. (2018)</t>
  </si>
  <si>
    <t>10.1146/annurev-publhealth-040617-013849</t>
  </si>
  <si>
    <t>Documents/E-cigarette citation library.Data/PDF/0158614529/10.1146_annurev-publhealth-040617-013849-2018.pdf</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</si>
  <si>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</si>
  <si>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</si>
  <si>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</si>
  <si>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</si>
  <si>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</si>
  <si>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</si>
  <si>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</si>
  <si>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</si>
  <si>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</si>
  <si>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</si>
  <si>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</si>
  <si>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Mills, EJ et al. (2014)</t>
  </si>
  <si>
    <t>10.1161/CIRCULATIONAHA.113.003961</t>
  </si>
  <si>
    <t>Documents/E-cigarette citation library.Data/PDF/3869774297/10.1161_CIRCULATIONAHA.113.003961-2014.pdf</t>
  </si>
  <si>
    <t>Cardiovascular events associated with smoking cessation pharmacotherapies: A network meta-analysis</t>
  </si>
  <si>
    <t>Pfizer Ltd Novartis Takeda or GlaxoSmithkline on network meta analyses issues However no funding was received from any of these enti ties for this manuscript Dr Prochaska has received an investigator initiated research award from Pfizer Inc WS981308 Pfizer Inc has had no role in this manuscript Dr Mills receives salary sup port from the Canadian Institutes of Health Research throu
Tobacco Related Disease Research Program 17RT 0077 and 21BT 0018 The other authors report no conflicts References 1 Peto R Lopez AD Boreham J Thun M Heath C Jr Doll R Mortality from smoking worldwide Br Med Bull 1996 52 12â 21 2 Jha P Ramasundarahettige C Landsman V Rostron B Thun M Anderson RN McAfee T Peto R 21st Century hazards of smoking and benefits of cessation</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</si>
  <si>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</si>
  <si>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</si>
  <si>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</si>
  <si>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</si>
  <si>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</si>
  <si>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</si>
  <si>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</si>
  <si>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</si>
  <si>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</si>
  <si>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</si>
  <si>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</si>
  <si>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Taggar, JS et al. (2012)</t>
  </si>
  <si>
    <t>10.1186/1471-2458-12-329</t>
  </si>
  <si>
    <t>Documents/E-cigarette citation library.Data/PDF/0238084028/10.1186_1471-2458-12-329-20121.pdf</t>
  </si>
  <si>
    <t>The impact of the Quality and Outcomes Framework (QOF) on the recording of smoking targets in primary care medical records: Cross-sectional analyses from the Health Improvement Network (THIN) database</t>
  </si>
  <si>
    <t>incentivised provision of effective smoking cessation therapies Competing interests The authors declare that they have no competing interests Acknowledgments TC and SL are members of The UK Centre for Tobacco Control Studies a UK Clinical Research Collaboration for Public Health Research Centre of Excellence Funding from British Heart Foundation Cancer Research UK Economic and Social Resea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</si>
  <si>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</si>
  <si>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</si>
  <si>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</si>
  <si>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</si>
  <si>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</si>
  <si>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</si>
  <si>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</si>
  <si>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</si>
  <si>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</si>
  <si>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</si>
  <si>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Mills, EJ et al. (2010)</t>
  </si>
  <si>
    <t>10.1186/1617-9625-8-8</t>
  </si>
  <si>
    <t>Documents/E-cigarette citation library.Data/PDF/0297585670/10.1186_1617-9625-8-8-2010.pdf</t>
  </si>
  <si>
    <t>Adverse events associated with nicotine replacement therapy (NRT) for smoking cessation. A systematic review and meta-analysis of one hundred and twenty studies involving 177,390 individuals</t>
  </si>
  <si>
    <t>6 Ottervanger JP Stricker BH Klomps HC Transdermal nicotine clarifications side effects and funding Jama 1993 269 1940 author reply 1 Mills et al Tobacco Induced Diseases 2010 8 8 http www tobaccoinduceddiseases com content 8 1 8 Page 14 of 15 147 Rigotti NA Eagle KA Atrial fibrillation while chewing nicotine gum Jama 1986 255 1018 148 Warner JG Jr Little WC Myocardial in</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</si>
  <si>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</si>
  <si>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</si>
  <si>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</si>
  <si>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</si>
  <si>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</si>
  <si>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</si>
  <si>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</si>
  <si>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</si>
  <si>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</si>
  <si>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</si>
  <si>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</si>
  <si>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Banks, E et al. (2015)</t>
  </si>
  <si>
    <t>10.1186/s12916-015-0281-z</t>
  </si>
  <si>
    <t>Documents/E-cigarette citation library.Data/PDF/1703448373/10.1186_s12916-015-0281-z-2015.pdf</t>
  </si>
  <si>
    <t>Ethics Committee and the Australian National University Human Research Ethics Committee Role of funding sources The sponsors of this study had no role in study design data collection data analysis data interpretation or the writing of the report All authors had full access to the data in the study and had final responsibility for the decision to submit for publication Results At baseline
uth Wales RR Hazard ratios described here as relative risks Competing interests The authors declare that they have no competing interests Authorsâ contributions EB and VB conceived of the original idea for the paper GJ SE and EP conducted the data analyses EB produced the initial draft of the paper All authors were involved in the interpretation of the analyses and writing of the pa</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</si>
  <si>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</si>
  <si>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</si>
  <si>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</si>
  <si>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</si>
  <si>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</si>
  <si>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</si>
  <si>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</si>
  <si>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</si>
  <si>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</si>
  <si>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</si>
  <si>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</si>
  <si>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</si>
  <si>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</si>
  <si>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</si>
  <si>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</si>
  <si>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</si>
  <si>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</si>
  <si>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</si>
  <si>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</si>
  <si>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</si>
  <si>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</si>
  <si>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</si>
  <si>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</si>
  <si>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</si>
  <si>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</si>
  <si>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</si>
  <si>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</si>
  <si>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</si>
  <si>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</si>
  <si>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</si>
  <si>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</si>
  <si>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</si>
  <si>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</si>
  <si>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</si>
  <si>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</si>
  <si>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</si>
  <si>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</si>
  <si>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</si>
  <si>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</si>
  <si>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</si>
  <si>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</si>
  <si>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</si>
  <si>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</si>
  <si>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</si>
  <si>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</si>
  <si>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</si>
  <si>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</si>
  <si>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Ganapathy, V et al. (2017)</t>
  </si>
  <si>
    <t>10.1371/journal.pone.0177780</t>
  </si>
  <si>
    <t>Documents/E-cigarette citation library.Data/PDF/1994746933/10.1371_journal.pone.0177780-2017.pdf</t>
  </si>
  <si>
    <t>Electronic cigarette aerosols suppress cellular antioxidant defenses and induce significant oxidative DNA damage</t>
  </si>
  <si>
    <t>lability Statement All relevant data are within the paper and its Supporting Information files Funding This work was supported by the Oklahoma Tobacco Research Center LQ the Presbyterian Health Foundation LQ and by the Oklahoma Center for the Advancement of Science Technology LQ Dr Queimado holds a Presbyterian Health Foundation Endowed Chair in Otorhinolaryngology Position The fu
is decision to publish or preparation of the manuscript Competing interests The authors have declared that no competing interests exist 31 EC aerosols also contain high levels of free radicals 32â 34 and have been shown to induce oxidative stress and inflammation in mouse models 32 33 These data suggest that EC aerosols expose users and bystanders to toxic and carcinogenic substance
ibutions Conceptualization LQ TW EF IR VG Data curation LQ EF Formal analysis LQ VG JM EF Funding acquisition LQ Investigation VG JM IR LB DM BS EF LQ Methodology LQ VG EF TW Project administration LQ Resources DAR TW EF LQ Supervision LQ VG EF Validation LQ VG IR JM BS EF Visualization LQ VG JM Writing â original draft LQ Writing â review editing LQ VG IR DAR</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</si>
  <si>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</si>
  <si>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</si>
  <si>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</si>
  <si>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</si>
  <si>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</si>
  <si>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</si>
  <si>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</si>
  <si>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</si>
  <si>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</si>
  <si>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</si>
  <si>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</si>
  <si>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</si>
  <si>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</si>
  <si>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</si>
  <si>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</si>
  <si>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</si>
  <si>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</si>
  <si>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</si>
  <si>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</si>
  <si>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</si>
  <si>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</si>
  <si>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</si>
  <si>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</si>
  <si>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</si>
  <si>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</si>
  <si>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</si>
  <si>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Dhalwani, NN et al. (2015)</t>
  </si>
  <si>
    <t>10.1542/peds.2014-2560</t>
  </si>
  <si>
    <t>Documents/E-cigarette citation library.Data/PDF/2330363659/10.1542_peds.2014-2560-2015.pdf</t>
  </si>
  <si>
    <t>Nicotine replacement therapy in pregnancy and major congenital anomalies in offspring</t>
  </si>
  <si>
    <t>atkowski are members of the UK Centre for Tobacco and Alcohol Studies http www ukctas ac uk Funding from the British Heart Foundation Cancer Research UK the Economic and Social Research Council the Medical Research Council and the National Institutes of Health Research under the auspices of the UK Clinical Research Collaboration is gratefully acknowledged Dr Coleman is also a memb
tment of Health POTENTIAL CONFLICT OF INTEREST The authors have indicated they have no potential conflicts of interest to disclose PEDIATRICS Volume 135 number 5 May 2015 865 at Swets Blackwell 70076634 on December 6 2019www aappublications org newsDownloaded from REFERENCES 1 Royal College of Physicians Passive Smoking and Childrenâ A Report by the Tobacco Advisory Group London UKRoy</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</si>
  <si>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</si>
  <si>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</si>
  <si>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</si>
  <si>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</si>
  <si>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</si>
  <si>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</si>
  <si>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</si>
  <si>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</si>
  <si>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</si>
  <si>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</si>
  <si>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</si>
  <si>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</si>
  <si>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</si>
  <si>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</si>
  <si>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</si>
  <si>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</si>
  <si>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</si>
  <si>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Durkin, SJ et al. (2009)</t>
  </si>
  <si>
    <t>10.2105/AJPH.2009.161638</t>
  </si>
  <si>
    <t>Documents/E-cigarette citation library.Data/PDF/0023225098/10.2105_AJPH.2009.161638-20091.pdf</t>
  </si>
  <si>
    <t>Effects of different types of antismoking ads on reducing disparities in smoking cessation among socioeconomic subgroups</t>
  </si>
  <si>
    <t>Jarvis, MJ et al. (1988)</t>
  </si>
  <si>
    <t>10.2105/AJPH.78.6.696</t>
  </si>
  <si>
    <t>Documents/E-cigarette citation library.Data/PDF/0887029528/10.2105_AJPH.78.6.696-1988.pdf</t>
  </si>
  <si>
    <t>Elimination of cotinine from body fluids: Implications for noninvasive measurement of tobacco smoke exposure</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</si>
  <si>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</si>
  <si>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</si>
  <si>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</si>
  <si>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</si>
  <si>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</si>
  <si>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Schneider, NG et al. (2001)+A1247</t>
  </si>
  <si>
    <t>10.2165/00003088-200140090-00003</t>
  </si>
  <si>
    <t>Documents/E-cigarette citation library.Data/PDF/2448692058/10.2165_00003088-200140090-00003-2001.pdf</t>
  </si>
  <si>
    <t>The nicotine inhaler: Clinical pharmacokinetics and comparison with other nicotine treatments</t>
  </si>
  <si>
    <t>Clinical Pharmacokinetics</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</si>
  <si>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</si>
  <si>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</si>
  <si>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</si>
  <si>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</si>
  <si>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Romagna, G et al. (2013)</t>
  </si>
  <si>
    <t>10.3109/08958378.2013.793439</t>
  </si>
  <si>
    <t>Documents/E-cigarette citation library.Data/PDF/1581080548/10.3109_08958378.2013.793439-2013.pdf</t>
  </si>
  <si>
    <t>Cytotoxicity evaluation of electronic cigarette vapor extract on cultured mammalian fibroblasts (ClearStream-LIFE): Comparison with tobacco cigarette smoke extract</t>
  </si>
  <si>
    <t>linical level in order to better understand and evaluate the effects of EC use on human health Declaration of interest No author has any financial interest in the outcome of this study The study was funded by FlavourArt s r l No author has received any financial compensation for this study The study was investigator initiated and investigator driven The sponsor had no involvement in the s</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</si>
  <si>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</si>
  <si>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</si>
  <si>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</si>
  <si>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</si>
  <si>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</si>
  <si>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</si>
  <si>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Bronstein, AC et al. (2012)</t>
  </si>
  <si>
    <t>10.3109/15563650.2012.746424</t>
  </si>
  <si>
    <t>Documents/E-cigarette citation library.Data/PDF/1776785171/10.3109_15563650.2012.746424-2012.pdf</t>
  </si>
  <si>
    <t>2011 Annual report of the American Association of Poison Control Centers' National Poison Data System (NPDS): 29th Annual Report.</t>
  </si>
  <si>
    <t>Clinical toxicology (Philadelphia, Pa.)</t>
  </si>
  <si>
    <t>Subtotal 8 912 0 74 Administrative Expert witness requests 31 0 00 Faculty activities 54 0 00 Funding 43 0 00 Personnel issues 369 0 03 Poison center record request 190 0 02 Product replacement malfunction issues intended for the manufacturer 2 350 0 20 Scheduling of poison center rotations 130 0 01 Other administration 25 285 2 10 Subtotal 28 452 2 36 Caller Referred Immediate re
lar tonsillar herniation An apnea test showed no signs of respiratory effort after 8 min He was declared brain dead comfort measures were instituted and he expired 25 min later Autopsy Findings No autopsy was done Case 110 Acute methanol and organophosphate inges tion undoubtedly responsible Scenario Substances A 55 y o male was brought to the ED by police complaining of abd
ogram and thrombectomy On Day 2 she developed cerebral edema with herniation brain death was declared comfort measures were instituted she expired and organs were harvested Autopsy Findings No autopsy was performed Case 124 Acute cyanide injection undoubtedly responsible Scenario Substances A 33 y o healthy female went to her boyfriend â s house to collect her things w
ued after 48 hrs Serum samples were sent out for quantifi cation of methadone The patient was declared brain dead on the Day 6 and expired on Day 7 Autopsy Findings Premortem blood methadone concentra tions 219 ng mL at 24 hrs and 178 ng at 48 hrs CNS cerebral edema with severe diastatic separation of cranial sutures acute hypoxic ischemic encephalopathy secondary subarachnoid 
th The urine toxicology remained positive for methadone for a total of 7 days The patient was declared brain dead comfort measures were instituted on Day 8 the patient expired on Day 10 Autopsy Findings Liquifi cation of the majority of the brain with small hemorrhagic infarctions in lungs myocardium was normal with no infarction Cause of death Methadone Intoxication Manner of d
ion was initiated and 0 8 mg of naloxone was administered without any response The patient was declared dead on arrival to the ED Child protective services and the ME were notifi ed Autopsy Findings The cause of death was determined to be acute buprenorphine intoxication The patient â s blood levels were buprenorphine 52 ng ml norbuprenorphine 23 ng mL and naloxone 39 ng mL Ga
blood and postmortem vitreous chemistries consistent with dehydra tion The cause of death was declared due to complications of severe dehydration due to severe diarrhea from treatment Epsom salts of chronic constipation as a consequence of debilitation cerebral palsy premature birth â 24 weeks Case 1577 Acute on chronic metformin ingestion undoubtedly responsible Scenario S
n Day 4 confi rmed brain death preparations were made for her to be an organ donor and she was declared dead Autopsy Findings Cause of death was anoxic encephal opathy from acute alprazolam toxicity Blood from hospital admission fl uoxetine 49 ng ml in deaths attributable to fl uoxetine overdose reported blood or plasma concentra tions of parent compound and metabolite range from 
d CT showed cerebral edema and anoxic injury EEG anoxic injury and ultimately the patient was declared brain dead Comfort measures were initiated and he expired 42 hrs after presentation Autopsy Findings Not performed Antemortem blood from fi rst HCF MDPV 0 31 mg L other samples from the second Amylase 108 AST 53 ALT 112 albumin 4 2 CK 338 CKMB 5 1 troponin1 0 06 UDS po</t>
  </si>
  <si>
    <t>Mowry, JB et al. (2013)</t>
  </si>
  <si>
    <t>10.3109/15563650.2013.863906</t>
  </si>
  <si>
    <t>Documents/E-cigarette citation library.Data/PDF/1454031489/10.3109_15563650.2013.863906-2013.pdf</t>
  </si>
  <si>
    <t>2012 Annual Report of the American Association of Poison Control Centers' National Poison Data System (NPDS): 30th Annual Report</t>
  </si>
  <si>
    <t>total 7 255 0 71 Administrative Expert witness requests 33 0 00 Faculty activities 51 0 00 Funding 42 0 00 Personnel issues 358 0 03 Poison center record request 160 0 02 Product replacement malfunction issues intended for the manufacturer 2 249 0 22 Scheduling of poison center rotations 98 0 01 Other administration 25 647 2 50 Subtotal 28 638 2 79 Caller Referred Immediate re
as required to maintain his BP On Day 4 an MRI documented anoxic brain injury On Day 7 he was declared brain dead and expired the same day Autopsy Findings Not available The Occupational Safety and Hazard Administration completed an investigation and fi ned the company citing multiple workplace safety violations Case 384 Chronic lead ingestion undoubtedly responsible Scenario S
initiated but he never regained consciousness He was diagnosed with anoxic encephalopathy and declared brain dead on Day 5 Na 144 Cl 112 BUN 16 Glu 75 K 3 8 HCO 3 22 Cr 1 6 Laboratory Data ABG pH 7 4 pCO 2 36 pO 2 548 UDS negative acetaminophen and salicylates were not detected Clinical Course Atropine pralidoxime and diazepam were administered in the ED One liter of ga
infusion in addition to norepinephrine She had no evidence of brain activity and was ultimately declared brain dead Autopsy Findings Toxicology revealed a bupropion level of 0 21 mg L Cause of death hypoxic encephalopathy due to acute bupropion toxicity Case 1437 Acute on chronic bupropion extended release methylphenidate polyethylene glycol ingestion probably responsible 
opulmo nary catheter treated with emergency fasciotomy on the day of admission Brain death was declared on Day 3 Autopsy Findings The death in this case was the end result of acute intoxication by fl ecainide and was suicidal in nature Case 1637 Acute verapamil ingestion undoubtedly responsible Scenario Substances A 39 y o female ingested 90 tablets of verapamil 240 mg in an</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</si>
  <si>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</si>
  <si>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</si>
  <si>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</si>
  <si>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</si>
  <si>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</si>
  <si>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</si>
  <si>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</si>
  <si>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</si>
  <si>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</si>
  <si>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</si>
  <si>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</si>
  <si>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</si>
  <si>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</si>
  <si>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</si>
  <si>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</si>
  <si>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</si>
  <si>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</si>
  <si>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</si>
  <si>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</si>
  <si>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</si>
  <si>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</si>
  <si>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</si>
  <si>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</si>
  <si>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</si>
  <si>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</si>
  <si>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</si>
  <si>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Misra, M et al. (2014)</t>
  </si>
  <si>
    <t>10.3390/ijerph111111325</t>
  </si>
  <si>
    <t>Documents/E-cigarette citation library.Data/PDF/2001387380/10.3390_ijerph111111325-2014.pdf</t>
  </si>
  <si>
    <t>Comparative in vitro toxicity profile of electronic and tobacco cigarettes, Smokeless tobacco and nicotine replacement therapy products: E-liquids, Extracts and collected aerosols</t>
  </si>
  <si>
    <t>and NRT Steven E Brown Participated in study design and critical review of the manuscript Conflicts of Interest The authors are Lorillard Tobacco Company employees and declare no conflict of interest with respect to the research authorship and or publication of this article References 1 Ayers J W Ribisl K M Brownstein J S Tracking the rise in popularity of electronic nicotine</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</si>
  <si>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</si>
  <si>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</si>
  <si>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</si>
  <si>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</si>
  <si>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</si>
  <si>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</si>
  <si>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</si>
  <si>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</si>
  <si>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</si>
  <si>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</si>
  <si>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</si>
  <si>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</si>
  <si>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</si>
  <si>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</si>
  <si>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</si>
  <si>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</si>
  <si>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</si>
  <si>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</si>
  <si>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</si>
  <si>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</si>
  <si>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</si>
  <si>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</si>
  <si>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</si>
  <si>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</si>
  <si>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</si>
  <si>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</si>
  <si>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Farsalinos, KE et al. (2013d)</t>
  </si>
  <si>
    <t>10.3390/ijerph10105146</t>
  </si>
  <si>
    <t>Documents/E-cigarette citation library.Data/PDF/0202504536/10.3390_ijerph10105146-2013.pdf</t>
  </si>
  <si>
    <t>Comparison of the cytotoxic potential of cigarette smoke and electronic cigarette vapour extract on cultured myocardial cells</t>
  </si>
  <si>
    <t>n clinical level in order to evaluate the effects of EC use on human health Acknowledgments Funding The study was funded in part by the Greek Association of E cigarette Businesses SEEHT Role of the funding source The study was investigator initiated and investigator driven The sponsor funded the expenses of the laboratory ABICH S r l Verbania Italy where the experiments were perfo
ation writing or approving the manuscript and decision to submit the manuscript for publication Conflicts of Interest None reported by all authors No author has received any financial or other compensation for this study References 1 Ockene I S Miller N H Cigarette smoking cardiovascular disease and stroke A statement for healthcare professionals from the American Heart Association</t>
  </si>
  <si>
    <t>Anderson, SJ et al. (2007)</t>
  </si>
  <si>
    <t>10.1136/tc.2006.019349</t>
  </si>
  <si>
    <t>Documents/E-cigarette citation library.Data/PDF/0030464980/10.1136_tc.2006.019349-2007.pdf</t>
  </si>
  <si>
    <t>Implications of the federal court order banning the terms "light" and "mild": What difference could it make?</t>
  </si>
  <si>
    <t>nal Cancer Institute Grant No CA 87472 and the Flight Attendant Medical Research Institute The funding agencies played no role in the conduct of the research or in preparation of the manuscript We thank Richard Barnes Richard Daynard and an anonymous reviewer for their helpful comments and advice on drafts of this work Authorsâ affiliations St
and Education University of California San Francisco California USA Competing interests None declared Correspondence to Professor S A Glantz CTCRE University of California Box 1390 530 Parnassus Avenue Suite 366 San Francisco CA 94143â 1390 USA glantz medicine ucsf edu Received 14 November 2006 Accepted 4 February 2007 REFERENCES 1 United States District Court for the District</t>
  </si>
  <si>
    <t>Grana, R (2013)</t>
  </si>
  <si>
    <t>10.1016/j.jadohealth.2012.11.007</t>
  </si>
  <si>
    <t>Documents/E-cigarette citation library.Data/PDF/2269972859/10.1016_j.jadohealth.2012.11.007-2013.pdf</t>
  </si>
  <si>
    <t>Electronic cigarettes: A new nicotine gateway?</t>
  </si>
  <si>
    <t>McKee, M (2013)</t>
  </si>
  <si>
    <t>10.1136/bmj.f5780</t>
  </si>
  <si>
    <t>Documents/E-cigarette citation library.Data/PDF/1945176168/10.1136_bmj.f5780-2013.pdf</t>
  </si>
  <si>
    <t>E-cigarettes and the marketing push that surprised everyone</t>
  </si>
  <si>
    <t>ies the more they conclude that the downsides far exceed any benefits Competing interests None declared bmj com News E cigarette use doubles among US middle and high school students BMJ 2013 347 f5543 doi 10 1136 bmj f5543 E cigarettes as good as patches in helping to reduce smoking study concludes BMJ 2013 347 f5505 doi 10 1136 bmj f5505 Observations Big Tobacco lights up e cigaret</t>
  </si>
  <si>
    <t>Odum, LE et al. (2012)</t>
  </si>
  <si>
    <t>10.1177/0897190012451909</t>
  </si>
  <si>
    <t>Documents/E-cigarette citation library.Data/PDF/0961475478/10.1177_0897190012451909-2012.pdf</t>
  </si>
  <si>
    <t>Electronic cigarettes: Do they have a role in smoking cessation?</t>
  </si>
  <si>
    <t>Journal of Pharmacy Practice</t>
  </si>
  <si>
    <t>tridge is typically similar to one pack of cigarettes 5 9 FDA Concerns Regarding E Cigarettes and Conflicting Data The FDA has concerns regarding the content of e cigarettes An FDA analysis of cartridges from two leading brands detected very small amounts of carcinogenic tobacco specific nitrosamines and one of 18 cartridges tested contained diethy lene glycol which is toxic to humans The FDA i
es have a possible role in smoking cessation but until this occurs they cannot be recommended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</si>
  <si>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Taleb, ZB and Maziak, W (2014)</t>
  </si>
  <si>
    <t>10.1016/S1470-2045(14)70038-5</t>
  </si>
  <si>
    <t>Documents/E-cigarette citation library.Data/PDF/0409224693/10.1016_S1470-2045(14)70038-5-2014.pdf</t>
  </si>
  <si>
    <t>Harm reduction and e-cigarettes: Not evidence-based</t>
  </si>
  <si>
    <t>The Lancet Oncology</t>
  </si>
  <si>
    <t>tine causes a real addiction with lifelong psychosocial economic and health eff ects 8 We declare that we have no confl icts of interest Ziyad Ben Taleb Wasim Maziak zbent002 fi u edu Department of Epidemiology Robert Stempel College of Public Health and Social Work Florida International University Miami FL 33199 USA ZBT WM and Syrian Center for Tobacco Studies Aleppo</t>
  </si>
  <si>
    <t>Cobb, NK and Abrams, DB (2011)</t>
  </si>
  <si>
    <t>10.1056/NEJMp1105249</t>
  </si>
  <si>
    <t>Documents/E-cigarette citation library.Data/PDF/3119709706/10.1056_NEJMp1105249-2011.pdf</t>
  </si>
  <si>
    <t>E-cigarette or drug-delivery device? Regulating novel nicotine products</t>
  </si>
  <si>
    <t>Gornall, J (2012)</t>
  </si>
  <si>
    <t>10.1136/bmj.e6417</t>
  </si>
  <si>
    <t>Documents/E-cigarette citation library.Data/PDF/4147511130/10.1136_bmj.e6417-2012.pdf</t>
  </si>
  <si>
    <t>Electronic cigarettes: Medical device or consumer product?</t>
  </si>
  <si>
    <t>armed police stopped the coach evacuated the passengers and closed the motorway before finally declaring the bag and its contentsâ an e cigarette and associated paraphernaliaâ harmless It is taking the UK Medicines and Healthcare Products Regulatory Agency rather longer to come to the same conclusionâ or rather to determine whether the devices should be treated as medicinal products reg
form at www icmje org coi_disclosure pdf available on request from the corresponding author and declares no support from any organisation for the submitted work no financial relationships with any organisations that might have an interest in the submitted work in the previous three years no other relationships or activities that could appear to have influenced the submitted work Provenance a</t>
  </si>
  <si>
    <t>Moyses, C et al. (2014a)</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</si>
  <si>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</si>
  <si>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</si>
  <si>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</si>
  <si>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</si>
  <si>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</si>
  <si>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</si>
  <si>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</si>
  <si>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</si>
  <si>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Barrington-Trimis, J et al. (2014)</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</si>
  <si>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</si>
  <si>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</si>
  <si>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</si>
  <si>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</si>
  <si>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</si>
  <si>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</si>
  <si>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</si>
  <si>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</si>
  <si>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</si>
  <si>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</si>
  <si>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</si>
  <si>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</si>
  <si>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</si>
  <si>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</si>
  <si>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</si>
  <si>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</si>
  <si>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</si>
  <si>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</si>
  <si>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</si>
  <si>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</si>
  <si>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Barrington-Trimis, J et al. (2016)</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</si>
  <si>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</si>
  <si>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</si>
  <si>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</si>
  <si>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</si>
  <si>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Kornfield, R et al. (2014)</t>
  </si>
  <si>
    <t>Ganz, O et al. (2014)</t>
  </si>
  <si>
    <t>10.1136/tobaccocontrol-2013-051337</t>
  </si>
  <si>
    <t>Documents/E-cigarette citation library.Data/PDF/0127431744/10.1136_tobaccocontrol-2013-051337-2015.pdf</t>
  </si>
  <si>
    <t>Electronic cigarette advertising at the point-of-sale: A gap in tobacco control research</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</si>
  <si>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</si>
  <si>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</si>
  <si>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</si>
  <si>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</si>
  <si>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</si>
  <si>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Ford, A et al. (2015)</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</si>
  <si>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</si>
  <si>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</si>
  <si>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</si>
  <si>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</si>
  <si>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</si>
  <si>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</si>
  <si>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</si>
  <si>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</si>
  <si>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</si>
  <si>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</si>
  <si>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</si>
  <si>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</si>
  <si>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</si>
  <si>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</si>
  <si>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</si>
  <si>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</si>
  <si>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</si>
  <si>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</si>
  <si>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</si>
  <si>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</si>
  <si>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</si>
  <si>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</si>
  <si>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</si>
  <si>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</si>
  <si>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</si>
  <si>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</si>
  <si>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</si>
  <si>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</si>
  <si>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</si>
  <si>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</si>
  <si>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</si>
  <si>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</si>
  <si>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</si>
  <si>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</si>
  <si>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</si>
  <si>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</si>
  <si>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</si>
  <si>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</si>
  <si>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</si>
  <si>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</si>
  <si>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</si>
  <si>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</si>
  <si>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</si>
  <si>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</si>
  <si>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</si>
  <si>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</si>
  <si>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</si>
  <si>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Bartschat, S et al. (2014)</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</si>
  <si>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</si>
  <si>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</si>
  <si>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</si>
  <si>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</si>
  <si>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</si>
  <si>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</si>
  <si>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</si>
  <si>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</si>
  <si>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</si>
  <si>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</si>
  <si>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</si>
  <si>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</si>
  <si>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</si>
  <si>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</si>
  <si>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</si>
  <si>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</si>
  <si>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</si>
  <si>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</si>
  <si>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</si>
  <si>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</si>
  <si>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</si>
  <si>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</si>
  <si>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</si>
  <si>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</si>
  <si>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</si>
  <si>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</si>
  <si>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</si>
  <si>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</si>
  <si>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</si>
  <si>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</si>
  <si>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</si>
  <si>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</si>
  <si>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</si>
  <si>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</si>
  <si>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</si>
  <si>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</si>
  <si>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</si>
  <si>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</si>
  <si>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</si>
  <si>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</si>
  <si>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</si>
  <si>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</si>
  <si>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</si>
  <si>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</si>
  <si>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</si>
  <si>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</si>
  <si>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</si>
  <si>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</si>
  <si>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</si>
  <si>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</si>
  <si>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</si>
  <si>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</si>
  <si>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</si>
  <si>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</si>
  <si>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</si>
  <si>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</si>
  <si>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</si>
  <si>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</si>
  <si>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</si>
  <si>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</si>
  <si>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</si>
  <si>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</si>
  <si>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</si>
  <si>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</si>
  <si>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</si>
  <si>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</si>
  <si>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</si>
  <si>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</si>
  <si>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</si>
  <si>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</si>
  <si>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Glasser, AM et al. (2017)</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</si>
  <si>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</si>
  <si>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</si>
  <si>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</si>
  <si>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</si>
  <si>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</si>
  <si>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</si>
  <si>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</si>
  <si>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</si>
  <si>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</si>
  <si>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</si>
  <si>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</si>
  <si>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</si>
  <si>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</si>
  <si>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</si>
  <si>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</si>
  <si>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</si>
  <si>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</si>
  <si>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</si>
  <si>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</si>
  <si>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</si>
  <si>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</si>
  <si>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</si>
  <si>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</si>
  <si>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</si>
  <si>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</si>
  <si>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</si>
  <si>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</si>
  <si>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</si>
  <si>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</si>
  <si>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</si>
  <si>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</si>
  <si>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</si>
  <si>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</si>
  <si>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</si>
  <si>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</si>
  <si>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</si>
  <si>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</si>
  <si>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</si>
  <si>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</si>
  <si>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</si>
  <si>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</si>
  <si>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</si>
  <si>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</si>
  <si>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</si>
  <si>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</si>
  <si>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</si>
  <si>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</si>
  <si>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</si>
  <si>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</si>
  <si>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</si>
  <si>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</si>
  <si>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</si>
  <si>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</si>
  <si>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</si>
  <si>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</si>
  <si>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</si>
  <si>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</si>
  <si>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</si>
  <si>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</si>
  <si>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</si>
  <si>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</si>
  <si>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</si>
  <si>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</si>
  <si>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</si>
  <si>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</si>
  <si>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</si>
  <si>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</si>
  <si>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</si>
  <si>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</si>
  <si>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</si>
  <si>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</si>
  <si>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</si>
  <si>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</si>
  <si>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</si>
  <si>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</si>
  <si>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</si>
  <si>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</si>
  <si>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</si>
  <si>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</si>
  <si>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</si>
  <si>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</si>
  <si>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</si>
  <si>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</si>
  <si>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</si>
  <si>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</si>
  <si>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</si>
  <si>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</si>
  <si>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</si>
  <si>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</si>
  <si>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</si>
  <si>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</si>
  <si>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</si>
  <si>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</si>
  <si>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</si>
  <si>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</si>
  <si>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</si>
  <si>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</si>
  <si>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</si>
  <si>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</si>
  <si>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</si>
  <si>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</si>
  <si>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</si>
  <si>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</si>
  <si>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</si>
  <si>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</si>
  <si>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</si>
  <si>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</si>
  <si>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</si>
  <si>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</si>
  <si>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</si>
  <si>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</si>
  <si>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</si>
  <si>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</si>
  <si>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Hartmann-Boyce, J (2016)</t>
  </si>
  <si>
    <t>Kalkhoran, S et al. (2016)</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</si>
  <si>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</si>
  <si>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</si>
  <si>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</si>
  <si>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</si>
  <si>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</si>
  <si>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</si>
  <si>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</si>
  <si>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</si>
  <si>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</si>
  <si>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</si>
  <si>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</si>
  <si>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</si>
  <si>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</si>
  <si>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</si>
  <si>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</si>
  <si>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</si>
  <si>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</si>
  <si>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</si>
  <si>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</si>
  <si>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</si>
  <si>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</si>
  <si>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</si>
  <si>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</si>
  <si>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</si>
  <si>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</si>
  <si>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</si>
  <si>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</si>
  <si>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</si>
  <si>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</si>
  <si>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</si>
  <si>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</si>
  <si>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</si>
  <si>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</si>
  <si>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</si>
  <si>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</si>
  <si>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</si>
  <si>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</si>
  <si>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</si>
  <si>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</si>
  <si>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</si>
  <si>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</si>
  <si>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</si>
  <si>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</si>
  <si>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</si>
  <si>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</si>
  <si>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</si>
  <si>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Pratt, SI et ak, (2016)</t>
  </si>
  <si>
    <t>10.1016/j.addbeh.2016.03.009</t>
  </si>
  <si>
    <t>Documents/E-cigarette citation library.Data/PDF/2511387187/10.1016_j.addbeh.2016.03.009-2016.pdf</t>
  </si>
  <si>
    <t>Appeal of electronic cigarettes in smokers with serious mental illness</t>
  </si>
  <si>
    <t>Carbon monoxide levels decreased when people were given e cigarettes for 4 weeks â Disclosure No conflicts of interest to disclosure â â Grant support None â Ž Corresponding author at Dartmouth Psychiatric Rese Main Building Concord NH 03301 United States E mail address sarah i pratt dartmouth edu S I Prat http dx doi org 10 1016 j addbeh 2016 03 009 0306 4603 Â 2016 Published by
duals who have failed to quit and or relapsed to smoking after evidence based treatment Role of funding source Financial support to purchase the e cigarettes and pay small stipends to the partici pants in this unfunded pilot study came from Dr Mary Brunette s discretionary reserve account Contributors Author Pratt was primarily responsible for the design and oversight of the study as well as
in the design of the study as well as the analysis of study data and writ ing of the manuscript Conflict of interest All authors declare that they have no conflicts of interest 34 S I Pratt et al Addictive Behaviors 59 2016 30â 34References Addington J 1998 Group treatment for smoking cessation among persons with schizo phrenia Psychiatric Services 49 7 925â 928 Ayers J W</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</si>
  <si>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</si>
  <si>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</si>
  <si>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</si>
  <si>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</si>
  <si>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</si>
  <si>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</si>
  <si>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</si>
  <si>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</si>
  <si>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</si>
  <si>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</si>
  <si>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</si>
  <si>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</si>
  <si>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</si>
  <si>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</si>
  <si>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</si>
  <si>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</si>
  <si>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</si>
  <si>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</si>
  <si>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</si>
  <si>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</si>
  <si>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</si>
  <si>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</si>
  <si>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</si>
  <si>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</si>
  <si>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</si>
  <si>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</si>
  <si>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</si>
  <si>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</si>
  <si>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</si>
  <si>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</si>
  <si>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</si>
  <si>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</si>
  <si>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</si>
  <si>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</si>
  <si>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</si>
  <si>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</si>
  <si>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</si>
  <si>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</si>
  <si>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</si>
  <si>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</si>
  <si>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</si>
  <si>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</si>
  <si>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</si>
  <si>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</si>
  <si>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</si>
  <si>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</si>
  <si>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</si>
  <si>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</si>
  <si>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</si>
  <si>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</si>
  <si>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</si>
  <si>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</si>
  <si>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</si>
  <si>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</si>
  <si>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</si>
  <si>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</si>
  <si>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</si>
  <si>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</si>
  <si>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</si>
  <si>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</si>
  <si>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</si>
  <si>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</si>
  <si>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</si>
  <si>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</si>
  <si>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</si>
  <si>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</si>
  <si>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</si>
  <si>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</si>
  <si>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</si>
  <si>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</si>
  <si>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</si>
  <si>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</si>
  <si>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</si>
  <si>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</si>
  <si>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</si>
  <si>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</si>
  <si>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</si>
  <si>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</si>
  <si>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</si>
  <si>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</si>
  <si>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</si>
  <si>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</si>
  <si>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</si>
  <si>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</si>
  <si>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</si>
  <si>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</si>
  <si>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</si>
  <si>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</si>
  <si>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</si>
  <si>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</si>
  <si>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</si>
  <si>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</si>
  <si>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</si>
  <si>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</si>
  <si>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</si>
  <si>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</si>
  <si>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</si>
  <si>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</si>
  <si>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</si>
  <si>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</si>
  <si>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</si>
  <si>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</si>
  <si>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Wagener, TL et al. (2016)</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</si>
  <si>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</si>
  <si>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</si>
  <si>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</si>
  <si>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</si>
  <si>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</si>
  <si>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</si>
  <si>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</si>
  <si>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</si>
  <si>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</si>
  <si>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</si>
  <si>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</si>
  <si>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</si>
  <si>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</si>
  <si>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</si>
  <si>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</si>
  <si>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</si>
  <si>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</si>
  <si>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</si>
  <si>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</si>
  <si>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</si>
  <si>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</si>
  <si>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</si>
  <si>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</si>
  <si>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</si>
  <si>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</si>
  <si>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</si>
  <si>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</si>
  <si>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</si>
  <si>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</si>
  <si>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</si>
  <si>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</si>
  <si>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</si>
  <si>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</si>
  <si>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</si>
  <si>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</si>
  <si>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</si>
  <si>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</si>
  <si>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</si>
  <si>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</si>
  <si>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</si>
  <si>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</si>
  <si>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</si>
  <si>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</si>
  <si>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</si>
  <si>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</si>
  <si>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</si>
  <si>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</si>
  <si>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</si>
  <si>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</si>
  <si>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</si>
  <si>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</si>
  <si>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</si>
  <si>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</si>
  <si>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</si>
  <si>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</si>
  <si>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</si>
  <si>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</si>
  <si>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</si>
  <si>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</si>
  <si>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</si>
  <si>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</si>
  <si>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</si>
  <si>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</si>
  <si>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</si>
  <si>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</si>
  <si>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</si>
  <si>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</si>
  <si>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</si>
  <si>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</si>
  <si>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</si>
  <si>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</si>
  <si>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</si>
  <si>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</si>
  <si>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</si>
  <si>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</si>
  <si>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</si>
  <si>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</si>
  <si>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</si>
  <si>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</si>
  <si>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</si>
  <si>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</si>
  <si>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</si>
  <si>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</si>
  <si>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</si>
  <si>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</si>
  <si>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</si>
  <si>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</si>
  <si>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</si>
  <si>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</si>
  <si>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</si>
  <si>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</si>
  <si>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</si>
  <si>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</si>
  <si>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</si>
  <si>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</si>
  <si>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</si>
  <si>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</si>
  <si>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</si>
  <si>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</si>
  <si>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</si>
  <si>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</si>
  <si>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</si>
  <si>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</si>
  <si>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</si>
  <si>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</si>
  <si>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</si>
  <si>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</si>
  <si>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</si>
  <si>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</si>
  <si>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</si>
  <si>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</si>
  <si>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</si>
  <si>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</si>
  <si>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</si>
  <si>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</si>
  <si>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</si>
  <si>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</si>
  <si>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</si>
  <si>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</si>
  <si>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</si>
  <si>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</si>
  <si>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</si>
  <si>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</si>
  <si>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</si>
  <si>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</si>
  <si>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</si>
  <si>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</si>
  <si>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</si>
  <si>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</si>
  <si>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</si>
  <si>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</si>
  <si>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</si>
  <si>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</si>
  <si>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</si>
  <si>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</si>
  <si>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</si>
  <si>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</si>
  <si>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</si>
  <si>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</si>
  <si>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</si>
  <si>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</si>
  <si>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</si>
  <si>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</si>
  <si>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</si>
  <si>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</si>
  <si>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</si>
  <si>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</si>
  <si>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</si>
  <si>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</si>
  <si>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</si>
  <si>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</si>
  <si>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</si>
  <si>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</si>
  <si>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</si>
  <si>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</si>
  <si>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</si>
  <si>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</si>
  <si>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</si>
  <si>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</si>
  <si>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</si>
  <si>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</si>
  <si>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</si>
  <si>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</si>
  <si>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</si>
  <si>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</si>
  <si>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</si>
  <si>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</si>
  <si>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</si>
  <si>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</si>
  <si>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</si>
  <si>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</si>
  <si>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</si>
  <si>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</si>
  <si>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</si>
  <si>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</si>
  <si>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</si>
  <si>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</si>
  <si>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</si>
  <si>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</si>
  <si>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</si>
  <si>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</si>
  <si>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</si>
  <si>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</si>
  <si>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</si>
  <si>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</si>
  <si>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</si>
  <si>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</si>
  <si>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</si>
  <si>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</si>
  <si>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</si>
  <si>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</si>
  <si>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</si>
  <si>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</si>
  <si>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</si>
  <si>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</si>
  <si>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</si>
  <si>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</si>
  <si>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</si>
  <si>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</si>
  <si>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</si>
  <si>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</si>
  <si>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</si>
  <si>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</si>
  <si>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</si>
  <si>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</si>
  <si>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</si>
  <si>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</si>
  <si>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</si>
  <si>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</si>
  <si>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</si>
  <si>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</si>
  <si>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</si>
  <si>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</si>
  <si>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</si>
  <si>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</si>
  <si>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</si>
  <si>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</si>
  <si>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</si>
  <si>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</si>
  <si>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</si>
  <si>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</si>
  <si>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</si>
  <si>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</si>
  <si>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</si>
  <si>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</si>
  <si>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</si>
  <si>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</si>
  <si>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</si>
  <si>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</si>
  <si>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</si>
  <si>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</si>
  <si>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</si>
  <si>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</si>
  <si>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</si>
  <si>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</si>
  <si>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</si>
  <si>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</si>
  <si>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</si>
  <si>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</si>
  <si>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</si>
  <si>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</si>
  <si>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</si>
  <si>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</si>
  <si>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</si>
  <si>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</si>
  <si>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</si>
  <si>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</si>
  <si>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</si>
  <si>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</si>
  <si>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</si>
  <si>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</si>
  <si>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</si>
  <si>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</si>
  <si>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</si>
  <si>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</si>
  <si>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</si>
  <si>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</si>
  <si>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</si>
  <si>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</si>
  <si>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</si>
  <si>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</si>
  <si>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</si>
  <si>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</si>
  <si>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</si>
  <si>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</si>
  <si>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</si>
  <si>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</si>
  <si>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</si>
  <si>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</si>
  <si>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</si>
  <si>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</si>
  <si>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</si>
  <si>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</si>
  <si>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</si>
  <si>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</si>
  <si>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</si>
  <si>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</si>
  <si>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</si>
  <si>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</si>
  <si>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</si>
  <si>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</si>
  <si>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</si>
  <si>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</si>
  <si>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</si>
  <si>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</si>
  <si>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</si>
  <si>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</si>
  <si>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</si>
  <si>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</si>
  <si>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</si>
  <si>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</si>
  <si>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</si>
  <si>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</si>
  <si>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</si>
  <si>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</si>
  <si>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</si>
  <si>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</si>
  <si>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</si>
  <si>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</si>
  <si>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</si>
  <si>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</si>
  <si>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</si>
  <si>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</si>
  <si>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</si>
  <si>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</si>
  <si>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</si>
  <si>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</si>
  <si>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</si>
  <si>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</si>
  <si>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</si>
  <si>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</si>
  <si>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</si>
  <si>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Murray, CJ et al. (2013)</t>
  </si>
  <si>
    <t>10.1016/S0140-6736(13)60355-4</t>
  </si>
  <si>
    <t>Documents/E-cigarette citation library.Data/PDF/3045778302/10.1016_S0140-6736(13)60355-4-2013.pdf</t>
  </si>
  <si>
    <t>UK health performance: Findings of the Global Burden of Disease Study 2010</t>
  </si>
  <si>
    <t>stance use musculoskeletal disorders and falls deserves an integrated and strategic response Funding Bill Melinda Gates Foundation Introduction There are several reasons to expect the UK to set a standard for health that other countries might struggle to match For six decades the UK has provided universal free health care comprehensive primary care an organised network of second
s 13 In addition to the health service changes substantial public health respon sibilities and funding are being transferred from the health service to local governments in England with the stated aim of addressing underlying problems more eff ectively including the social determinants of health These new arrangements could provide new oppor tunities for information and intelligenceâ eg
fi cantly above the EU15 mean indis tinguishable from the mean or below the mean Role of the funding source The sponsor of the study had no role in study design data collection data analysis data interpretation or writing of the report The corresponding author had full access to all the data in the study and had fi nal responsibility to submit for publication Results In absolute t
ean Chemical Industry Council and Conservation of Clean Air and Water Europe The other authors declare that they have no confl icts of interest Acknowledgments Funding for this study was provided by the Bill Melinda Gates Foundation This research was done as part of GBD 2010 we would like to thank all individuals who have contributed to this study We thank Duncan Selbie Public Health</t>
  </si>
  <si>
    <t>Jha, P et al. (2006)</t>
  </si>
  <si>
    <t>10.1016/S0140-6736(06)68975-7</t>
  </si>
  <si>
    <t>Documents/E-cigarette citation library.Data/PDF/3580614872/10.1016_S0140-6736(06)68975-7-2006.pdf</t>
  </si>
  <si>
    <t>Social inequalities in male mortality, and in male mortality from smoking: indirect estimation from national death rates in England and Wales, Poland, and North America</t>
  </si>
  <si>
    <t>Lancet</t>
  </si>
  <si>
    <t>probability of a 35 year old dying at ages 35â 69 years would be 0Â 10 ie 10 Role of the funding source The sponsors of the study had no role in study design data collection data analysis data interpretation or writing of the report The corresponding author had full access to all the data in the study and had fi nal responsibility for the decision to submit for publication Resu
ipated in interpreting the data and writing the manuscript Confl ict of interest statement We declare that we have no confl ict of interest Acknowledgments External funding was from the Fogarty International Centre grants R01 TW05991â 01 PJ and R01 TW05993 02 RP the Canadian Institute of Health Research grant EG 53506 Cancer Research UK and the UK Medical Research Council Cli</t>
  </si>
  <si>
    <t>Ng, M et al. (2014)</t>
  </si>
  <si>
    <t>10.1001/jama.2013.284692</t>
  </si>
  <si>
    <t>Documents/E-cigarette citation library.Data/PDF/0775193338/10.1001_jama.2013.284692-2014.pdf</t>
  </si>
  <si>
    <t>Smoking prevalence and cigarette consumption in 187 countries, 1980-2012</t>
  </si>
  <si>
    <t>l authors Statistical analysis Ng Freeman Fleming Dwyer Lindgren Murray Gakidou Obtained funding Murray Gakidou Administrative technical or material support Ng Fleming Robinson Thomson Wollum Sanman Murray Gakidou Study supervision Ng Lopez Murray Gakidou Conflict of Interest Disclosures All authors have completed and submitted the ICMJE Form for Disclosure of Potent
ial Conflicts of Interest Dr Lopez reports consultancy for the Institute for Health Metrics and Evaluation No other disclosures were reported Funding Support This research was conducted as part of the Global Burden of Diseases Injuries and Risk Factors Study 2 0 This study is supported by a grant 
from the Bill Melinda Gates Foundation and the State of Washington Role of the Sponsors The funding organizations had no role in the design and conduct of the study collection management analysis and interpretation of the data preparation review or approval of the manuscript or decision to submit the manuscript for publication Additional Contributions We thank the following indiv</t>
  </si>
  <si>
    <t>Jamrozik, K (2005)</t>
  </si>
  <si>
    <t>10.1136/bmj.38370.496632.8F</t>
  </si>
  <si>
    <t>Documents/E-cigarette citation library.Data/PDF/2778335596/10.1136_bmj.38370.496632.8F-2005.pdf</t>
  </si>
  <si>
    <t>Estimate of deaths attributable to passive smoking among UK adults: Database analysis</t>
  </si>
  <si>
    <t>d are published here with per mission of SmokeFree London Contributors KJ is the sole author Funding None Competing interests None declared Ethical approval Not required 1 Hirayama T Non smoking wives of heavy smokers have a higher risk of lung cancer a study from Japan BMJ 1981 282 183 5 2 Trichopoulos D Kalandidi A Sparros L MacMahon B Lung cancer and passive smok ing Int J</t>
  </si>
  <si>
    <t>Hopkinson, NS et al. (2014)</t>
  </si>
  <si>
    <t>10.1136/thoraxjnl-2013-204379</t>
  </si>
  <si>
    <t>Documents/E-cigarette citation library.Data/PDF/2411184227/10.1136_thoraxjnl-2013-204379-2014.pdf</t>
  </si>
  <si>
    <t>Child uptake of smoking by area across the uk</t>
  </si>
  <si>
    <t>produce local estimates NSH wrote the first draft to which all authors subsequently contributed Funding The study was supported by the NIHR biomedical research unit at Royal Brompton and Harefield NHS Foundation Trust and Imperial College London Competing interests None Provenance and peer review Not commissioned externally peer reviewed Open Access This is an Open Access article distributed</t>
  </si>
  <si>
    <t>Maki, J (2014)</t>
  </si>
  <si>
    <t>10.1016/j.drugpo.2014.08.003</t>
  </si>
  <si>
    <t>Documents/E-cigarette citation library.Data/PDF/0320379883/10.1016_j.drugpo.2014.08.003-2015.pdf</t>
  </si>
  <si>
    <t>The incentives created by a harm reduction approach to smoking cessation: Snus and smoking in Sweden and Finland</t>
  </si>
  <si>
    <t>views presented here are my own and do not rep resent those of either institution There was no funding provided to support this project Conflict of interest The author declares that she has no relevant or material financial interests that relate to the research described in this paper References Ben Aaron D 2008 Snuff ban feeds resentment of EU in Finlandâ s Aland islands Bloomberg</t>
  </si>
  <si>
    <t>Lund, I and Lund, KE (2014)</t>
  </si>
  <si>
    <t>10.3390/ijerph111111705</t>
  </si>
  <si>
    <t>Documents/E-cigarette citation library.Data/PDF/3454245476/10.3390_ijerph111111705-2014.pdf</t>
  </si>
  <si>
    <t>How has the availability of snus influenced cigarette smoking in Norway?</t>
  </si>
  <si>
    <t>dy the data analysis the interpretation of the results and the preparation of the manuscript Conflicts of interest The authors declare no conflict of interest References 1 Adkison S E Oâ Connor R J Bansal Travers M Hyland A Borland R Yong H H Cummings K M McNeill A Thrasher J F Hammond D et al Electronic nicotine delivery systems international tobacco</t>
  </si>
  <si>
    <t>Gilmore, A et al. (2013)</t>
  </si>
  <si>
    <t>10.1111/add.12159</t>
  </si>
  <si>
    <t>Documents/E-cigarette citation library.Data/PDF/1566414708/10.1111_add.12159-2013.pdf</t>
  </si>
  <si>
    <t>Understanding tobacco industry pricing strategy and whether it undermines tobacco tax policy: The example of the UK cigarette market</t>
  </si>
  <si>
    <t>cluding monitoring of corporate practices can play in developing effective public health policy Declaration of interest This work was funded by EC FP7 Grant Agreement HEALTH F2 2009 223323 â Pricing Policies and Control of Tobacco in Europe PPACTE â AG is supported by a Health Foundation Clinician Scientist Fellowship AG is a member of the UK Centre for Tobacco Control Studies UKCTCS 
a UK Centre for Public Health Excellence Funding to UKCTCS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</si>
  <si>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Rothwell, L et al. (2015)</t>
  </si>
  <si>
    <t>10.1136/bmjopen-2015-007697</t>
  </si>
  <si>
    <t>Documents/E-cigarette citation library.Data/PDF/1707411967/10.1136_bmjopen-2015-007697-2015.pdf</t>
  </si>
  <si>
    <t>The relation between cigarette price and hand-rolling tobacco consumption in the UK: An ecological study</t>
  </si>
  <si>
    <t>findings All the authors contributed to the final manuscript and have approved its publication Funding The work was undertaken by the UK Centre for Tobacco Alcohol Studies a UKCRC Public Health Research Centre of Excellence Funding from the British Heart Foundation Cancer Research UK Economic and Social Research Council Medical Research Council and the National Institute for Health Resear
is gratefully acknowledged www esrc ac uk publichealthresearchcentres Competing interests None declared Provenance and peer review Not commissioned externally peer reviewed Data sharing statement Data included in the study are available to public from sources indicated in the paper and authors can provide more information on request we have also provided data used for this study as a suppl</t>
  </si>
  <si>
    <t>Jha, P and Peto, R (2014)</t>
  </si>
  <si>
    <t>10.1056/NEJMra1308383</t>
  </si>
  <si>
    <t>Documents/E-cigarette citation library.Data/PDF/1999358076/10.1056_NEJMra1308383-2014.pdf</t>
  </si>
  <si>
    <t>Global effects of smoking, of quitting, and of taxing tobacco</t>
  </si>
  <si>
    <t>y alive both by helping smokers to quit and by helping adolescents not to start No potential conflict of interest relevant to this article was reported Disclosure forms provided by the authors are available with the full text of this article at NEJM org We thank Jillian Boreham and Hong Chao Pan for the Sup plementary Appendix on 50 year smoking attributed mortality trends in the United</t>
  </si>
  <si>
    <t>Moore, GF et al. (2012)</t>
  </si>
  <si>
    <t>10.1093/pubmed/fds025</t>
  </si>
  <si>
    <t>Documents/E-cigarette citation library.Data/PDF/0486984921/10.1093_pubmed_fds025-2012.pdf</t>
  </si>
  <si>
    <t>Socioeconomic inequalities in childhood exposure to secondhand smoke before and after smoke-free legislation in three UK countries</t>
  </si>
  <si>
    <t>A Consultancy for managing the fieldwork in the Scotland and Northern Ireland arms of the study Funding The work was supported by the Centre for the Development and Evaluation of Complex Interventions for Public Health Improvement DECIPHer a UKCRC Public Health Research Centre of Excellence Funding from the British Heart Foundation Cancer Research UK Economic and Social Research Council</t>
  </si>
  <si>
    <t>Sims, M et al. (2010)</t>
  </si>
  <si>
    <t>10.1136/bmj.c2161</t>
  </si>
  <si>
    <t>Documents/E-cigarette citation library.Data/PDF/1650308782/10.1136_bmj.c2161-2010.pdf</t>
  </si>
  <si>
    <t>Short term impact of smoke-free legislation in England: Retrospective analysis of hospital admissions for myocardial infarction</t>
  </si>
  <si>
    <t>RM contributed to data preparation study design and editing of the paper LB contributed to the funding proposal drafting and editing of the paper Funding This work was undertaken by the University of Bath which received funding from the Department of Healthâ s Policy Research Programme The views expressed in the publication are those of the authors and not necessarily those of the Departm
embers of the UK Centre for Tobacco Control a UKCRC Public Health Research Centre of Excellence Funding from the British Heart Foundation Cancer Research UK Economic and Social Research Council Medical Research Council and the Department of Health under the auspices of the UK Clinical Research Collaboration is gratefully acknowledged The funders played no role in the study design analysis 
form at www icmje org coi_disclosure pdf available on request from the corresponding author and declare that all authors had 1 Financial support for the submitted work as detailed above 2 No financial relationships with commercial entities that might have an interest in the submitted work 3 No spouses partners or children with relationships with commercial entities that might have an</t>
  </si>
  <si>
    <t>Tan, C and Glantz, SA (2012)</t>
  </si>
  <si>
    <t>10.1161/CIRCULATIONAHA.112.121301</t>
  </si>
  <si>
    <t>Documents/E-cigarette citation library.Data/PDF/1835528410/10.1161_CIRCULATIONAHA.112.121301-2012.pdf</t>
  </si>
  <si>
    <t>Association between smoke-free legislation and hospitalizations for cardiac, cerebrovascular, and respiratory diseases: A meta-analysis</t>
  </si>
  <si>
    <t>y of the data and the accuracy of the data analysis CONFLICT OF INTEREST Neither author has any conflict of interest NIH Public Access Author Manuscript Circulation Author manuscript available in PMC 2013 October 30 Published in final edited form as Circulation 2012 October 30 126 18 2177â 2183 doi 10 1161 CIRCULATIONAHA 112 121301 w aterm ark text w aterm ark text w aterm 
ts FUNDING This work was supported by National Cancer Institute Grants CA 61021 and CA 87472 The funding agency played no role in the design and conduct of the study collection management analysis and interpretation of the data and preparation review or approval of the manuscript References 1 California Environmental Protection Agency Proposed Identification of Environmental Tobacco Smo</t>
  </si>
  <si>
    <t>Mackay, D et al. (2011)</t>
  </si>
  <si>
    <t>10.1371/journal.pone.0026188</t>
  </si>
  <si>
    <t>Documents/E-cigarette citation library.Data/PDF/0085959595/10.1371_journal.pone.0026188-2011.pdf</t>
  </si>
  <si>
    <t>Impact of Scottish Smoke-Free legislation on smoking quit attempts and prevalence</t>
  </si>
  <si>
    <t>istribution and reproduction in any medium provided the original author and source are credited Funding Funded by an NHS Health Scotland project grant The funder had no role in study design data collection and analysis decision to publish or preparation of the manuscript Competing Interests The authors have declared that no competing interests exist E mail daniel mackay glasgow ac uk I</t>
  </si>
  <si>
    <t>Lee, J et al. (2011)</t>
  </si>
  <si>
    <t>10.1371/journal.pone.0020933</t>
  </si>
  <si>
    <t>Documents/E-cigarette citation library.Data/PDF/3941724801/10.1371_journal.pone.0020933-2011.pdf</t>
  </si>
  <si>
    <t>Effect of smoke-free legislation on adult smoking behaviour in England in the 18 months following implementation</t>
  </si>
  <si>
    <t>awful purpose The work is made available under the Creative Commons CC0 public domain dedication Funding JTL is funded by NIHR Research Design Service CM is funded by the Higher Education Funding Council for England and the National Institute for Health Research SAG is an American Legacy Foundation Distinguished Professor in Tobacco Control his work on this project was also supported by National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The funders had no role in study design data collection and analysis decision to publish or preparation of
the manuscript Competing Interests The authors have declared that no competing interests exist E mail t lee imperial ac uk Introduction Comprehensive smoke free legislation covering all enclosed public places and workplaces was implemented in England on 1 July 2007 following implementation of similar legislation in other parts of the United King</t>
  </si>
  <si>
    <t>Moore, GF et al. (2011)</t>
  </si>
  <si>
    <t>10.1093/ntr/ntr093</t>
  </si>
  <si>
    <t>Documents/E-cigarette citation library.Data/PDF/0734048923/10.1093_ntr_ntr093-2011.pdf</t>
  </si>
  <si>
    <t>Socioeconomic patterning in changes in child exposure to secondhand smoke after implementation of smoke-free legislation in Wales</t>
  </si>
  <si>
    <t>nts from lower SES households may require concerted efforts to reduce smoking in low SES adults Funding This work was supported by the Welsh Assembly Government Public Health Improvement Division grant 216 2005 The Cen tre for the Development and Evaluation of Complex Interven tions for Public Health Improvement is supported by the British Heart Foundation Cancer Research UK Economic an
the Wellcome Trust WT087640MA under the auspices of the UK Clinical Research Collaboration Declaration of Interests None declared Acknowledgments Thanks are due to the CHETS team Anna Hamilton and Hayley Collicott study administrators Heather Rothwell Claire Pimm Nancy West Ellie Byrne Rachel Clark Margaret Humphries Keith Humphries and Rosie Salazar research assistants</t>
  </si>
  <si>
    <t>Wakefield, MA et al. (2008)</t>
  </si>
  <si>
    <t>10.2105/AJPH.2007.128991</t>
  </si>
  <si>
    <t>Documents/E-cigarette citation library.Data/PDF/0261527133/10.2105_AJPH.2007.128991-2008.pdf</t>
  </si>
  <si>
    <t>Impact of tobacco control policies and mass media campaigns on monthly adult smoking prevalence</t>
  </si>
  <si>
    <t>co control campaign activity as opposed to overall state level tobacco program efforts25â 27 or funding levels 28 29 The study also furnished greater detail about the durability and specificity of effects than is possible in annual population surveys30 or cohort studies of adult quitting in response to media campaign activity 31 32 The long data series of monthly smoking prevalence esti mates
duc Res 2006 21 348â 354 33 Sly D Arheart K Dietz N et al The outcome con sequences of defunding the Minnesota youth tobacco use prevention program Prev Med 2005 41 503â 510 34 Mullins R Wakefield M Broun K Encouraging the right women to attend for cervical cancer screen ing results from a targeted television campaign in Vic toria Australia Health Educ Res Published online</t>
  </si>
  <si>
    <t>Hyland, A et al. (2006)</t>
  </si>
  <si>
    <t>10.1093/her/cyl048</t>
  </si>
  <si>
    <t>Documents/E-cigarette citation library.Data/PDF/1012697237/10.1093_her_cyl048-2006.pdf</t>
  </si>
  <si>
    <t>Anti-tobacco television advertising and indicators of smoking cessation in adults: A cohort study</t>
  </si>
  <si>
    <t>lation smoking behavior is the length to which the tobacco industry will go in seeking to divert funding away from such advertising into strategies with lower levels of population impact Exten sive lobbying of legislators by the tobacco in dustry and groups associated with the industry has been documented in many of the states with comprehensive programs involving media cam paigns 11 12 
te and Community Tobacco Control Interventions Research Initiative by grant number R01 CA 86225 Conflict of interest statement None declared References 1 Centers for Disease Control and Prevention Best Practices for Comprehensive Tobacco Control Programsâ August 1999 Atlanta GA US Department of Health and Human Services Centers for Disease Control and Prevention National Center for Chr</t>
  </si>
  <si>
    <t>Durkin, S et al. (2012)</t>
  </si>
  <si>
    <t>10.1136/tobaccocontrol-2011-050345</t>
  </si>
  <si>
    <t>Documents/E-cigarette citation library.Data/PDF/0313188235/10.1136_tobaccocontrol-2011-050345-2012.pdf</t>
  </si>
  <si>
    <t>Mass media campaigns to promote smoking cessation among adults: An integrative review</t>
  </si>
  <si>
    <t>Sims, M et al. (2014)</t>
  </si>
  <si>
    <t>10.1111/add.12501</t>
  </si>
  <si>
    <t>Documents/E-cigarette citation library.Data/PDF/1361432376/10.1111_add.12501-2014.pdf</t>
  </si>
  <si>
    <t>Effectiveness of tobacco control television advertising in changing tobacco use in England: A population-based cross-sectional study</t>
  </si>
  <si>
    <t>campaigns in England Campaigns were re introduced in September 2011 albeit at a lower level of funding 21 22 after a Department of Health report found that following the funding cuts quit attempts fell 22 The need for a more informed evidence base on MMCs has been highlighted in the governmentâ s 2011 TC marketing strategy 21 and a recent study showing the positive impact of such ca
in smoking prevalence and consump tion even in a jurisdiction with comprehensive TC policies Declaration of interests None Acknowledgements This work was undertaken by the University of Bath Uni versity of Nottingham and Kingâ s College London which received funding from the National Prevention Research Initiative NPRI http www mrc ac uk npri grant number MR J00023X 1 NPRI is s
upported by the fol lowing funding partners Alzheimerâ s Research Trust Alzheimerâ s Society Biotechnology and Biological Sciences Research Council British Heart Foundation Cancer Research UK Chief Scientist Office Scottish Gov ernment Health Directorate Department of Health Dia betes UK Economic and Social Resear
no responsibility for the further analysis or interpretation of data included within this report Funding to UKCTAS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</si>
  <si>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Richardson, S et al. (2014)</t>
  </si>
  <si>
    <t>10.1016/j.ypmed.2014.08.030</t>
  </si>
  <si>
    <t>Documents/E-cigarette citation library.Data/PDF/3780690301/10.1016_j.ypmed.2014.08.030-2014.pdf</t>
  </si>
  <si>
    <t>How does the emotive content of televised anti-smoking mass media campaigns influence monthly calls to the NHS Stop Smoking helpline in England?</t>
  </si>
  <si>
    <t>tline calls the latter only had a significant impact once exposure exceeded a certain threshold Conflict of interest statement The authors declare that they have no competing interests Contributor statement SR completed the statistical analysis and was responsible for composing the manuscript TL SR and MS prepared and cleaned the data Campaigns were categorised by MS TL and LS SL TL LS 
data and take responsibility for the integrity of the data and the accuracy of the data analysis Funding statement The work was undertaken by the University of Nottingham Univer sity of Bath and King s College London which received funding from the National Prevention Research Initiative www mrc ac uk npri Grant number MR J00023X 1 NPRI is supported by the following funding partners Alzheim
of theUKCentre for Tobacco andAlcohol Studies UKCTAS a UKCentre for Public Health Excellence Funding to UKCTAS from the British Heart Foundation Can cer Research UK the Economic and Social Research Council theMedical Research Council and the National Institute of Health Research under the auspices of the UK Clinical Research Collaboration is gratefully ac knowledged ASH UK funded the c</t>
  </si>
  <si>
    <t>Brown, J et al. (2014d)</t>
  </si>
  <si>
    <t>10.1016/j.drugalcdep.2013.11.003</t>
  </si>
  <si>
    <t>Documents/E-cigarette citation library.Data/PDF/1556395369/10.1016_j.drugalcdep.2013.11.003-2014.pdf</t>
  </si>
  <si>
    <t>How effective and cost-effective was the national mass media smoking cessation campaign 'Stoptober'?</t>
  </si>
  <si>
    <t>les can yield a substantial return in terms of behaviour change and public health impact Role of funding source Funding was provided for the conduct of this research and preparation of the manuscript The funders had no final role in the study design in the collection analysis and interpretation of data in the writing of the report or in the decision to submit the paper for publication All 
provided critical revisions All authors approved the final version of the paper for submission Conflicts of interest JB DK have received unrestricted research grants from Pfizer RW undertakes research and consultancy and receives fees for speaking from companies that develop and manufacture smoking cessation medications Pfizer J J McNeil GSK Nabi Novartis and Sanofi Aventis He also h
ealth with input from RW conceived and then developed and implemented Stoptober SM JAS have no conflicts Acknowledgements JBâ s post is funded by a fellowship from the UK Society for the Study of Addiction RW is funded by Cancer Research UK We are grateful to Cancer Research UK the Department of Health and Pfizer for funding this study This study is partly funded by Pfizer under an inve</t>
  </si>
  <si>
    <t>West, R and Stapleton, JA (2008)</t>
  </si>
  <si>
    <t>10.1183/09059180.00011005</t>
  </si>
  <si>
    <t>Documents/E-cigarette citation library.Data/PDF/4034704141/10.1183_09059180.00011005-2008.pdf</t>
  </si>
  <si>
    <t>Clinical and public health significance of treatments to aid smoking cessation</t>
  </si>
  <si>
    <t>European Respiratory Review</t>
  </si>
  <si>
    <t>Vallone, D et al. (2009)</t>
  </si>
  <si>
    <t>10.1016/j.drugalcdep.2009.03.015</t>
  </si>
  <si>
    <t>Documents/E-cigarette citation library.Data/PDF/2046913465/10.1016_j.drugalcdep.2009.03.015-2009.pdf</t>
  </si>
  <si>
    <t>Is socioeconomic status associated with awareness of and receptivity to the truth&lt;sup&gt;®&lt;/sup&gt; Campaign?</t>
  </si>
  <si>
    <t>participated in writing the manuscript onflict of interest None of the authors wishes to report a conflict of interest related o this study pendence 104S 2009 S115â S120 Acknowledgements The authors wish to thank Dr Cheryl G Healton President and CEO of American Legacy Foundation for her support of this research This study was funded by American Legacy Foundation References Curtin R P</t>
  </si>
  <si>
    <t>Niederdeppe, J et al. (2008a)</t>
  </si>
  <si>
    <t>10.2105/AJPH.2007.117499</t>
  </si>
  <si>
    <t>Documents/E-cigarette citation library.Data/PDF/3491809578/10.2105_AJPH.2007.117499-2008.pdf</t>
  </si>
  <si>
    <t>Smoking-cessation media campaigns and their effectiveness among socioeconomically advantaged and disadvantaged populations</t>
  </si>
  <si>
    <t>The Wisconsin Tobacco Prevention and Control Program was funded well below CDCâ s rec ommended funding level during 2003 and 2004 41 and only a portion of the overall budget was spent on media Future studies should examine SES differences in the con text of larger campaigns using multiple longitudinal data sources to see whether these results are replicated Conclusions Some types of smo</t>
  </si>
  <si>
    <t>Hammond, D (2011)</t>
  </si>
  <si>
    <t>10.1136/tc.2010.037630</t>
  </si>
  <si>
    <t>Documents/E-cigarette citation library.Data/PDF/4163302129/10.1136_tc.2010.037630-2011.pdf</t>
  </si>
  <si>
    <t>Health warning messages on tobacco products: A review</t>
  </si>
  <si>
    <t>ript including reviewing the paper for methodological quality and preparing the brief summaries Funding This paper was supported by the Propel Centre for Population Health Impact at the University of Waterloo and a Canadian Institutes of Health New Investigator Salary Award Competing interests None Contributors David Hammond is the sole author of this work Provenance and peer review Not commi</t>
  </si>
  <si>
    <t>Hammond, D et al. (2013)</t>
  </si>
  <si>
    <t>10.1093/ntr/nts202</t>
  </si>
  <si>
    <t>Documents/E-cigarette citation library.Data/PDF/0248245869/10.1093_ntr_nts202-2013.pdf</t>
  </si>
  <si>
    <t>Tobacco packaging and mass media campaigns: Research needs for articles 11 and 12 of the who framework convention on tobacco control</t>
  </si>
  <si>
    <t>y elements of an effective comprehensive tobacco control program deClARATiON OF iNTeResTs None declared FuNdiNg This paper was commissioned by the Global Network of the Society for Research on Nicotine and Tobacco with fund ing from the U S National Cancer Institute The opinions expressed are those of the authors and should not be construed as reflecting positions of the Society for R
N Trapido E J Nelson D Rodriguez R â Lee D 2005 The outcome consequences of defunding the Minnesota youth tobacco use prevention program Preventive Medicine 41 503â 510 doi 10 1016 j ypmed 2004 11 027 Smith K C Wakefield M 2005 Textual analysis of tobacco editorials How are key media gatekeepers fram ing the issues American Journal of Health Promotion 19</t>
  </si>
  <si>
    <t>Hammond, D et al. (2006)</t>
  </si>
  <si>
    <t>10.1136/tc.2005.012294</t>
  </si>
  <si>
    <t>Documents/E-cigarette citation library.Data/PDF/2355049036/10.1136_tc.2005.012294-2006.pdf</t>
  </si>
  <si>
    <t>Effectiveness of cigarette warning labels in informing smokers about the risks of smoking: Findings from the International Tobacco Control (ITC) Four Country Survey</t>
  </si>
  <si>
    <t>Canadian Cancer Society and the CIHR Strategic Training Program in Tobacco Research Role of the funding sources The funding sources had no role in the study design in the collection analysis and interpretation of data in the writing of the report and in the decision to submit the paper for publication Authorsâ affiliations D Hammond Department
f Health Behavior Roswell Park Cancer Institute Buffalo New York USA Competing interests none declared Contributions of authors David Hammond conducted the analyses and was the principal author of the manuscript Geoffrey T Fong K Michael Cummings and Ron Borland conceived of the study and each contributed to the writing of the manuscript along with Ann McNeill Ethics approval The study</t>
  </si>
  <si>
    <t>Gospodinov, N and Irvine, I (2004)</t>
  </si>
  <si>
    <t>10.2202/1538-0653.1304</t>
  </si>
  <si>
    <t>Documents/E-cigarette citation library.Data/PDF/2903111155/10.2202_1538-0653.1304-2004.pdf</t>
  </si>
  <si>
    <t>Global health warnings on tobacco packaging: Evidence from the Canadian experiment</t>
  </si>
  <si>
    <t>Topics in Economic Analysis and Policy</t>
  </si>
  <si>
    <t>Need to access full text</t>
  </si>
  <si>
    <t>McNeill, A et al. (2011)</t>
  </si>
  <si>
    <t>10.1136/tc.2010.038141</t>
  </si>
  <si>
    <t>Documents/E-cigarette citation library.Data/PDF/1009931608/10.1136_tc.2010.038141-2011.pdf</t>
  </si>
  <si>
    <t>Evaluation of the removal of point-of-sale tobacco displays in Ireland</t>
  </si>
  <si>
    <t>rlier draft of this manuscript We are also grateful to Ipsos MRBI for carrying out the research Funding Office of Tobacco Control Ireland Cancer Research Uk Irish Cancer Society ASH New Zealand Competing interests None Contributors AM developed the study with contributions from RE MM LC SL and GH SL and CQ carried out the statistical analyses Provenance and peer review Not commissione</t>
  </si>
  <si>
    <t>Robertson, L et al. (2015)</t>
  </si>
  <si>
    <t>Wakefield, M et al. (2015)</t>
  </si>
  <si>
    <t>10.1136/tobaccocontrol-2014-052050</t>
  </si>
  <si>
    <t>Documents/E-cigarette citation library.Data/PDF/0325414296/10.1136_tobaccocontrol-2014-052050-2015.pdf</t>
  </si>
  <si>
    <t>Australian adult smokers’ responses to plain packaging with larger graphic health warnings 1 year after implementation: Results from a national cross-sectional tracking survey</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</si>
  <si>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t>
  </si>
  <si>
    <t>Durkin, S et al. (2015)</t>
  </si>
  <si>
    <t>10.1136/tobaccocontrol-2014-052058</t>
  </si>
  <si>
    <t>Documents/E-cigarette citation library.Data/PDF/3637774401/10.1136_tobaccocontrol-2014-052058-2015.pdf</t>
  </si>
  <si>
    <t>Short-term changes in quitting-related cognitions and behaviours after the implementation of plain packaging with larger health warnings: Findings from a national cohort study with Australian adult smokers</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</si>
  <si>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
J et al What impact have tobacco control policies cigarette price and tobacco control programme funding had on Australian adolescentsâ smoking Findings over a 15 year period Addiction 2011 106 1493â 502 49 White V Durkin S Coomber K et al What is the role of tobacco control advertising intensity and duration in reducing adolescent smoking prevalence Findings from 16 years of tobacco</t>
  </si>
  <si>
    <t>Lyons, A et al. (2014)</t>
  </si>
  <si>
    <t>10.1136/tobaccocontrol-2012-050650</t>
  </si>
  <si>
    <t>Documents/E-cigarette citation library.Data/PDF/0035623494/10.1136_tobaccocontrol-2012-050650-2014.pdf</t>
  </si>
  <si>
    <t>Tobacco imagery on prime time UK television</t>
  </si>
  <si>
    <t>d AM AM and JB gave advice on interpretation made amendments to and gave comments on the paper Funding This research was conducted as part of the research undertaken by Ailsa Lyons as part of her PhD The PhD was funded by The UK Centre for Tobacco Control Studies is a UKCRC Centre of Public Health Research Excellence Funding from the British Heart Foundation Cancer Research UK the Economic an</t>
  </si>
  <si>
    <t>Richardson, L et al. (2009)</t>
  </si>
  <si>
    <t>10.3390/ijerph6041485</t>
  </si>
  <si>
    <t>Documents/E-cigarette citation library.Data/PDF/3360991429/10.3390_ijerph6041485-2009.pdf</t>
  </si>
  <si>
    <t>Preventing smoking in young people: A systematic review of the impact of access interventions</t>
  </si>
  <si>
    <t>Ethnicity Pregnant Other e g inpatient â Research question Power calculation Funding Intervention Comparisons Length of follow up follow up rate Main results Effect size CI Confounders Comments Backinger et al 2003 USA Review narrative synthesis Data included smoking prevention studies published from January 19</t>
  </si>
  <si>
    <t>Donaghy, E et al. (2013)</t>
  </si>
  <si>
    <t>10.1093/ntr/ntt095</t>
  </si>
  <si>
    <t>Documents/E-cigarette citation library.Data/PDF/3614088014/10.1093_ntr_ntt095-2013.pdf</t>
  </si>
  <si>
    <t>A qualitative study of how young scottish smokers living in disadvantaged communities get their cigarettes</t>
  </si>
  <si>
    <t>the UK Centre for Tobacco Control Studies a UKCRC Public Health Research Centre of Excellence Funding to UK Centre for Tobacco Control Studies from the British Heart Foundation Cancer Research UK the Economic and Social Research Council the Medical Research Council and the National Institute of Health Research under the auspices of the UK Clinical Research Collaboration is gratefull
article are those of the authors and not necessarily the funders DeClaratiOn OF interests None declared aCknOwleDgeMents We would like to thank ASH Scotland for facilitating access to local community groups and all those youth workers who helped recruit the young people We would also like to thank the young people who shared their views with us reFerenCes ASH Scotland 2011 Counter</t>
  </si>
  <si>
    <t>Bauld, L et al. (2012)</t>
  </si>
  <si>
    <t>10.1093/pubmed/fdp074</t>
  </si>
  <si>
    <t>Documents/E-cigarette citation library.Data/PDF/0396894283/10.1093_pubmed_fdp074-2010.pdf</t>
  </si>
  <si>
    <t>The effectiveness of NHS smoking cessation services: A systematic review</t>
  </si>
  <si>
    <t>Journal of Public Health</t>
  </si>
  <si>
    <t>review and Ruth Mulryne for her advice regarding the organization of NHS stop smoking services Funding This study is based on a review completed for and funded by the National Institute for Health and Clinical Excellence NICE The views expressed are those of the authors and do not necessarily reflect those of NICE or the core funder of the British Columbia Centre of Excellence for Womenâ s 
f the UK Centre for Tobacco Control Studies a UKCRC Public Health Research Centre of Excellence Funding from British Heart Foundation Cancer Research UK Economic and Social Research Council Medical Research Council and the Department of Health under the auspices of the UK Clinical Research Collaboration is gratefully acknowledged References 1 Twigg L Moon G Walker S The Smoking Epidem</t>
  </si>
  <si>
    <t>Ferguson, J et al. (2012)</t>
  </si>
  <si>
    <t>10.1136/bmj.e1696</t>
  </si>
  <si>
    <t>Documents/E-cigarette citation library.Data/PDF/1033954718/10.1136_bmj.e1696-2012.pdf</t>
  </si>
  <si>
    <t>Effect of offering different levels of support and free nicotine replacement therapy via an English national telephone quitline: Randomised controlled trial</t>
  </si>
  <si>
    <t>and can take responsibility for the integrity of the data and the accuracy of the data analysis Funding This study was funded by the English Department of Health with additional funding from the UK Centre for Tobacco Control StudiesThe Department of Health paid for the nicotine replacement therapy Views expressed in this publication are those of the authors and not necessarily those of the Dep
form at www icmje org coi_disclosure pdf available on request from the corresponding author and declare no support from any organisation for the submitted work no financial relationships with any organisations that might have an interest in the submitted work in the previous three years and no other relationships or activities that could appear to have influenced the submitted work Ethical</t>
  </si>
  <si>
    <t>West, R et al. (2005b)</t>
  </si>
  <si>
    <t>10.1136/tc.2004.008649</t>
  </si>
  <si>
    <t>Documents/E-cigarette citation library.Data/PDF/2749600389/10.1136_tc.2004.008649-2005.pdf</t>
  </si>
  <si>
    <t>Impact of UK policy initiatives on use of medicines to aid smoking cessation</t>
  </si>
  <si>
    <t>increase its usage However it could also be argued that it would simply transfer the burden of funding from the private individual to the state without increasing usage It may for example lead to a corresponding decrease in over the counter sales Indeed one study found that making smoking cessation medicines reimbursable by a health maintenance organisation in the USA did not lead to an inc
D ow nloaded from The large effect of reimbursement on medication usage found in this study conflicts with the finding mentioned in the introduction that making it reimbursable in a health maintenance organisation had no effect 13 However it appears that in that study there was little awareness among smokers of the change and the paper does not make it clear what steps if any were taken to</t>
  </si>
  <si>
    <t>Milne, E (2005)</t>
  </si>
  <si>
    <t>10.1136/bmj.38407.755521.F7</t>
  </si>
  <si>
    <t>Documents/E-cigarette citation library.Data/PDF/1153320018/10.1136_bmj.38407.755521.F7-2005.pdf</t>
  </si>
  <si>
    <t>NHS smoking cessation services and smoking prevalence: Observational study</t>
  </si>
  <si>
    <t>Both are needed and deprived areas need more of both Contributors EM is the sole contributor Funding None Competing interests None declared Ethical approval Not needed 1 Department of Health National standards local action health and social care standards and planning framework London DoH 2004 2 Soulier Parmeggiani L Griscom S Bongard O Avvanzino R Bounameaux H One year res</t>
  </si>
  <si>
    <t>Bauld, L et al. (2007)</t>
  </si>
  <si>
    <t>10.1136/tc.2007.021626</t>
  </si>
  <si>
    <t>Documents/E-cigarette citation library.Data/PDF/3480090548/10.1136_tc.2007.021626-2007.pdf</t>
  </si>
  <si>
    <t>Assessing the impact of smoking cessation services on reducing health inequalities in England: Observational study</t>
  </si>
  <si>
    <t>udge School for Health University of Bath UK Stephen Platt RUHBC University of Edinburgh UK Funding This study was funded by the European Union Commission as part of the Eurothine project coordinated by Erasmus MC Rotterdam The EU had no direct involvement in the study design collection analysis or interpretation of data and no role in writing this article Conflict of interest none C</t>
  </si>
  <si>
    <t>Pankow, JF et al. (2003)</t>
  </si>
  <si>
    <t>10.1021/tx0340596</t>
  </si>
  <si>
    <t>Documents/E-cigarette citation library.Data/PDF/0000269037/10.1021_tx0340596-2003.pdf</t>
  </si>
  <si>
    <t>Percent free base nicotine in the tobacco smoke particulate matter of selected commercial and reference cigarettes</t>
  </si>
  <si>
    <t>Stevenson, T and Proctor, RN (2008)</t>
  </si>
  <si>
    <t>10.2105/AJPH.2007.121657</t>
  </si>
  <si>
    <t>Documents/E-cigarette citation library.Data/PDF/3298714095/10.2105_AJPH.2007.121657-2008.pdf</t>
  </si>
  <si>
    <t>The secret and soul of Marlboro: Phillip Morris and the origins, spread, and denial of nicotine freebasing</t>
  </si>
  <si>
    <t>Tobacco control advocate</t>
  </si>
  <si>
    <t>Kozlowski, LT et al. (1998)</t>
  </si>
  <si>
    <t>10.1136/tc.7.4.369</t>
  </si>
  <si>
    <t>Documents/E-cigarette citation library.Data/PDF/1917677102/10.1136_tc.7.4.369-1998.pdf</t>
  </si>
  <si>
    <t>Filter ventilation and nicotine content of tobacco in cigarettes from Canada, the United Kingdom, and the United States</t>
  </si>
  <si>
    <t>Samaha, AN and Robinson, TE (2005)</t>
  </si>
  <si>
    <t>10.1016/j.tips.2004.12.007</t>
  </si>
  <si>
    <t>Documents/E-cigarette citation library.Data/PDF/3086778581/10.1016_j.tips.2004.12.007-2005.pdf</t>
  </si>
  <si>
    <t>Why does the rapid delivery of drugs to the brain promote addiction?</t>
  </si>
  <si>
    <t>Hukkanen, J et al. (2005)</t>
  </si>
  <si>
    <t>10.1124/pr.57.1.3</t>
  </si>
  <si>
    <t>Documents/E-cigarette citation library.Data/PDF/1389123365/10.1124_pr.57.1.3-2005.pdf</t>
  </si>
  <si>
    <t>Metabolism and disposition kinetics of nicotine</t>
  </si>
  <si>
    <t>Pharmacological Reviews</t>
  </si>
  <si>
    <t>Chenoweth, MJ et al. (2014)</t>
  </si>
  <si>
    <t>10.1158/1055-9965.EPI-14-0427</t>
  </si>
  <si>
    <t>Documents/E-cigarette citation library.Data/PDF/3689954071/10.1158_1055-9965.EPI-14-0427-2014.pdf</t>
  </si>
  <si>
    <t>Known and novel sources of variability in the nicotine metabolite ratio in a large sample of treatment-seeking smokers</t>
  </si>
  <si>
    <t>th potential clinical utility to guide smoking cessation pharmacotherapy Disclosure of Potential Conflicts of Interest Dr George has consulted for Novartis Dr Tyndale has consulted for Apotex and McNeil Dr Schnoll has consulted for GlaxoSmithKline Dr Lerman has consulted for GlaxoSmithKline Pfizer AstraZeneca and Gilead Dr Hawk has consulted on investigator initiated smoking cessa tio
ed medication and placebo from Pfizer Drs Lerman George and Cinciripini have received research funding from Pfizer The remaining authors declare no conflicts of interest Authors Contributions Conception and design T P George P M Cinciripini R F Tyndale Development of methodology L W Hawk Jr R F Tyndale Acquisition of data provided animals acquired and managed patients provided 
tructing databases M Novalen Study supervision L W Hawk Jr R F Tyndale Other study design funding C Lerman R F Tyndale Grant Support The authors acknowledge the support of the Endowed Chair in Addic tions for the Department of Psychiatry R F Tyndale CIHR CGSD and Ontario Graduate Scholarship M J Chenoweth NIH PGRN grant DA020830 R F Tyndale and C Lerman CIHR grants MOP86</t>
  </si>
  <si>
    <t>Ho, MK et al. (2009)</t>
  </si>
  <si>
    <t>10.1038/clpt.2009.19</t>
  </si>
  <si>
    <t>Documents/E-cigarette citation library.Data/PDF/0771095084/10.1038_clpt.2009.19-2009.pdf</t>
  </si>
  <si>
    <t>Association of nicotine metabolite ratio and CYP2A6 genotype with smoking cessation treatment in African-American light smokers</t>
  </si>
  <si>
    <t>Toronto Ontario M5S 1A8 Canada Telephone 416 978 6374 Fax 416 978 6395 r tyndale utoronto ca Conflicts of interest Dr R F Tyndale hold shares in Nicogen Research Inc a company that is focused on novel smoking cessation treatment approaches None of the data contained in this manuscript alters or improves any commercial aspect of Nicogen no Nicogen funds were used in this work and the manusc</t>
  </si>
  <si>
    <t>Schnoll, RA et al. (2009)</t>
  </si>
  <si>
    <t>10.1016/j.pbb.2008.10.016</t>
  </si>
  <si>
    <t>Documents/E-cigarette citation library.Data/PDF/3007753619/10.1016_j.pbb.2008.10.016-2009.pdf</t>
  </si>
  <si>
    <t>Nicotine metabolic rate predicts successful smoking cessation with transdermal nicotine: A validation study</t>
  </si>
  <si>
    <t>4718 CL and National Institute on Drug Abuse grants DA02277 NB and DA20830 NB RFT and CL Conflicts of interest Dr Lerman has served as a consultant to GlaxoSmithKline the company that manufactures the nicotine patch used in this study However GSK did not provide medication or financial support for this study Dr Tyndale is a shareholder and CSO for Nicogen a company focused on novel 
smoking cessation approaches No funding was provided from Nicogen for this study Dr Benowitz has been a paid 11R A Schnoll et al Pharmacology Biochemistry and Behavior 92 2009 6â 11consultant to several pharmaceutical companies that market and or are developing medications for smoking cessation He has also served as a paid</t>
  </si>
  <si>
    <t>Wassenaar, CA et al. (2011)</t>
  </si>
  <si>
    <t>10.1093/jnci/djr237</t>
  </si>
  <si>
    <t>Documents/E-cigarette citation library.Data/PDF/2535545079/10.1093_jnci_djr237-2011.pdf</t>
  </si>
  <si>
    <t>Relationship between CYP2A6 and CHRNA5-CHRNA3-CHRNB4 variation and smoking behaviors and lung cancer risk</t>
  </si>
  <si>
    <t>ved nitrosamines on immortalized oral epithelial cells Cancer Biol Ther 2006 5 5 511â 517 Funding This work was supported by the Canadian Institutes of Health Research MOP86471 to RFT the Centre for Addiction and Mental Health a Canada Research Chair in Pharmacogenetics RFT the National Institutes of Health U01 DA020830 to RFT CA55769 and CA127219 to MRS CA133996 and CA12</t>
  </si>
  <si>
    <t>Yamanaka, H et al. (2004)</t>
  </si>
  <si>
    <t>10.1016/j.ejps.2004.04.012</t>
  </si>
  <si>
    <t>Documents/E-cigarette citation library.Data/PDF/3588435122/10.1016_j.ejps.2004.04.012-2004.pdf</t>
  </si>
  <si>
    <t>Metabolic profile of nicotine in subjects whose CYP2A6 gene is deleted</t>
  </si>
  <si>
    <t>European Journal of Pharmaceutical Sciences</t>
  </si>
  <si>
    <t>Bloom, AJ et al. (2013)</t>
  </si>
  <si>
    <t>10.1097/FPC.0b013e32835c3b48</t>
  </si>
  <si>
    <t>Documents/E-cigarette citation library.Data/PDF/2077908084/10.1097_FPC.0b013e32835c3b48-2013.pdf</t>
  </si>
  <si>
    <t>Effects upon in-vivo nicotine metabolism reveal functional variation in FMO3 associated with cigarette consumption</t>
  </si>
  <si>
    <t>Wassenaar, CA et al. (2015)</t>
  </si>
  <si>
    <t>10.1158/1055-9965.EPI-14-0804</t>
  </si>
  <si>
    <t>Documents/E-cigarette citation library.Data/PDF/3681318840/10.1158_1055-9965.EPI-14-0804-2015.pdf</t>
  </si>
  <si>
    <t>UGT1A and UGT2B genetic variation alters nicotine and nitrosamine glucuronidation in European and African American smokers</t>
  </si>
  <si>
    <t>biomarker of nitrosamine detoxification 31 and a potential marker of cancer risk 32 There is conflicting evidence regarding ethnic differences in this ratio specifically whether it is lower among African Americans 70 71 We did not observe a significant difference in NNAL glucuronide ratios by ethnicity while replicating differ ences in other ratios Fig 2 However 10 of African Ameri
enthol andUGT2B7 andUGT2B17 gene variantswouldbeworthwhile exploring ina larger dataset given the conflicting evidence concerning menthol smoking and lung cancer risk reviewed in ref 72 More associations were observed among African Americans than among European Americans as is seen in other genomic regions displaying lower linkage disequilibrium in African populations e g chromosome 15q25 an
rib uting to ethnic disparities in the risk for smoking related cancers Disclosure of Potential Conflicts of Interest M J Ratain has ownership interest including patents in provisional patent application related to genomic prescribing and royalties related to UGT1A1 genotyping N L Benowitz is a consultant advisory board member for Pfizer and GlaxoSmithKline and has provided expert testimony 
and has provided expert testimony for Clinical Pharmacology and Therapeutics journal No potential conflicts of interest were disclosed by the other authors Authors Contributions Conception and design E H Cook M J Ratain N L Benowitz R F Tyndale Development of methodology S Das P Chen E H Cook N L Benowitz Acquisition of data provided animals acquired and managed patients provi</t>
  </si>
  <si>
    <t>Schuller, HM (2009)</t>
  </si>
  <si>
    <t>10.1038/nrc2590</t>
  </si>
  <si>
    <t>Documents/E-cigarette citation library.Data/PDF/3450851265/10.1038_nrc2590-2009.pdf</t>
  </si>
  <si>
    <t>Is cancer triggered by altered signalling of nicotinic acetylcholine receptors?</t>
  </si>
  <si>
    <t>Nature Reviews Cancer</t>
  </si>
  <si>
    <t>Bierut, LJ (2009)</t>
  </si>
  <si>
    <t>10.1016/j.drugalcdep.2009.06.003</t>
  </si>
  <si>
    <t>Documents/E-cigarette citation library.Data/PDF/2733311826/10.1016_j.drugalcdep.2009.06.003-2009.pdf</t>
  </si>
  <si>
    <t>Nicotine dependence and genetic variation in the nicotinic receptors</t>
  </si>
  <si>
    <t>567 Conflict of interest 568 Acknowledgement 
to individuals so that we can better help smokers quit and reduce the health burden of smoking Conflict of interest L J Bierut is an inventor on the patent â œMarkers of Addictionâ US 20070258898 held by Perlegen Sciences Inc covering the use of certain SNPs including rs16969968 the diagnosis prognosis and treatment of addiction Dr Bierut served as a consultant for Pfizer Inc in 20
08 Acknowledgement Funding Funding was provided by grant P01 CA089392 from the National Cancer Institute NCI and K02 DA021237 from the National Institute on Drug Abuse NIDA The NCI and NIDA had no further role in the writing of the report or in the decision to submit the paper for publication Contributors Dr Bierut cond</t>
  </si>
  <si>
    <t>Paterson, D and Nordberg, A (2000)</t>
  </si>
  <si>
    <t>10.1016/S0301-0082(99)00045-3</t>
  </si>
  <si>
    <t>Documents/E-cigarette citation library.Data/PDF/3660968240/10.1016_S0301-0082(99)00045-3-2000.pdf</t>
  </si>
  <si>
    <t>Neuronal nicotinic receptors in the human brain</t>
  </si>
  <si>
    <t>Progress in Neurobiology</t>
  </si>
  <si>
    <t>Fowler, CD et al. (2012)</t>
  </si>
  <si>
    <t>10.1038/npp.2011.197</t>
  </si>
  <si>
    <t>Documents/E-cigarette citation library.Data/PDF/1468587421/10.1038_npp.2011.197-2012.pdf</t>
  </si>
  <si>
    <t>Habenular signaling in nicotine reinforcement</t>
  </si>
  <si>
    <t>ege of Medicine New York NY USA E mail suzanne zukin einstein yu edu DISCLOSURE The authors declare no conflict of interest Abrahams BS Geschwind DH 2008 Advances in autism genetics on the threshold of a new neurobiology Nat Rev Genet 9 341â 355 Darnell JC Van Driesche SJ Zhang C Hung KY Mele A Fraser CE e
Instituteâ Scripps Florida Jupiter FL USA E mail pjkenny scripps edu DISCLOSURE The authors declare no conflict of interest Bierut LJ Stitzel JA Wang JC Hinrichs AL Grucza RA Xuei X et al 2008 Variants in nicotinic receptors and risk for nicotine dependence Am J Psychiatry 165 1163â 1171 Fowler CD Lu Q Joh</t>
  </si>
  <si>
    <t>Heishman, SJ et al. (2010)</t>
  </si>
  <si>
    <t>10.1007/s00213-010-1848-1</t>
  </si>
  <si>
    <t>Documents/E-cigarette citation library.Data/PDF/0066220689/10.1007_s00213-010-1848-1-20101.pdf</t>
  </si>
  <si>
    <t>Meta-analysis of the acute effects of nicotine and smoking on human performance</t>
  </si>
  <si>
    <t>e statistic or other data used to compute effect size and g whether or not the study indicated funding from the tobacco industry The following participant characteristics if reported were also coded for each study a mean age b sex male female or both c racial ethnic composition Black White or Hispanic d mean number of cigarettes smoked per day and e mean number of year
n to sensory events as in cued target tasks and c executive function or control resolv ing conflict among potential responses as in the Stroop task Fan et al 2009 Posner and Rothbart 2007 We thus categorized attentional outcomes into one of these three domains The majority of outcomes subsumed under cognition were in memory with a few studies investigating arithmetic abilities and re</t>
  </si>
  <si>
    <t>Stolerman, IP and Jarvis, MJ (1995)</t>
  </si>
  <si>
    <t>10.1007/BF02245088</t>
  </si>
  <si>
    <t>Documents/E-cigarette citation library.Data/PDF/2915111835/10.1007_BF02245088-1995.pdf</t>
  </si>
  <si>
    <t>The scientific case that nicotine is addictive</t>
  </si>
  <si>
    <t>Balfour, DJ (2002)</t>
  </si>
  <si>
    <t>10.1159/000049362</t>
  </si>
  <si>
    <t>Documents/E-cigarette citation library.Data/PDF/0929210398/10.1159_000049362-2002.pdf</t>
  </si>
  <si>
    <t>The neurobiology of tobacco dependence: A commentary</t>
  </si>
  <si>
    <t>Respiration</t>
  </si>
  <si>
    <t>Benowitz, NL (2008)</t>
  </si>
  <si>
    <t>10.1016/j.amjmed.2008.01.015</t>
  </si>
  <si>
    <t>Documents/E-cigarette citation library.Data/PDF/1606550163/10.1016_j.amjmed.2008.01.015-2008.pdf</t>
  </si>
  <si>
    <t>Neurobiology of Nicotine Addiction: Implications for Smoking Cessation Treatment</t>
  </si>
  <si>
    <t>American Journal of Medicine</t>
  </si>
  <si>
    <t>ents of an earlier review on nicotine ad diction are also updated in this article 5 Statement of conflict of interest Please see Author Disclosures section at the end of this article Requests for reprints should be addressed to Neal L Benowitz MD Division of Clinical Pharmacology and Experimental Therapeutics Uni versity of California San Francisco Box 1220 San Francisco California 94143</t>
  </si>
  <si>
    <t>Mayer, B (20140</t>
  </si>
  <si>
    <t>Shields, PG (2011)</t>
  </si>
  <si>
    <t>10.1158/1940-6207.CAPR-11-0453</t>
  </si>
  <si>
    <t>Documents/E-cigarette citation library.Data/PDF/0158404905/10.1158_1940-6207.CAPR-11-0453-2011.pdf</t>
  </si>
  <si>
    <t>Long-term nicotine replacement therapy: Cancer risk in context</t>
  </si>
  <si>
    <t>Cancer Prevention Research</t>
  </si>
  <si>
    <t>Â 2011 Americancancerpreventionresearch aacrjournals org Downloaded from Disclosure of Potential Conflicts of Interest The author provides expert testimony and litigation support on behalf of plaintiffs in tobacco related law suits Received September 27 2011 revised September 28 2011 accepted September 29 2011 published online November 3 2011 References 1 Fiore MC Jaen CR Baker TB Tr</t>
  </si>
  <si>
    <t>Hubbard, R et al. (2005)</t>
  </si>
  <si>
    <t>10.1136/tc.2005.011387</t>
  </si>
  <si>
    <t>Documents/E-cigarette citation library.Data/PDF/0896585932/10.1136_tc.2005.011387-20051.pdf</t>
  </si>
  <si>
    <t>Use of nicotine replacement therapy and the risk of acute myocardial infarction, stroke, and death</t>
  </si>
  <si>
    <t>e General Practice Research Database We would also like to thank the British Lung Foundation for funding this project Authorsâ affiliations R Hubbard J Britton Division of Epidemiology and Public Health University of Nottingham Nottingham UK S Lewis C Smith Division of Respiratory Medicine University of Nottingham C Godfrey Centre for Health
ity of London London UK P Farrington Department of Statistics Open University UK Sources of funding British Lung Foundation and the Wellcome Trust Competing interest statement The division of Statistics at the Open University is in receipt of a CASE PhD studentship partly funded by GlaxoSmithKline In the past John Britton has received sponsorship from GlaxoSmithKline and Richard Hubbard h</t>
  </si>
  <si>
    <t>Stepanov, I et al. (2009)</t>
  </si>
  <si>
    <t>10.1093/ntr/ntn004</t>
  </si>
  <si>
    <t>Documents/E-cigarette citation library.Data/PDF/0776735160/10.1093_ntr_ntn004-2009.pdf</t>
  </si>
  <si>
    <t>Evidence for endogenous formation of N′-nitrosonornicotine in some long-term nicotine patch users</t>
  </si>
  <si>
    <t>cotine patch users Similar studies involving other types of NRT products should be conducted Funding Commonwealth of Pennsylvania National Institutes of Health CA 81301 DA 013333 and P50CA DA 84718 Declaration of Interests None declared References Bartsch H Ohshima H Pignatelli B Calmels S 1989 Human exposure to endogenous N nitr</t>
  </si>
  <si>
    <t>Maier, CR et al. (2011)</t>
  </si>
  <si>
    <t>10.1158/1940-6207.CAPR-11-0365</t>
  </si>
  <si>
    <t>Documents/E-cigarette citation library.Data/PDF/1826988610/10.1158_1940-6207.CAPR-11-0365-2011.pdf</t>
  </si>
  <si>
    <t>Nicotine does not enhance tumorigenesis in mutant K-Ras-driven mouse models of lung cancer</t>
  </si>
  <si>
    <t>ences in tumor multiplicity size or histology Our study and that ofMurphy and colleagues are in conflict with prior studies that showed that nicotine augmented NNK induced lung tumors and or lung tumor xenograft growth and metastasis 10 We believe the principal difference in the outcomes of these studies is that studies that show a p S6Control Nicotine Control Nicotine Nicotine start Tim
using multiple mouse models and physiologic administration of nicotine Disclosure of Potential Conflicts of Interest No potential conflicts of interest were disclosed The costs of publicationof this articlewere defrayed inpart by thepayment of page charges This articlemust therefore be herebymarked advertisement in accordance with 18 U S C Section 1734 solely to indicate this fact Received J</t>
  </si>
  <si>
    <t>Balakumar, P and Kaur, J (2009)</t>
  </si>
  <si>
    <t>10.1016/j.phrs.2009.06.005</t>
  </si>
  <si>
    <t>Documents/E-cigarette citation library.Data/PDF/3918492138/10.1016_j.phrs.2009.06.005-2009.pdf</t>
  </si>
  <si>
    <t>Is nicotine a key player or spectator in the induction and progression of cardiovascular disorders?</t>
  </si>
  <si>
    <t>Pharmacological Research</t>
  </si>
  <si>
    <t>Bruin, JE et al. (2008)</t>
  </si>
  <si>
    <t>10.1093/toxsci/kfn012</t>
  </si>
  <si>
    <t>Documents/E-cigarette citation library.Data/PDF/2491616675/10.1093_toxsci_kfn012-2008.pdf</t>
  </si>
  <si>
    <t>Increased pancreatic beta-cell apoptosis following fetal and neonatal exposure to nicotine is mediated via the mitochondria</t>
  </si>
  <si>
    <t>Schnoll, RA et al. (2015)</t>
  </si>
  <si>
    <t>10.1001/jamainternmed.2014.8313</t>
  </si>
  <si>
    <t>Documents/E-cigarette citation library.Data/PDF/0060924691/10.1001_jamainternmed.2014.8313-2015.pdf</t>
  </si>
  <si>
    <t>Long-term nicotine replacement therapy: A randomized clinical trial</t>
  </si>
  <si>
    <t>or important intellectual content All authors Statistical analysis Schnoll Wileyto Obtained funding Schnoll Hitsman Administrative technical or material support Goelz Veluz Wilkins Blazekovic Powers Leone Gariti Study supervision Goelz Veluz Wilkins Gariti Hitsman Conflict of Interest Disclosures Drs Schnoll and Hitsman report receiving varenicline Chantix and placebo 
having provided consultation to Pfizer and GlaxoSmithKline No other disclosures were reported Funding Support This study was supported by grants R01 DA025078 and R01 DA033681 from the National Institute on Drug Abuse and grants R01 CA165001 and P50 CA143187 from the National Cancer Institute Role of the Funder Sponsor The funding sources had no role in the design and conduct of the study</t>
  </si>
  <si>
    <t>Goriounova, NA and Mansvelder, HD (2012a)</t>
  </si>
  <si>
    <t>10.1101/cshperspect.a012120</t>
  </si>
  <si>
    <t>Documents/E-cigarette citation library.Data/PDF/0180232894/10.1101_cshperspect.a012120-2012.pdf</t>
  </si>
  <si>
    <t>Short- and long-term consequences of nicotine exposure during adolescence for prefrontal cortex neuronal network function</t>
  </si>
  <si>
    <t>Cold Spring Harbor Perspectives in Medicine</t>
  </si>
  <si>
    <t>w w w p er sp ec ti ve si n m ed ic in e o rg ACKNOWLEDGMENTS H D M received funding from the FP7 program SynSys the European Research Council ERC NWO 917 76 360 the NeuroBasic consor tium VU University board and Neuroscience Campus Amsterdam NCA REFERENCES Abreu Villaca Y Seidler FJ Qiao D Tate CA Cousins MM Thillai I Slotkin TA 2003 Short term adolesce</t>
  </si>
  <si>
    <t>Laviolette, SR and van der Kooy, D (2004)</t>
  </si>
  <si>
    <t>10.1038/nrn1298</t>
  </si>
  <si>
    <t>Documents/E-cigarette citation library.Data/PDF/4004562856/10.1038_nrn1298-2004.pdf</t>
  </si>
  <si>
    <t>The neurobiology of nicotine addiction: Bridging the gap from molecules to behaviour</t>
  </si>
  <si>
    <t>Nature Reviews Neuroscience</t>
  </si>
  <si>
    <t>owledgements The authors thank CIHR for their support Competing interests statement The authors declare that they have no competing financial interests Online links DATABASES The following terms in this article are linked online to LocusLink http www ncbi nlm nih gov LocusLink nAChR FURTHER INFORMATION Encyclopedia of Life Sciences http www els net addiction dopamine nicotinic</t>
  </si>
  <si>
    <t>Hatsukami, DK et al. (2010)</t>
  </si>
  <si>
    <t>10.1136/tc.2009.035584</t>
  </si>
  <si>
    <t>Documents/E-cigarette citation library.Data/PDF/1394700976/10.1136_tc.2009.035584-2010.pdf</t>
  </si>
  <si>
    <t>Nicotine reduction revisited: Science and future directions</t>
  </si>
  <si>
    <t>uestions described in this article the sooner we can reduce the number of lives lost to tobacco Funding National Institute on Drug Abuse Rockville Maryland USA National Cancer Institute Rockville Maryland USA Other Funders American Legacy Foundation Washington DC USA Competing interests DKH has received grant funding from Nabi Biopharmaceuticals to conduct nicotine vaccine clinical tr</t>
  </si>
  <si>
    <t>Villegier, AS et al. (2006)</t>
  </si>
  <si>
    <t>10.1038/sj.npp.1300987</t>
  </si>
  <si>
    <t>Documents/E-cigarette citation library.Data/PDF/1500163351/10.1038_sj.npp.1300987-2006.pdf</t>
  </si>
  <si>
    <t>Monoamine oxidase inhibitors allow locomotor and rewarding responses to nicotine</t>
  </si>
  <si>
    <t>Guillem, K et al. (2005)</t>
  </si>
  <si>
    <t>10.1523/JNEUROSCI.2139-05.2005</t>
  </si>
  <si>
    <t>Documents/E-cigarette citation library.Data/PDF/1998143484/10.1523_JNEUROSCI.2139-05.2005-2005.pdf</t>
  </si>
  <si>
    <t>Monoamine oxidase inhibition dramatically increases the motivation to self-administer nicotine in rats</t>
  </si>
  <si>
    <t>Carter, LP et al. (2009)</t>
  </si>
  <si>
    <t>10.1158/1055-9965.EPI-09-0948</t>
  </si>
  <si>
    <t>Documents/E-cigarette citation library.Data/PDF/2892945514/10.1158_1055-9965.EPI-09-0948-2009.pdf</t>
  </si>
  <si>
    <t>Abuse liability assessment of tobacco products including potential reduced exposure products</t>
  </si>
  <si>
    <t>and critical areas of investigation for the assessment of abuse liability Disclosure of Potential Conflicts of Interest Jack E Henningfield provides consulting support to Glaxoâ SmithKline Consumer Healthcare through Pinney Associates on an exclusive basis regarding tobacco dependence treatment GSK had no editorial input into this manuscript has a financial interest in a potential new oral ni
talks to health professionals on the subject of smoking cessa tion Maxine Stitzer has received funding from Pfizer for an investigator initiated study Cancer Epidemiol Biomarkers Prev on February 21 202cebp aacrjournals org Downloaded from Acknowledgments We thank Drs Roland Griffiths Edward Sellers and Mark Parascandola for their editorial comments as well as the re viewers for their tho</t>
  </si>
  <si>
    <t>Benowitz, NL et al. (2004)</t>
  </si>
  <si>
    <t>10.1124/jpet.104.066902</t>
  </si>
  <si>
    <t>Documents/E-cigarette citation library.Data/PDF/2990717059/10.1124_jpet.104.066902-2004.pdf</t>
  </si>
  <si>
    <t>Mentholated cigarette smoking inhibits nicotine metabolism</t>
  </si>
  <si>
    <t>n Research at the University of California San Francisco was carried out in accordance with the Declaration of Helsinki and was in accord with an assurance filed with and approved by the U S Department of Health and Human Services Written informed consent was obtained from each participant Experimental Procedures The study was a 3 week crossover study including two brief admissions to the</t>
  </si>
  <si>
    <t>Keithly, L et al. (2005)</t>
  </si>
  <si>
    <t>10.1080/14622200500259820</t>
  </si>
  <si>
    <t>Documents/E-cigarette citation library.Data/PDF/0733512044/10.1080_14622200500259820-2005.pdf</t>
  </si>
  <si>
    <t>Industry research on the use and effects of levulinic acid: A case study in cigarette additives</t>
  </si>
  <si>
    <t>nd assess brand specific design issues and to warn the public of potential harm Acknowledgments Funding for this research was provided by National Cancer Institute grant CA87477 03 The authors wish to acknowledge the preliminary research conducted by Denise Lymperis formerly with the Massachusetts Tobacco Control Program References Backhurst J D 1968 March 22 The effects of ameliorants</t>
  </si>
  <si>
    <t>DeVeaugh-Geiss, AM et al. (2010)</t>
  </si>
  <si>
    <t>10.1016/j.clinthera.2010.06.008</t>
  </si>
  <si>
    <t>Documents/E-cigarette citation library.Data/PDF/1090483889/10.1016_j.clinthera.2010.06.008-20101.pdf</t>
  </si>
  <si>
    <t>Pharmacokinetic comparison of two nicotine transdermal systems, a 21-mg/24-hour patch and a 25-mg/16-hour patch: A randomized, open-label, single-dose, two-way crossover study in adult smokers</t>
  </si>
  <si>
    <t>Clinical Therapeutics</t>
  </si>
  <si>
    <t>ken only after patch removal The study was conducted in accordance with the principles of the Declaration of Helsinki13 and the In ternational Conference on Harmonisation Guideline for Good Clinical Practice 14 The protocol protocol amendments and informed consent forms were ap proved by the MDS Pharma Services Institutional Review Board Written informed consent was obtained from al
analysis and publication of this research The authors have indicated that they have no other conflicts of inter est with regard to the content of this article The authors thank Reginald Fant of Pinney Associates Bethesda Maryland for comments on a draft of this manuscript REFERENCES 1 Stead LF Perera R Bullen C et al Nicotine replacement therapy for smoking cessation Cochrane
d cardiovascular effects of nicotine in man J Pharmacol Exp Ther 1982 221 368â 372 13 WMA Declaration of Helsinkiâ Ethical Principles for Medical Research Involving Human Subjects http www wma net en 30publications 10policies b3 index html Accessed March 17 2010 14 International Conference on Har monisation of Technical Require ments for Registration of Pharma ceuti</t>
  </si>
  <si>
    <t>Brokowski, L et al. (2014)</t>
  </si>
  <si>
    <t>10.2146/ajhp130543</t>
  </si>
  <si>
    <t>Documents/E-cigarette citation library.Data/PDF/1377959064/10.2146_ajhp130543-2014.pdf</t>
  </si>
  <si>
    <t>High-dose transdermal nicotine replacement for tobacco cessation</t>
  </si>
  <si>
    <t>American Journal of Health-System Pharmacy</t>
  </si>
  <si>
    <t>lacement for tobacco cessation Laurie Brokowski Jiahui Chen and sara Tanner The authors have declared no potential conflicts of interest DOI 10 2146 ajhp130543 Laurie Brokowski Pharm D is Drug Information Facility Program Manager Jiahui Chen Pharm D is Clinical Pharmacy Specialist and Sara Tanner Pharm D is Clinical Pharmacy Specialist Veter ans Affairs Northern Indiana Healt</t>
  </si>
  <si>
    <t>Hajek, P et al. (1999)</t>
  </si>
  <si>
    <t>10.1001/archinte.159.17.2033</t>
  </si>
  <si>
    <t>Documents/E-cigarette citation library.Data/PDF/1619197061/10.1001_archinte.159.17.2033-1999.pdf</t>
  </si>
  <si>
    <t>Randomized comparative trial of nicotine polacrilex, a transdermal patch, nasal spray, and an inhaler</t>
  </si>
  <si>
    <t>Archives of Internal Medicine</t>
  </si>
  <si>
    <t>ccepted for publication January 25 1999 We thank Pharmacia Upjohn Helsingborg Swe den for funding the study Reprints Peter Hajek PhD Psychology Section St Bar tholomewâ s and the Royal London School of Medicine and Dentistry Turner Street London E1 2AD England REFERENCES 1 Silagy C Mant D Fowler G Lancaster T Nicotine Replacement Therapy for Smok ing Cessation serial on</t>
  </si>
  <si>
    <t>Hajek, P et al. (2007)</t>
  </si>
  <si>
    <t>10.1016/j.ypmed.2006.10.005</t>
  </si>
  <si>
    <t>Documents/E-cigarette citation library.Data/PDF/2051851641/10.1016_j.ypmed.2006.10.005-2007.pdf</t>
  </si>
  <si>
    <t>Dependence potential of nicotine replacement treatments: Effects of product type, patient characteristics, and cost to user</t>
  </si>
  <si>
    <t>Koszowski, B et al. (2015)</t>
  </si>
  <si>
    <t>10.1016/j.pbb.2015.06.010</t>
  </si>
  <si>
    <t>Documents/E-cigarette citation library.Data/PDF/2597073689/10.1016_j.pbb.2015.06.010-2015.pdf</t>
  </si>
  <si>
    <t>Nicotine delivery and pharmacologic response from Verve, an oral nicotine delivery product</t>
  </si>
  <si>
    <t>event people who might otherwise quit from achieving complete cessation Disclosures The authors declare no conflict of interests Acknowledgments We gratefully acknowledge the assistance of Dr Lacy Fabian and Natalia Ceaicovscaia for the proof reading and editorial assistance Funding for this study was provided by Battelle Internal resources References Agaku I T Ayo Yusuf O A Vardavas</t>
  </si>
  <si>
    <t>Molander, L and Lunell, E (2001)</t>
  </si>
  <si>
    <t>10.1007/s002280000223</t>
  </si>
  <si>
    <t>Documents/E-cigarette citation library.Data/PDF/1587194649/10.1007_s002280000223-2001.pdf</t>
  </si>
  <si>
    <t>Pharmacokinetic investigation of a nicotine sublingual tablet</t>
  </si>
  <si>
    <t>Kraiczi, H et al. (2011)</t>
  </si>
  <si>
    <t>10.1093/ntr/ntr139</t>
  </si>
  <si>
    <t>Documents/E-cigarette citation library.Data/PDF/3757732686/10.1093_ntr_ntr139-2011.pdf</t>
  </si>
  <si>
    <t>Single-dose pharmacokinetics of nicotine when given with a Novel mouth spray for nicotine replacement therapy</t>
  </si>
  <si>
    <t>Hajek, P et al. (1988)</t>
  </si>
  <si>
    <t>10.1001/jama.1988.03410110101035</t>
  </si>
  <si>
    <t>Documents/E-cigarette citation library.Data/PDF/2994918774/10.1001_jama.1988.03410110101035-1988.pdf</t>
  </si>
  <si>
    <t>Long-term Use of Nicotine Chewing Gum: Occurrence, Determinants, and Effect on Weight Gain</t>
  </si>
  <si>
    <t>ateful to the Department of Health and Social Security and to the Medical Research CounÂ cil for funding this research References 1 Lam W Sze PC Sacks HS et al Meta analysis of randomised controlled trials of nicotine chewing gum Lancet 1987 2 27 30 2 Jarvis MJ Raw M Russell MAH Randomised controlled trial of nicotine chewing gum Br Med J 1982 285 537 540 3 Russell MAH Merriman</t>
  </si>
  <si>
    <t>Beard, E et al. (2013)</t>
  </si>
  <si>
    <t>10.1136/tobaccocontrol-2011-050007</t>
  </si>
  <si>
    <t>Documents/E-cigarette citation library.Data/PDF/3401660612/10.1136_tobaccocontrol-2011-050007-2013.pdf</t>
  </si>
  <si>
    <t>Association between use of nicotine replacement therapy for harm reduction and smoking cessation: A prospective study of English smokers</t>
  </si>
  <si>
    <t>later This supports the findings of RCTs that NRTuse whilst smoking may help promote cessation Funding This study was funded by the English Department of Health Cancer Research UK Pfizer GlaxoSmithKlein and Johnson and Johnson who had no involvement in the design of the study the analysis or interpretation of the data the writing of the report or the decision to submit the paper for publica
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 Patient consent Obtained Ethics approval Ethics approval was prov</t>
  </si>
  <si>
    <t>Nitzkin, JL et al. (2015)</t>
  </si>
  <si>
    <t>10.1056/NEJMc1502242#SA1</t>
  </si>
  <si>
    <t>Documents/E-cigarette citation library.Data/PDF/0076211173/10.1056_NEJMc1502242#SA1-20151.pdf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</si>
  <si>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</si>
  <si>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</si>
  <si>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Callahan-Lyon, P (2014)</t>
  </si>
  <si>
    <t>10.1136/tobaccocontrol-2013-051470</t>
  </si>
  <si>
    <t>Documents/E-cigarette citation library.Data/PDF/4159411788/10.1136_tobaccocontrol-2013-051470-2014.pdf</t>
  </si>
  <si>
    <t>Electronic cigarettes: Human health effects</t>
  </si>
  <si>
    <t>tained between 14 8 and 87 2 mg mL of nicotine and the mea sured concentration differed from the declared concentration by up to 50 11â 14 FDAâ s Division of Pharmaceutical Analysis con ducted repeat testing of three different cartridges with the same label and found nicotine levels varying from 26 8 to 43 2 Î g nicotine 100 mL puff 15 In the absence of quality standards e cigarette produc</t>
  </si>
  <si>
    <t>Arcavi, L and Benowitz, NL (2004)</t>
  </si>
  <si>
    <t>10.1001/archinte.164.20.2206</t>
  </si>
  <si>
    <t>Documents/E-cigarette citation library.Data/PDF/1279550379/10.1001_archinte.164.20.2206-2004.pdf</t>
  </si>
  <si>
    <t>Cigarette smoking and infection</t>
  </si>
  <si>
    <t>mokers Reports of the effects of smok ing on the different subsets of lym phocyte T cells are conflicting The influence of cigarette smoking on lymphocyte T cell subpopulations in the peripheral blood has been in vestigated by means of monoclonal antibodies Light to moderate smok ers history of less than 50 pack years were reported to have a sig nificant increase in CD3 and CD4 co
of California San Francisco Box 1220 San Fran cisco CA 94143 1220 nbeno itsa ucsf edu Funding Support This study was supported in part by Public Health Service grants DA02277 and DA12393 from the National Insti tutes of Health Bethesda Md and the Flight Attendantsâ Medical Re search Institute Miami Fla Acknowledgment We thank Joel Ernst MD for his critical review of t</t>
  </si>
  <si>
    <t>Au, DH et al. (2009)</t>
  </si>
  <si>
    <t>10.1007/s11606-009-0907-y</t>
  </si>
  <si>
    <t>Documents/E-cigarette citation library.Data/PDF/1025179997/10.1007_s11606-009-0907-y-2009.pdf</t>
  </si>
  <si>
    <t>The effects of smoking cessation on the risk of chronic obstructive pulmonary disease exacerbations</t>
  </si>
  <si>
    <t>Journal of General Internal Medicine</t>
  </si>
  <si>
    <t>IAC 05â 206 and IIR 99 376 Dr Bryson is funded by a VA Career Development Award RCS 03 177 Conflict of Interest None disclosed Corresponding Author David H Au MD MS Health Services Research and Development VA Puget Sound Health Care System 1660 S Columbian Way 152 Seattle WA 98108 USA e mail dau u washington edu REFERENCES 1 Data Fact Sheet Chronic Obstructive Pulmonary</t>
  </si>
  <si>
    <t>LaKind, JS et al. (1999)</t>
  </si>
  <si>
    <t>10.1080/10408449991349230</t>
  </si>
  <si>
    <t>Documents/E-cigarette citation library.Data/PDF/0960634817/10.1080_10408449991349230-1999.pdf</t>
  </si>
  <si>
    <t>A review of the comparative mammalian toxicity of ethylene glycol and propylene glycol</t>
  </si>
  <si>
    <t>Critical Reviews in Toxicology</t>
  </si>
  <si>
    <t>of the respiratory tract Generally inhaled PG was not found to be a systemic toxicant although conflict ing results on inhaled PGâ s effects on tra cheal cilial and goblet cells of rabbits have been reported In addition no hemodynam ic effects in dogs were noted at these high aerosol levels leading to the hypothesis of minimal absorption of PG via the inha lation route Nasal hemorrhag</t>
  </si>
  <si>
    <t>Suber, RL et al. (1989)</t>
  </si>
  <si>
    <t>10.1016/0278-6915(89)90016-1</t>
  </si>
  <si>
    <t>Documents/E-cigarette citation library.Data/PDF/0357770378/10.1016_0278-6915(89)90016-1-19891.pdf</t>
  </si>
  <si>
    <t>Subchronic nose-only inhalation study of propylene glycol in Sprague-Dawley rats</t>
  </si>
  <si>
    <t>Lerner, CA et al. (2015b)</t>
  </si>
  <si>
    <t>10.1371/journal.pone.0116732</t>
  </si>
  <si>
    <t>Documents/E-cigarette citation library.Data/PDF/3273013128/10.1371_journal.pone.0116732-2015.pdf</t>
  </si>
  <si>
    <t>Vapors produced by electronic cigarettes and E-juices with flavorings induce toxicity, oxidative stress, and inflammatory response in lung epithelial cells and in mouse lung</t>
  </si>
  <si>
    <t>r and source are credited Data Availability Statement All relevant data are within the paper Funding This work was supported by the National Institute of Drug Abuse at the National Institutes of Health NIH R21DA036057 to RR and IR NIH 2R01 HL085613 IR 1R01HL092842 IR and by the National Cancer Institute NCI at the NIH R01CA132950 to DJO and R01CA152093 to SM pulmonary trainin
sis decision to publish or preparation of the manuscript Competing Interests The authors have declared that no competing interests exist and then extended our studies to a mouse model of e cig aerosol exposure By exposing wild type C57BL 6J mice to e cig aerosols we examined the effect of short term 3 days exposure to e cig aerosols on aspects of lung inflammation oxidative stress an</t>
  </si>
  <si>
    <t>Pappas, RS et al. (2014)</t>
  </si>
  <si>
    <t>10.1093/jat/bku013</t>
  </si>
  <si>
    <t>Documents/E-cigarette citation library.Data/PDF/2062540825/10.1093_jat_bku013-2014.pdf</t>
  </si>
  <si>
    <t>Toxic metal concentrations in mainstream smoke from cigarettes available in the USA</t>
  </si>
  <si>
    <t>com jat article abstract 38 4 204 833825 by U niversity of G lasgow user on 21 February 2020 Funding This study was funded through an interagency agreement by the U S Food and Drug Administration Center for Tobacco Products Conflict of interest The findings and conclusions in this report are those of the authors and do not necessarily represent the views of the Centers for Disease Control</t>
  </si>
  <si>
    <t>Fabbro, SK and Zirwas, MJ (2014)</t>
  </si>
  <si>
    <t>10.1007/s11882-014-0463-3</t>
  </si>
  <si>
    <t>Documents/E-cigarette citation library.Data/PDF/2922779250/10.1007_s11882-014-0463-3-2014.pdf</t>
  </si>
  <si>
    <t>Systemic Contact Dermatitis to Foods: Nickel, BOP, and More</t>
  </si>
  <si>
    <t>Current Allergy and Asthma Reports</t>
  </si>
  <si>
    <t>me of the less com mon causes of food related SCD 28â â Compliance with Ethics Guidelines Conflict of Interest Matthew J Zirwas declares the receipt of consulting fees from Smart Practice outside of the submitted work Stephanie K Fabbro declares no conflicts of interest Human and Animal Rights and Informed Consent This article does not contain any studies with human or animal subjects p</t>
  </si>
  <si>
    <t>Czogala, J et al. (2013)</t>
  </si>
  <si>
    <t>Secondhand exposure to vapors from electronic cigarettes</t>
  </si>
  <si>
    <t>Caldwell, B et al. (2009)</t>
  </si>
  <si>
    <t>10.1093/ntr/ntp027</t>
  </si>
  <si>
    <t>Documents/E-cigarette citation library.Data/PDF/2630782510/10.1093_ntr_ntp027-2009.pdf</t>
  </si>
  <si>
    <t>A pilot study of nicotine delivery to smokers from a metered-dose inhaler</t>
  </si>
  <si>
    <t>removing the smoking urge and by being a safer substitute for smoking in those unable to quit Funding Health Research Council of New Zealand Declaration of Interests None declared References Andrus P G Rhem R Rosenfeld J Dolovich M B 1999 Nicotine microaerosol inhaler Canadian Respiratory Journal 6 509 â 512 Cox L S T</t>
  </si>
  <si>
    <t>Polosa, R and Benowitz, NL (2011)</t>
  </si>
  <si>
    <t>10.1016/j.tips.2010.12.008</t>
  </si>
  <si>
    <t>Documents/E-cigarette citation library.Data/PDF/0132661116/10.1016_j.tips.2010.12.008-2011.pdf</t>
  </si>
  <si>
    <t>Treatment of nicotine addiction: Present therapeutic options and pipeline developments</t>
  </si>
  <si>
    <t>met need should be a major priority for academic institutions and the pharma ceutical industry Conflict of interest R P has received lecture fees from Pfizer and GlaxoSmithKline and a research grant from Pfizer he has also served as a consultant to Pfizer and Global Health Alliance for the treatment of tobacco dependence N B serves as a consultant to Pfizer and has consulted in the past with</t>
  </si>
  <si>
    <t>Zhang, B et al. (2015)</t>
  </si>
  <si>
    <t>10.1093/aje/kwu292</t>
  </si>
  <si>
    <t>Documents/E-cigarette citation library.Data/PDF/1551730114/10.1093_aje_kwu292-2015.pdf</t>
  </si>
  <si>
    <t>Duration of nicotine replacement therapy use and smoking cessation: A population-based longitudinal study</t>
  </si>
  <si>
    <t>varenicline and he has received honoraria for his work he has also received peer reviewed grant funding sponsored by Pfizer International Corporation He has received funding for consultation and speaker fees for training in motivational in terviewing from Abvie the manufacturers of treatments for inflammatory bowel disease He has been a member on an armâ s length data and safety monitoring 
board for Nicovax B Z and J E C have no financial disclosures Conflict of interest none declared REFERENCES 1 Corelli RL Hudmon KS Medications for smoking cessation West J Med 2002 176 2 131â 135 2 Stead LF Perera R Bullen C et al Nicotine replacement therapy for smoking cessation Cochrane Database Syst Rev 2012 11 CD000146 3 Shiffman S Gitchell J Pinney JM et al</t>
  </si>
  <si>
    <t>Silla, K et al. (2014)</t>
  </si>
  <si>
    <t>10.1093/ntr/ntu019</t>
  </si>
  <si>
    <t>Documents/E-cigarette citation library.Data/PDF/2013693863/10.1093_ntr_ntu019-2014.pdf</t>
  </si>
  <si>
    <t>Characterization of long-term users of nicotine replacement therapy: Evidence from a national survey</t>
  </si>
  <si>
    <t>decision to submit the paper for publication deClaratiOn OF interests EB has received conference funding from Pfizer LS has received honoraria for talks and travel expenses to attend meetings and workshops from pharmaceutical companies that make smoking cessation products reFerenCes Agboola S McNeill A Coleman T Bee J L 2010 A systematic review of the effectiveness of smok</t>
  </si>
  <si>
    <t>Rose, JE et al. (2000)</t>
  </si>
  <si>
    <t>10.1016/S0091-3057(00)00301-4</t>
  </si>
  <si>
    <t>Documents/E-cigarette citation library.Data/PDF/2489648023/10.1016_S0091-3057(00)00301-4-2000.pdf</t>
  </si>
  <si>
    <t>Dissociating nicotine and nonnicotine components of cigarette smoking</t>
  </si>
  <si>
    <t>Lancaster, T and Stead, LF (2005)</t>
  </si>
  <si>
    <t>10.1002/14651858.CD001292.pub3</t>
  </si>
  <si>
    <t>Documents/E-cigarette citation library.Data/PDF/2437210995/10.1002_14651858.CD001292.pub3-2017.pdf</t>
  </si>
  <si>
    <t>Individual behavioural counselling for smoking cessation</t>
  </si>
  <si>
    <t>West, R and Sohal, T (2006)</t>
  </si>
  <si>
    <t>10.1136/bmj.38723.573866.AE</t>
  </si>
  <si>
    <t>Documents/E-cigarette citation library.Data/PDF/2647980815/10.1136_bmj.38723.573866.AE-2006.pdf</t>
  </si>
  <si>
    <t>"Catastrophic" pathways to smoking cessation: Findings from national survey</t>
  </si>
  <si>
    <t>Contributors See bmj com the first two authors MLA and SA contributed equally to this work Funding Financial support for the Eugeria project was given by the French Social Security CNAM TS the Fondation de France the Direction GÃ nÃ rale de la SantÃ and the Region Languedoc Roussillon Competing interests None declared Ethical approval Authorisation for the study was obtained from
sted with the analysis and contributed to the draft ing of the manuscript RW is the guarantor Funding Cancer Research UK Competing interests RW has done paid research and consultancy for and received hospitality from manufacturers of smoking cessation drugs He has also written a book on the theory described in the paper Ethical approval Ethical approval was granted by the UCL Ethics C</t>
  </si>
  <si>
    <t>Vangeli, E and West, R (2008)</t>
  </si>
  <si>
    <t>10.1136/tc.2008.025650</t>
  </si>
  <si>
    <t>Documents/E-cigarette citation library.Data/PDF/3120348687/10.1136_tc.2008.025650-2008.pdf</t>
  </si>
  <si>
    <t>Sociodemographic differences in triggers to quit smoking: Findings from a national survey</t>
  </si>
  <si>
    <t>gements The authors thank Cancer Research UK Pfizer Johnson and Johnson and GlaxoSmithKline for funding the study RW designed the questionnaire used in the study and managed the survey data EV and RW participated in the analysis and interpretation of the above paper and wrote the manuscript Funding This study was funded by Cancer Research UK Pfizer Johnson and Johnson and GlaxoSmithKline T
hose funding the study had no involvement in its design interpretation or the decision to submit this report for publication Competing interests EV has received sponsorship from Pfizer to attend a European seminar on methodology in clinical research in smoking RW undertakes research and consultancy for</t>
  </si>
  <si>
    <t>Beard, E et al. (2012b)</t>
  </si>
  <si>
    <t>10.1080/08870446.2012.685739</t>
  </si>
  <si>
    <t>Documents/E-cigarette citation library.Data/PDF/0377430442/10.1080_08870446.2012.685739-20121.pdf</t>
  </si>
  <si>
    <t>Mediation analysis of the association between use of NRT for smoking reduction and attempts to stop smoking</t>
  </si>
  <si>
    <t>Psychology and Health</t>
  </si>
  <si>
    <t>Voigt, K (2015)</t>
  </si>
  <si>
    <t>10.2105/AJPH.2015.302764</t>
  </si>
  <si>
    <t>Documents/E-cigarette citation library.Data/PDF/1696496780/10.2105_AJPH.2015.302764-2015.pdf</t>
  </si>
  <si>
    <t>Smoking norms and the regulation of E-cigarettes</t>
  </si>
  <si>
    <t>king bans are meant to help denormalize smoking and that the use of ENDS in public places â œmay conflict with the smoking denormalizing effect â 13 Similarly in an open letter to the Department of Transportation written by several organizations including the American Lung Foundation and the Campaign for Tobacco Free Kids one of the reasons cited for a ban on the use of ENDS on airplanes 
enact policies that seek to shame those who deviate from certain norms is problematic because it conflicts with an appropriate un derstanding of equality â œ i n shaming people as deviant the shamers set themselves up as a â normalâ class above the shamed and thus divide society into ranks and hierarchies â 35 pp231 232 For the state to participate in this â œis profoundly subversive
norms about smoking have also led to the stigmatization of smokers This stigmatization not only conflicts with concerns of equality but also may not have the desired effect on smoking rates How ENDS might shape social norms about smoking is of course only 1 of several considerations that must play a role in the debate about how these devices should be regulated Forthcoming empirical res</t>
  </si>
  <si>
    <t>Leonardi-Bee J et al. (2008)</t>
  </si>
  <si>
    <t>10.1136/adc.2007.133553</t>
  </si>
  <si>
    <t>Documents/E-cigarette citation library.Data/PDF/0651155180/10.1136_adc.2007.133553-2008.pdf</t>
  </si>
  <si>
    <t>Environmental tobacco smoke and fetal health: Systematic review and meta-analysis</t>
  </si>
  <si>
    <t>Archives of Disease in Childhood: Fetal and Neonatal Edition</t>
  </si>
  <si>
    <t>ate of ETS exposure due to either a lack of awareness of maternal exposure or an unwillingness to declare exposure and thus could results in biased reports Biochemical markers of ETS exposure such as cord serum or urinary cotinine yield validated measures however ETS exposure earlier in pregnancy which is pertinent to fetal outcomes could be underestimated by such methods Where individua
tsubara and W Hanke for providing us with further information or data relating to their studies Funding This study was internally funded by the University of Nottingham The sponsor had no role in the study design in the collection analysis and interpretation of data in the writing of the report and in the decision to submit the paper for publication Competing interests None declared Co</t>
  </si>
  <si>
    <t>Belvin, C et al. (2015)</t>
  </si>
  <si>
    <t>10.1186/s12889-015-1797-z</t>
  </si>
  <si>
    <t>Documents/E-cigarette citation library.Data/PDF/2887446181/10.1186_s12889-015-1797-z-2015.pdf</t>
  </si>
  <si>
    <t>Parental smoking and child poverty in the UK: An analysis of national survey data Health behavior, health promotion and society</t>
  </si>
  <si>
    <t>ifferent household compositions Worked examples of calculations Competing interests The authors declare that they have no competing interests Authorsâ contributions TL and JB designed the study CB and TL extracted the relevant data and conducted the analyses CB wrote the original research report for the study and TL prepared the manuscript for publication JH provided support in the interp</t>
  </si>
  <si>
    <t>Collin, J (2012)</t>
  </si>
  <si>
    <t>10.1136/tobaccocontrol-2011-050418</t>
  </si>
  <si>
    <t>Documents/E-cigarette citation library.Data/PDF/3869932048/10.1136_tobaccocontrol-2011-050418-2012.pdf</t>
  </si>
  <si>
    <t>Tobacco control, global health policy and development: Towards policy coherence in global governance</t>
  </si>
  <si>
    <t>or tobacco control within the global health agenda However major difficulties exist in managing conflicts with foreign and trade policy priorities and significant obstacles confront efforts to create synergies with development policy and avoid tensions with other health priorities This paper uses the concept of policy coherence to explore congruence and inconsistencies in objectives policy an
sector 13 Whereas tobacco companies are typically viewed as having interests that fundamentally conflict with public health with Article 5 3 requiring their exclusion from the making of public health policy 1 14 other industries with substantial global health impacts notably food and alcohol are commonly viewed as appropriate partners in the development and delivery of health policy 11 The di
in which widespread enthusiasm among developing country delegations and tobacco control advocates conflicted with the primary importance attached to trade liberalisation by high income countries and international finan cial organisations 2 12 15 Such distinctiveness and consequent tensions have important implications for strategies to counter the tobacco pandemic and for global health Correspond
orts to reconcile health objectives with trade liberalisation referring to â the extent to which conflicts between policy agendas are minimised and synergies maxi mizedâ 22 The Bangkok Charter for Health Promotion presents the promotion of policy coherence across multiple levels of government international agencies and with other actors including the commercial sector as able to â strengthe
bacco control has been pursued via a model of governance that in being based on the management of conflict of interest with corporate actors has very deliberately differed from those used in other health issues The analysis developed here suggests that tobacco control NCD policies and global health and develop ment more broadly would have much to gain from re examining this presumption of diffe
h goals are consistent with economic development and foreign policy priorities In the 2007 Oslo Declaration Brazil France Indonesia Norway Senegal South Africa and Thailand â agreed to make impact on health a point of departure and a defining lens that each of our countries will use to examine key elements of foreign policy and development strategiesâ 34 A comparable initiative to promo
cies has been seen as contributing significantly to the difficulties involved in securing adequate funding to support FCTC implementation in resource poor settings 62 Beyond this failure to maximise possible synergies however there remain issues and practices where the concerns of tobacco control and development actors diverge and are often still perceived as being in conflict This is evident f
ct of the Bill Melinda Gates Foundation BMGF In April 2010 BMGF withdrew its tobacco control funding from Canadaâ s Interna tional Development Research Center IDRC citing conflict of interest after learning that IDRCâ s board chair was simulta neously a director of Imperial Tobacco Canada 76 Yet 2 months later BMGF announced a 5 year collaboration to reduce health inequities and suppor
ow nloaded from commercial activities of such industries the extent to which their interests conflict with public health goals necessitates more serious examination of the exclusionary model of health gover nance successfully used in tobacco control The scale of the challenge implied in extending such an approach is evident in the widespread concerns regarding the influence of food and alcoh
of the strong call for further implementation of the FCTC suggests that the summitâ s political declaration was positive from a narrow tobacco control perspective 98 the lukewarm response to the declaration and the absence of clear timetables and commitments to action99 100 indicate limited political will to confront the interests of alcohol and food companies Tobacco control itself could have
local health organisations by recruiting key personnel or inad equate governance practices 81 82 Conflict of interest provisions for tobacco control could also be strengthened by recognising that the fundamental conflict with the tobacco industry exists within a broader context in which corporate interests are unlikely to neatly coincide with those of public health The role of pharmaceutical comp
t NCD strategies can learn from the significance that tobacco control has attached to addressing conflict of interest with corporate actors whose economic interests diverge from those of public health with Article 5 3 establishing a particularly valuable precedent This implies rejecting partnership with food and alcohol industries as inap propriate and voluntary regulation as inadequate given th
CDs highlights the opportunity for major gains from increased policy coherence but the recent UN declaration equally demonstrates the enor mous advocacy challenge entailed in securing the political will necessary to realise that opportunity Funding JC receives research funding for tobacco document research from the National Cancer Institute of the United States National Institutes of Health g
for developmentâ J Eur Integration 2008 30 323e42 22 Blouin C Trade policy and health from conflicting interests to policy coherence Bull WHO 2007 85 169e73 23 World Health Organization The Bangkok Charter For Health Promotion in a Globalized World 2005 http www who int healthpromotion conferences 6gchp hpr_050829_ 20BCHP pdf accessed 11 Oct 2011 24 World Health Organization Wo
ffairs of Brazil France Indonesia Norway Senegal South Africa and Thailand Oslo ministerial declarationdglobal health a pressing foreign policy issue of our time Lancet 2007 369 1373e8 35 Bettcher D Shapiro I Tobacco control in an era of trade liberalisation Tob Control 2001 10 65e7 36 Waxman H Durbin R Doggett L Letter to the President Washington D C Committee on Government
Wander N Collin J Uneasy money the Instituto Carlos Slim de la Salud tobacco philanthropy and conflict of interest in global health Tob Control 2010 19 e1e9 76 Bill Melinda Gates Foundation Statement Regarding IDRC Tobacco Control Grant 2010 http www gatesfoundation org press releases Pages statement on idrc grant 100412 aspx accessed 3 May 2011 77 Inter American Development Ban
unicable diseases an opportunity for whom BMJ 2011 343 d5336 98 UN General Assembly Political Declaration Of The High Level Meeting Of The General Assembly On The Prevention And Control Of Non Communicable Diseases A 66 L 1 2011 http www un org ga search view_doc asp symbolÂ A 66 L 1 accessed 4 Oct 2011 99 Coombes R World leaders sign up to tackle causes of non communicable diseases</t>
  </si>
  <si>
    <t>Clifford, D et al. (2014)</t>
  </si>
  <si>
    <t>10.1136/tobaccocontrol-2013-051050</t>
  </si>
  <si>
    <t>Documents/E-cigarette citation library.Data/PDF/2681793138/10.1136_tobaccocontrol-2013-051050-2014.pdf</t>
  </si>
  <si>
    <t>Seeking out ‘easy targets’? tobacco companies, Health inequalities and public policy</t>
  </si>
  <si>
    <t>bacco industryâ s active pursuit of policy engagement raises serious concerns given the intrinsic conflict between its commercial interests and public health goals Current policy interest in alternative nicotine delivery systems49 50 has led to increasing concerns about the strategic value of harm reduction to tobacco interests 51 Findings from this study highlight the risks inherent in treat in
H and JC contributed to the writing of the manuscript and agree with its results and conclusions Funding DC received a postgraduate studentship for the writing of this paper from the University of Edinburghâ s Mackay Tobacco Control Research Fund JC and SH receive research support from the National Cancer Institute of the US National Institutes of Health grant number RO1 CA160695 Competing i</t>
  </si>
  <si>
    <t>Smith, KE (2013)</t>
  </si>
  <si>
    <t>10.1002/9781118816530.ch2</t>
  </si>
  <si>
    <t>Documents/E-cigarette citation library.Data/PDF/2150882987/10.1002_9781118816530.ch2-2013.pdf</t>
  </si>
  <si>
    <t>Understanding the Influence of Evidence in Public Health Policy: What Can We Learn From the 'Tobacco Wars'?</t>
  </si>
  <si>
    <t>Evidence and Evaluation in Social Policy</t>
  </si>
  <si>
    <t>d not be taken as causation but also Berridge 2006 argues because policies to restrict smoking conflicted with his own libertarian views Meanwhile Berridge 2006 notes that divergent views about the need for policy action on tobacco were evident within both of the UKâ s main political parties which she argues reflected differences in personal values family back grounds and election strateg
ducts such harm reduction approaches can seem â hereticalâ Gartner et al 2007 In addition conflicting beliefs exist about whether harm reduction approaches complement or compromise risk elimi nation strategies Gartner et al 2007 Differences are also evident in the coalition representing tobacco interests This is perhaps most obvious with regards tobacco taxation and pricing which are</t>
  </si>
  <si>
    <t>Gartner, C and Malone, R (2015)</t>
  </si>
  <si>
    <t>10.1136/tobaccocontrol-2014-051933</t>
  </si>
  <si>
    <t>Documents/E-cigarette citation library.Data/PDF/2343723411/10.1136_tobaccocontrol-2014-051933-2014.pdf</t>
  </si>
  <si>
    <t>Duelling letters: Which one would you sign?</t>
  </si>
  <si>
    <t>ontrolling interests in popular e cigarette companies Harm reduction has long been a source of conflict in the tobacco control field following the lasting damage from the tobacco industryâ s cynical â lightsâ and â low tarâ cigarette scams 3 Unlike strategies that focus solely on reducing smoking uptake and increasing quitting encouraging smokers to switch to less harmful nicotine pro</t>
  </si>
  <si>
    <t>Lorenzo, A et al. (2012)</t>
  </si>
  <si>
    <t>10.1016/S0140-6736(12)60826-5</t>
  </si>
  <si>
    <t>Documents/E-cigarette citation library.Data/PDF/2004690871/10.1016_S0140-6736(12)60826-5-2012.pdf</t>
  </si>
  <si>
    <t>Tobacco control campaign in Uruguay: A population-based trend analysis</t>
  </si>
  <si>
    <t>Uruguay would have a substantial eff ect on the future global burden of tobacco related diseases Funding J William Fulbright Foreign Scholarship Board and the US Department of State Introduction 80 of tobacco smokers worldwide live in low income and middle income countries 1 As smoking rates in many high income countries continue to decrease low income and middle income countries have borne
oint for the hypothesised divergence in prevalence trends between the two countries Role of the funding source The sponsor of the study had no role in study design data collection data analysis data interpretation or writing of the report The corresponding author had full access to all the data in the study and had fi nal responsibility for the decision to submit for publication Resul
than the cited lawsuit brought by Philip Morris International against Uruguay All other authors declare that they have no confl icts of interest Acknowledgments A Fulbright Specialist grant from the J William Fulbright Foreign Scholarship Board number 4695 and the Bureau of Education and Cultural Aff airs of the US Department of State supported JEHâ s travel to and stay in Uruguay We
eld MA What impact have tobacco control policies cigarette price and tobacco control programme funding had on Australian adolescentsâ smoking Findings over a 15 year period Addiction 2011 106 1493â 502 36 GaldurÃ z JC Fonseca AM Noto AR Carlini EA Decrease in tobacco use among Brazilian students a possible consequence of the ban on cigarette advertising Addict Behav 2007 32</t>
  </si>
  <si>
    <t>Camenga, DR et al. (2014)</t>
  </si>
  <si>
    <t>Friedman, AS (2015)</t>
  </si>
  <si>
    <t>10.1016/j.jhealeco.2015.10.003</t>
  </si>
  <si>
    <t>Documents/E-cigarette citation library.Data/PDF/1116482056/10.1016_j.jhealeco.2015.10.003-2015.pdf</t>
  </si>
  <si>
    <t>How does electronic cigarette access affect adolescent smoking?</t>
  </si>
  <si>
    <t>Journal of Health Economics</t>
  </si>
  <si>
    <t>p ful comments and discussion and to the Radcliffe Institute for Advanced Study for fellowship funding that helped support this research Appendix A Fig A1 Table A1 2 to 17 year olds Recent tobacco product use rate 12 to 17 year olds Proportion of survey period with ban in effect Yes No No Yes 3 4 5 6 0 4415 0 5815 0 5324 0 5580 0 3326 0 4764 0 3901 0 4142 0 3197 0</t>
  </si>
  <si>
    <t>Davis, R et al. (2009)</t>
  </si>
  <si>
    <t>10.1371/journal.pone.0007524</t>
  </si>
  <si>
    <t>Documents/E-cigarette citation library.Data/PDF/1813062089/10.1371_journal.pone.0007524-2009.pdf</t>
  </si>
  <si>
    <t>Nicotine promotes tumor growth and metastasis in mouse models of lung cancer</t>
  </si>
  <si>
    <t>istribution and reproduction in any medium provided the original author and source are credited Funding These studies were supported by the NCI Grants CA63136 and CA127725 as well as Bankhead Coley Grant 06BB 04 9587 to SC RD is a recipient of a pre doctoral fellowship from the American Heart Association The sponsors were not involved in the study design collection analysis and interpretation
e paper or the decision to submit the paper for publication Competing Interests The authors have declared that no competing interests exist E mail Srikumar Chellappan moffitt org Â a Current address Mayo Clinic Jacksonville Jacksonville Florida United States of America Â b Current address Fox Chase Cancer Center Philadelphia Pennsylvania United States of America Introduction Tobacco</t>
  </si>
  <si>
    <t>Wong, HP et al. (2007)</t>
  </si>
  <si>
    <t>10.1093/toxsci/kfm060</t>
  </si>
  <si>
    <t>Documents/E-cigarette citation library.Data/PDF/2952478512/10.1093_toxsci_kfm060-2007.pdf</t>
  </si>
  <si>
    <t>Nicotine promotes colon tumor growth and angiogenesis through β-adrenergic activation</t>
  </si>
  <si>
    <t>Heeschen, C et al. (2001)</t>
  </si>
  <si>
    <t>10.1038/89961</t>
  </si>
  <si>
    <t>Documents/E-cigarette citation library.Data/PDF/1798866707/10.1038_89961-2001.pdf</t>
  </si>
  <si>
    <t>Nicotine stimulates angiogenesis and promotes tumor growth and atherosclerosis</t>
  </si>
  <si>
    <t>Nature Medicine</t>
  </si>
  <si>
    <t>Dasgupta, P et al. (2009)</t>
  </si>
  <si>
    <t>10.1002/ijc.23894</t>
  </si>
  <si>
    <t>Documents/E-cigarette citation library.Data/PDF/0456394134/10.1002_ijc.23894-2009.pdf</t>
  </si>
  <si>
    <t>Nicotine induces cell proliferation, invasion and epithelial-mesenchymal transition in a variety of human cancer cell lines</t>
  </si>
  <si>
    <t>International Journal of Cancer</t>
  </si>
  <si>
    <t>Sims, M et al. (2012)</t>
  </si>
  <si>
    <t>10.1289/ehp.1103680</t>
  </si>
  <si>
    <t>Documents/E-cigarette citation library.Data/PDF/3821567974/10.1289_ehp.1103680-2012.pdf</t>
  </si>
  <si>
    <t>Did smokefree legislation in England reduce exposure to secondhand smoke among nonsmoking adults? Cotinine analysis from the Health Survey for England</t>
  </si>
  <si>
    <t>rvice for their assistance with the Health Survey for England data This work was supported by funding from the Department of Healthâ s Policy Research Programme A G is supported by a Health Foundation Clinician Scientist Fellowship M S and A G are members of the UK Centre for Tobacco Control Studies which receives core funding from the British Heart Foundation Cancer Research UK
he Royal College of Physicians that works to eliminate the harm caused by tobacco The authors declare they have no actual or potential competing financial interests Received 16 March 2011 accepted 5 December 2011 Did Smokefree Legislation in England Reduce Exposure to Secondhand Smoke among Nonsmoking Adults Cotinine Analysis from the Health Survey for England Michelle Sims 1 Jennif</t>
  </si>
  <si>
    <t>Lindson-Hawley, N (2016)</t>
  </si>
  <si>
    <t>10.1002/14651858.CD005231.pub3</t>
  </si>
  <si>
    <t>Documents/E-cigarette citation library.Data/PDF/3428517015/10.1002_14651858.CD005231.pub3-2016.pdf</t>
  </si>
  <si>
    <t>Interventions to reduce harm from continued tobacco use</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</si>
  <si>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</si>
  <si>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</si>
  <si>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</si>
  <si>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</si>
  <si>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</si>
  <si>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</si>
  <si>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</si>
  <si>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</si>
  <si>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</si>
  <si>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</si>
  <si>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</si>
  <si>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</si>
  <si>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</si>
  <si>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</si>
  <si>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</si>
  <si>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</si>
  <si>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</si>
  <si>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</si>
  <si>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</si>
  <si>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</si>
  <si>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</si>
  <si>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</si>
  <si>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Barrington-Trimis JL et al. (2016)</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</si>
  <si>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</si>
  <si>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</si>
  <si>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</si>
  <si>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</si>
  <si>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</si>
  <si>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Wills, TA et al. (2016b)</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</si>
  <si>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</si>
  <si>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</si>
  <si>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</si>
  <si>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</si>
  <si>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</si>
  <si>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</si>
  <si>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</si>
  <si>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</si>
  <si>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</si>
  <si>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</si>
  <si>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</si>
  <si>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</si>
  <si>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</si>
  <si>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</si>
  <si>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</si>
  <si>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</si>
  <si>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</si>
  <si>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Zhuang, YL et al. (2016)</t>
  </si>
  <si>
    <t>10.1136/tobaccocontrol-2016-053096</t>
  </si>
  <si>
    <t>Documents/E-cigarette citation library.Data/PDF/3903300175/10.1136_tobaccocontrol-2016-053096-2016.pdf</t>
  </si>
  <si>
    <t>Long-term E-cigarette use and smoking cessation: A longitudinal study with US population</t>
  </si>
  <si>
    <t>ipt for important intellectual content all authors Statistical analysis Y LZ and S HZ Obtained funding S HZ and SEC Study supervision S HZ Funding This study was supported by the National Cancer Institute of the National Institutes of Health under the State and Community Tobacco Control Initiative Award Number U01CA154280 The content is solely the responsibility of the i94 Zhuang Y L et a
ign data collection analysis interpretation or writing of the report Competing interests None declared Ethics approval This study was approved by the UCSD Human Research Protection Programme IRB 111664 Provenance and peer review Not commissioned externally peer reviewed Open Access This is an Open Access article distributed in accordance with the Creative Commons Attribution Non Commerc</t>
  </si>
  <si>
    <t>Manzoli, L et al. (2017)</t>
  </si>
  <si>
    <t>10.1136/tobaccocontrol-2015-052822</t>
  </si>
  <si>
    <t>Documents/E-cigarette citation library.Data/PDF/0010465139/10.1136_tobaccocontrol-2015-052822-2017.pdf</t>
  </si>
  <si>
    <t>Cohort study of electronic cigarette use: Effectiveness and safety at 24 months</t>
  </si>
  <si>
    <t>tobacco cigarettes and also used e cigarettes Carbon monoxide levels were tested in 50 of those declaring tobacco smoking abstinence Hospital discharge data were used to validate possibly related serious adverse events in 46 0 of the sample Main outcome measures Sustained abstinence from tobacco cigarettes and or e cigarettes after 24 months the difference in the number of tobacco cigarette
xide levels in expired breath Smokerlyzer piCO Bedfont Scientific in a random sample of those declaring tobacco smoking abstinence 25 and 50 at 12 and 24 months respectively The work was approved by Chieti University Ethics Committee all participants provided written informed consent Outcome variables and data analysis The primary outcome was the percentage of sus tained 30 days 
ested C O levels in 50 of the sam ple in the 24 m onth follow up finding false declarations w ere spor adic n 1 am ong e cigarette users n 2 am ong tobacco sm okers Second w e had no 24 m onth follow up data for 31 2 of baseline participants H ow ever the loss rate is still low er than those in m ost previous prospective 
the current evidence on long term safety and efficacy effectiveness of e cigarettes is scarce and conflicting â After 24 months of a prospective follow up most users of e cigarettes alone were able to remain abstinent from tobacco smoking â Dual use of e cigarettes with tobacco cigarettes did not encourage quitting tobacco or e cigarette use but may be helpful to reduce tobacco consumption
CO levels linked hospital admissions and wrote the manuscript LM is the guarantor for all data Funding The first 2 years of the study were unfunded The next 3 years of follow up are going to be funded through crowdfunding Kickstarter project titled â E cigarette long term efficacy safety a study to completeâ Besides seven authors MEF RS MRG GL MFi PV CM and seven anonymous contr
alfroy Taylor Darsey Sam Lewis Jeff George and Alexander van der Wal Competing interests None declared Patient consent Obtained Ethics approval Ethics Committee of the University of Chieti Provenance and peer review Not commissioned externally peer reviewed Data sharing statement The raw data set is available from the corresponding author on request Open Access This is an Open Access a
scarce data and divergent legislations The need for evidence based health policies and research funding Eur J Public Health Published Online First 1 Oct 2015 doi 10 1093 eurpub ckv179 3 McKee M Capewell S Evidence about electronic cigarettes a foundation built on rock or sand BMJ 2015 351 h4863 Table 3 Quitting and switching cigarette use during follow up Cigarette use at baseline E cig</t>
  </si>
  <si>
    <t>Chen, J et al. (2017)</t>
  </si>
  <si>
    <t>10.3390/ijerph14040382</t>
  </si>
  <si>
    <t>Documents/E-cigarette citation library.Data/PDF/3749279745/10.3390_ijerph14040382-2017.pdf</t>
  </si>
  <si>
    <t>A comparative health risk assessment of electronic cigarettes and conventional cigarettes</t>
  </si>
  <si>
    <t>irks provided environmental expertise Jinsong Chen Chris Bullen and Kim Dirks wrote the paper Conflicts of Interest The authors declare no conflict of interest References 1 Caponnetto P Campagna D Papale G Russo C Polosa R The emerging phenomenon of electronic cigarettes Expert Rev Respir Med 2012 6 63â 74 CrossRef PubMed 2 Pepper J K Brewer N T Electronic nico</t>
  </si>
  <si>
    <t>Talbot, P (2016)</t>
  </si>
  <si>
    <t>10.1016/j.pmedr.2016.06.002</t>
  </si>
  <si>
    <t>Documents/E-cigarette citation library.Data/PDF/3908623932/10.1016_j.pmedr.2016.06.002-2016.pdf</t>
  </si>
  <si>
    <t>Potential health effects of electronic cigarettes: A systematic review of case reports</t>
  </si>
  <si>
    <t>Preventive Medicine Reports</t>
  </si>
  <si>
    <t>175 Conflict of interest 176 Financial disclosure 176and Neurosci
red by mechanical explosion were both male aged 18 and 30 All reviewed case reports indicated no conflicts of interest for reviewed abstracts no statements on conflicts of interest were given Each of these categories will be discussed in order of reporting prevalence 3 1 1 Respiratory system Six case reports involved the respiratory system The specific diagnoses were two cases of exogenous 
2 Death caused by intentional fluid EC refill fluid intravenous injection of EC refill fluid Declared brain dead day 5 Schipper et al 2014 27 M NL Borderline personality 1 N A 1 Before ER arrival patient 1 Activated charcoal 3x Individuals with disorder 2 N A No EC brand specified Ingested vomited 3 times but no com 24 hr observation period mental illness may 5 EC fil
ked to EC 5 if symptoms reversed after cessation of EC and 6 follow up reports on patients Conflict of interest None Financial disclosure No financial disclosures were reported by the authors of this paper Acknowledgments This workwas supported by a grant from the University of California Tobacco Related Disease Research Program Cornelius Hopper Fellow ship Subaward 7183sc awarded to</t>
  </si>
  <si>
    <t>Shields, PG et al. (2017)</t>
  </si>
  <si>
    <t>10.1158/1055-9965.EPI-17-0358</t>
  </si>
  <si>
    <t>Documents/E-cigarette citation library.Data/PDF/2244750798/10.1158_1055-9965.EPI-17-0358-2017.pdf</t>
  </si>
  <si>
    <t>A review of pulmonary toxicity of electronic cigarettes in the context of smoking: A focus on inflammation</t>
  </si>
  <si>
    <t>ers in the sputum and exhaled air are useful because they are noninvasive they also provide more conflicting data and their relevance to lung toxicity is not well understood 29 In contrast bronchoscopy specimens measure physiologic changes directly from lung samples and not subject to factors such as sputum production or gases exhaled that circulated through the body When making policy the F
Drug Abuse production of a standardized research electronic cigarette https www dru gabuse gov funding supplemental information nida e cig that can be used for both laboratory and human studies While this advancement will provide sustainability and allow for comparing data from different research studies the generalizability would still be a continued limitation The FDA now has the regulato
and how that magnitude impacts the risk for never smokers and smokers Disclosure of Potential Conflicts of Interest No potential conflicts of interest were disclosed Disclaimer The content is solely the responsibility of the authors and does not neces sarily represent the official views of the NIH or the FDA Grant Support This work was supported by grants to the research of M Berman T M</t>
  </si>
  <si>
    <t>Tverdal, A and Bjartveit, K (2006)</t>
  </si>
  <si>
    <t>10.1136/tc.2006.016246</t>
  </si>
  <si>
    <t>Documents/E-cigarette citation library.Data/PDF/1538472333/10.1136_tc.2006.016246-2006.pdf</t>
  </si>
  <si>
    <t>Health consequences of reduced daily cigarette consumption</t>
  </si>
  <si>
    <t>DeVito, E et al. (2017)</t>
  </si>
  <si>
    <t>10.2174/1570159X15666171016164430</t>
  </si>
  <si>
    <t>Documents/E-cigarette citation library.Data/PDF/0092552851/10.2174_1570159X15666171016164430-2018.pdf</t>
  </si>
  <si>
    <t>E-cigarettes: Impact of e-liquid components and device characteristics on nicotine exposure</t>
  </si>
  <si>
    <t>Current Neuropharmacology</t>
  </si>
  <si>
    <t>d does not necessarily repre sent the official views of the NIH or the FDA The authors have no conflicts of interest to disclose ACKNOWLEDGEMENTS Elise E DeVito and Suchitra Krishnan Sarin determined the scope of the review EE DeVito wrote the first draft of the manuscript and S Krishnan Sarin contributed to revi sions Both authors approved the final version REFERENCES 1 USDHHS</t>
  </si>
  <si>
    <t>Zainol Abidin, N et al. (2017)</t>
  </si>
  <si>
    <t>10.1515/reveh-2016-0059</t>
  </si>
  <si>
    <t>Documents/E-cigarette citation library.Data/PDF/1814327207/10.1515_reveh-2016-0059-2017.pdf</t>
  </si>
  <si>
    <t>Electronic cigarettes and indoor air quality: A review of studies using human volunteers</t>
  </si>
  <si>
    <t>Reviews on Environmental Health</t>
  </si>
  <si>
    <t>ential health hazard chemicals released from the use of e cigarettes Author Statement Research funding This review paper was made possible because of the financial support from the fundamen tal Research Grant scheme FRGS Ministry of Educa tion Malaysia vote no 5524532 and Ministry of Higher Education Malaysia MyPhD Competing interests Authors state no conflict of interest Infor</t>
  </si>
  <si>
    <t>Buonocore, F et al. (2017)</t>
  </si>
  <si>
    <t>10.1136/tobaccocontrol-2015-052683</t>
  </si>
  <si>
    <t>Documents/E-cigarette citation library.Data/PDF/3400623855/10.1136_tobaccocontrol-2015-052683-2017.pdf</t>
  </si>
  <si>
    <t>Labelling of electronic cigarettes: Regulations and current practice</t>
  </si>
  <si>
    <t>e work analysed the data contributed to the article and submitted work Competing interests None declared Provenance and peer review Not commissioned externally peer reviewed Open Access This is an Open Access article distributed in accordance with the Creative Commons Attribution Non Commercial CC BY NC 4 0 license which permits others to distribute remix adapt build upon this work non</t>
  </si>
  <si>
    <t>World Health Organization (2007)</t>
  </si>
  <si>
    <t>10.5888/pcd14.170073</t>
  </si>
  <si>
    <t>Documents/E-cigarette citation library.Data/PDF/2288832074/10.5888_pcd14.170073-2017.pdf</t>
  </si>
  <si>
    <t>Direct Marketing Promotion and Electronic Cigarette Use Among US Adults, National Adult Tobacco Survey, 2013-2014</t>
  </si>
  <si>
    <t>Preventing chronic disease</t>
  </si>
  <si>
    <t>Government/official report</t>
  </si>
  <si>
    <t>use among adults Acknowledgments The authors thank William L Chew for editing this article No funding was secured for this study The authors have no financial relationships relevant to this article or conflicts of interest to dis close Author Information Corresponding Author Hongying Dai PhD Childrenâ s Mercy Hospital 2420 Pershing Rd Kansas City MO 64108 Telephone 816 701 5233 E</t>
  </si>
  <si>
    <t>De, AM et al. (2013)</t>
  </si>
  <si>
    <t>Phua, J et al. (2017)</t>
  </si>
  <si>
    <t>10.1177/1359105317693912</t>
  </si>
  <si>
    <t>Documents/E-cigarette citation library.Data/PDF/3455388117/10.1177_1359105317693912-2018.pdf</t>
  </si>
  <si>
    <t>Celebrity-endorsed e-cigarette brand Instagram advertisements: Effects on young adults’ attitudes towards e-cigarettes and smoking intentions</t>
  </si>
  <si>
    <t>Journal of Health Psychology</t>
  </si>
  <si>
    <t>help guide regulation of SNS based e cigarette advertising messages and other online websites Declaration of Conflicting Interests The author s declared no potential conflicts of inter est with respect to the research authorship and or publication of this article Funding The author s received no financial support for the research authorship and or publication of this article Ref</t>
  </si>
  <si>
    <t>Barrington-Trimis, JL et al. (2016a)</t>
  </si>
  <si>
    <t>Conner, M et al. (2017)</t>
  </si>
  <si>
    <t>10.1136/tobaccocontrol-2016-053539</t>
  </si>
  <si>
    <t>Documents/E-cigarette citation library.Data/PDF/1929350380/10.1136_tobaccocontrol-2016-053539-2017.pdf</t>
  </si>
  <si>
    <t>Do electronic cigarettes increase cigarette smoking in UK adolescents? Evidence from a 12-month prospective study</t>
  </si>
  <si>
    <t>limited numbers escalating cigarette use during the period studied and the fact that our findings conflict with published work 19 Fifth our research was restricted to a limited geographical area two English counties although it did extend findings from several US states Sixth our research focused on a limited age range baseline 13â 14 years most published studies17â 19 are with this a
tellectual content MC SG RL CJA DM CT RW and KS Statistical analysis RW and MC Obtained funding MC SG CJA CT RW and KS Administrative technical or material support RS E KF BSM and LC Study supervision MC SG RL and DM Competing interests All authors report receiving grants from the National Prevention Research Initiative during the study The authors have no conflicts of</t>
  </si>
  <si>
    <t>Azagba, S et al. (2017)</t>
  </si>
  <si>
    <t>10.1016/j.ypmed.2017.07.017</t>
  </si>
  <si>
    <t>Documents/E-cigarette citation library.Data/PDF/0098910892/10.1016_j.ypmed.2017.07.017-2017.pdf</t>
  </si>
  <si>
    <t>Susceptibility to cigarette smoking among middle and high school e-cigarette users in Canada</t>
  </si>
  <si>
    <t>labelling flavors taxation and promotion of e cigarette products to youth Health Canada 2016 Funding source None Conflict of interest None Appendix A Supplementary data Supplementary data to this article can be found online at http dx doi org 10 1016 j ypmed 2017 07 017 References American Lung Association 2015 Statement on e cigarettes http www lung org our initiatives tobacco o</t>
  </si>
  <si>
    <t>DiFranza, JR et al. (2007)</t>
  </si>
  <si>
    <t>10.1001/archpedi.161.7.704</t>
  </si>
  <si>
    <t>Documents/E-cigarette citation library.Data/PDF/3280242153/10.1001_archpedi.161.7.704-2007.pdf</t>
  </si>
  <si>
    <t>Symptoms of tobacco dependence after brief intermittent use: The development and assessment of nicotine dependence in youth-2 study</t>
  </si>
  <si>
    <t>Archives of Pediatrics and Adolescent Medicine</t>
  </si>
  <si>
    <t>a and Savageau Study supervi sion DiFranza and Dussault Financial Disclosure None reported Funding Support This study was funded by grant RO1 DA14666 â œThe Transition to Nicotine Dependenceâ from the National Institute on Drug Abuse REFERENCES 1 Russell MA The smoking habit and its classification Practitioner 1974 212 1272 791 800 2 Russell MA Cigarette dependence I natur</t>
  </si>
  <si>
    <t>Apelberg, BJ et al. (2014)</t>
  </si>
  <si>
    <t>10.1016/j.amepre.2014.04.013</t>
  </si>
  <si>
    <t>Documents/E-cigarette citation library.Data/PDF/2312726501/10.1016_j.amepre.2014.04.013-2014.pdf</t>
  </si>
  <si>
    <t>Symptoms of tobacco dependence among middle and high school tobacco users: Results from the 2012 national youth tobacco survey</t>
  </si>
  <si>
    <t>use including implementation of comprehensive state tobacco control programs at CDC recommended funding levels sustained public education campaigns and vigorous enforcement of the youth access and marketing restrictions in the Family Smoking Prevention and Tobacco Control Act Publication of this article was supported by the U S Food and Drug Administration Center for Tobacco Products Disc</t>
  </si>
  <si>
    <t>Tremblay, MC et al. (2015)</t>
  </si>
  <si>
    <t>10.1186/s12916-015-0370-z</t>
  </si>
  <si>
    <t>Documents/E-cigarette citation library.Data/PDF/3105314908/10.1186_s12916-015-0370-z-2015.pdf</t>
  </si>
  <si>
    <t>Regulation profiles of e-cigarettes in the United States: A critical review with qualitative synthesis</t>
  </si>
  <si>
    <t>ttes FDA U S Food and Drug Administration US United States Competing interests The authors declare that they have no competing interests Authorsâ contributions MCT drafted the manuscript PP advised and participated in the study design GG and VG designed and carried out the literature search KBF participated in the study design and coordination MJE provided oversight from the studyâ 
nception to its completion All authors read and approved the final manuscript Acknowledgements Funding for this project was provided by a grant from the Canadian Institutes of Health Research CIHR KRS 134302 Dr Filion holds a CIHR New Investigator Award Author details 1Department of Family Medicine Faculty of Medicine McGill University 5858 Chemin de la CÃ te des Neiges 3rd floor Mon</t>
  </si>
  <si>
    <t>Pandeya, M et al. (2015)</t>
  </si>
  <si>
    <t>10.1111/1753-6405.12446</t>
  </si>
  <si>
    <t>Documents/E-cigarette citation library.Data/PDF/2535288003/10.1111_1753-6405.12446-2015.pdf</t>
  </si>
  <si>
    <t>Cancers in Australia in 2010 attributable to tobacco smoke</t>
  </si>
  <si>
    <t>Australian and New Zealand Journal of Public Health</t>
  </si>
  <si>
    <t>ph dedicated to tobacco smoking in 1986 the International Agency for Research on Cancer IARC declared that there was sufficient evidence that tobacco smoking causes cancers of the lung bladder renal pelvis oral cavity oropharynx hypopharynx oesophagus larynx and pancreas 2 Based on further evidence subsequent monographs in 20043 and 20124 added nasopharynx nasal cavity and 
non commercial and no modifications or adaptations are made The authors have stated they have no conflict of interest Aust NZ J Public Health 2015 39 464 70 doi 10 1111 1753 6405 12446 CANCERS IN AUSTRALIA IN 2010 Abstract Objectives To estimate the population attributable fraction PAF and numbers of cancers occurring in Australia in 2010 attributable to tobacco smoking both personal an
Research Council of Australia NHMRC CJB was supported by a NHMRC Program Grant 552429 The funding bodies had no role in the design and conduct of the study the collection management analysis and interpretation of the data or the preparation review or approval of the manuscript The Melbourne Collaborative Cohort Study was made possible by the contribution of many people in</t>
  </si>
  <si>
    <t>Siahpush, M (2003)</t>
  </si>
  <si>
    <t>10.1136/jech.57.10.798</t>
  </si>
  <si>
    <t>Documents/E-cigarette citation library.Data/PDF/1268161686/10.1136_jech.57.10.798-2003.pdf</t>
  </si>
  <si>
    <t>Socioeconomic status and tobacco expenditure among Australian households: Results from the 1998-99 Household Expenditure Survey</t>
  </si>
  <si>
    <t>Prochaska, JO et al. (2004)</t>
  </si>
  <si>
    <t>10.1016/S0306-4603(03)00086-8</t>
  </si>
  <si>
    <t>Documents/E-cigarette citation library.Data/PDF/2300037509/10.1016_S0306-4603(03)00086-8-2004.pdf</t>
  </si>
  <si>
    <t>Size, consistency, and stability of stage effects for smoking cessation</t>
  </si>
  <si>
    <t>Tonnesen, P (2009)</t>
  </si>
  <si>
    <t>10.1016/S0168-8510(09)70004-1</t>
  </si>
  <si>
    <t>Documents/E-cigarette citation library.Data/PDF/3995592456/10.1016_S0168-8510(09)70004-1-2009.pdf</t>
  </si>
  <si>
    <t>Smoking cessation: How compelling is the evidence? A review</t>
  </si>
  <si>
    <t>Health Policy</t>
  </si>
  <si>
    <t>rtis sanofi aven tis and McNeil P TÃ nnesen Health Policy 91 Suppl 1 2009 S15â S25 S23 Funding Editorial support for the preparation of this manuscript was provided by GK Pharma Comm Ltd funding was provided by Pfizer The authors retained full editorial control and responsibilities throughout the preparation of the manuscripts The views expressed are those of the authors and not n</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</si>
  <si>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</si>
  <si>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</si>
  <si>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</si>
  <si>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</si>
  <si>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</si>
  <si>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</si>
  <si>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</si>
  <si>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</si>
  <si>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</si>
  <si>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</si>
  <si>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</si>
  <si>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</si>
  <si>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</si>
  <si>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</si>
  <si>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</si>
  <si>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</si>
  <si>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</si>
  <si>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</si>
  <si>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</si>
  <si>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</si>
  <si>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</si>
  <si>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</si>
  <si>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</si>
  <si>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</si>
  <si>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</si>
  <si>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</si>
  <si>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</si>
  <si>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</si>
  <si>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</si>
  <si>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</si>
  <si>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</si>
  <si>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</si>
  <si>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</si>
  <si>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</si>
  <si>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</si>
  <si>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</si>
  <si>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</si>
  <si>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</si>
  <si>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</si>
  <si>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</si>
  <si>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</si>
  <si>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</si>
  <si>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</si>
  <si>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Cobb, NK et al. (2015)</t>
  </si>
  <si>
    <t>Etter, JF (2015a)</t>
  </si>
  <si>
    <t>10.1159/000369791</t>
  </si>
  <si>
    <t>Documents/E-cigarette citation library.Data/PDF/0947319524/10.1159_000369791-20151.pdf</t>
  </si>
  <si>
    <t>Electronic cigarettes and cannabis: An exploratory study</t>
  </si>
  <si>
    <t>e proportions Results Participants We obtained 61 usable responses from respondents who declared that they had ever used e cigarettes or e vaporizers to inhale cannabis including 11 people who used e cigarettes to vape cannabis 36 people who used portable e vaporizers 8 people who used nonportable e vaporizers 1 participant who used a nonelectronic vapor izer a Vapo2 glass bul</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</si>
  <si>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</si>
  <si>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</si>
  <si>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</si>
  <si>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</si>
  <si>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</si>
  <si>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</si>
  <si>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</si>
  <si>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</si>
  <si>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</si>
  <si>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</si>
  <si>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</si>
  <si>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</si>
  <si>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</si>
  <si>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</si>
  <si>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</si>
  <si>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</si>
  <si>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</si>
  <si>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</si>
  <si>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</si>
  <si>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</si>
  <si>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Hughes, JR (2007)</t>
  </si>
  <si>
    <t>10.1080/14622200701188919</t>
  </si>
  <si>
    <t>Documents/E-cigarette citation library.Data/PDF/4183513978/10.1080_14622200701188919-2007.pdf</t>
  </si>
  <si>
    <t>Effects of abstinence from tobacco: Valid symptoms and time course</t>
  </si>
  <si>
    <t>Jarvis, MJ et a.l (2001)</t>
  </si>
  <si>
    <t>10.1093/jnci/93.2.134</t>
  </si>
  <si>
    <t>Documents/E-cigarette citation library.Data/PDF/3270493786/10.1093_jnci_93.2.134-2001.pdf</t>
  </si>
  <si>
    <t>Nicotine yield from machine-smoked cigarettes and nicotine intakes in smokers: Evidence from a representative population survey</t>
  </si>
  <si>
    <t>No meniton</t>
  </si>
  <si>
    <t>Noel, JK et al. (2011)</t>
  </si>
  <si>
    <t>10.1136/tc.2010.038562</t>
  </si>
  <si>
    <t>Documents/E-cigarette citation library.Data/PDF/2833823670/10.1136_tc.2010.038562-2011.pdf</t>
  </si>
  <si>
    <t>Electronic cigarettes: A new 'tobacco' industry?</t>
  </si>
  <si>
    <t>efforts is needed to counteract e cigarette industry marketing and inform regulatory strategies Funding National Cancer Institute grant 1R01 CA 125224 Competing interests None Provenance and peer review Not commissioned externally peer reviewed REFERENCES 1 Eissenberg T Electronic nicotine delivery devices ineffective nicotine delivery and craving suppression after acute administration</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</si>
  <si>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</si>
  <si>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</si>
  <si>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</si>
  <si>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</si>
  <si>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</si>
  <si>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</si>
  <si>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</si>
  <si>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</si>
  <si>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</si>
  <si>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</si>
  <si>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</si>
  <si>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</si>
  <si>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</si>
  <si>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</si>
  <si>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</si>
  <si>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</si>
  <si>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</si>
  <si>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</si>
  <si>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</si>
  <si>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</si>
  <si>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Barrington-Trimis, JL et al. (2016)</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</si>
  <si>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</si>
  <si>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</si>
  <si>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</si>
  <si>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</si>
  <si>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</si>
  <si>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</si>
  <si>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</si>
  <si>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</si>
  <si>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</si>
  <si>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</si>
  <si>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</si>
  <si>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</si>
  <si>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</si>
  <si>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</si>
  <si>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</si>
  <si>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</si>
  <si>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</si>
  <si>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</si>
  <si>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</si>
  <si>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</si>
  <si>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</si>
  <si>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</si>
  <si>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</si>
  <si>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</si>
  <si>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</si>
  <si>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</si>
  <si>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</si>
  <si>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</si>
  <si>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</si>
  <si>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</si>
  <si>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</si>
  <si>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</si>
  <si>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</si>
  <si>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</si>
  <si>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</si>
  <si>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</si>
  <si>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</si>
  <si>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</si>
  <si>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</si>
  <si>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</si>
  <si>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</si>
  <si>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</si>
  <si>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</si>
  <si>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</si>
  <si>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</si>
  <si>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</si>
  <si>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</si>
  <si>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</si>
  <si>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</si>
  <si>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</si>
  <si>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</si>
  <si>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</si>
  <si>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</si>
  <si>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</si>
  <si>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</si>
  <si>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</si>
  <si>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</si>
  <si>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</si>
  <si>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</si>
  <si>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</si>
  <si>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</si>
  <si>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</si>
  <si>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</si>
  <si>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</si>
  <si>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</si>
  <si>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</si>
  <si>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</si>
  <si>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</si>
  <si>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</si>
  <si>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</si>
  <si>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</si>
  <si>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</si>
  <si>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</si>
  <si>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</si>
  <si>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</si>
  <si>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</si>
  <si>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</si>
  <si>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</si>
  <si>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</si>
  <si>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</si>
  <si>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</si>
  <si>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</si>
  <si>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</si>
  <si>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</si>
  <si>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</si>
  <si>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</si>
  <si>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</si>
  <si>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</si>
  <si>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</si>
  <si>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</si>
  <si>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</si>
  <si>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</si>
  <si>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</si>
  <si>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</si>
  <si>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</si>
  <si>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</si>
  <si>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</si>
  <si>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</si>
  <si>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</si>
  <si>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</si>
  <si>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</si>
  <si>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</si>
  <si>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</si>
  <si>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</si>
  <si>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</si>
  <si>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</si>
  <si>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</si>
  <si>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</si>
  <si>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</si>
  <si>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</si>
  <si>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</si>
  <si>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</si>
  <si>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</si>
  <si>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</si>
  <si>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</si>
  <si>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</si>
  <si>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</si>
  <si>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</si>
  <si>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</si>
  <si>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</si>
  <si>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</si>
  <si>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</si>
  <si>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</si>
  <si>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</si>
  <si>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</si>
  <si>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</si>
  <si>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</si>
  <si>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</si>
  <si>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</si>
  <si>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</si>
  <si>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</si>
  <si>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</si>
  <si>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</si>
  <si>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</si>
  <si>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</si>
  <si>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</si>
  <si>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</si>
  <si>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</si>
  <si>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</si>
  <si>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</si>
  <si>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</si>
  <si>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</si>
  <si>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</si>
  <si>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</si>
  <si>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</si>
  <si>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</si>
  <si>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</si>
  <si>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</si>
  <si>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</si>
  <si>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</si>
  <si>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</si>
  <si>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</si>
  <si>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</si>
  <si>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</si>
  <si>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</si>
  <si>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</si>
  <si>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</si>
  <si>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</si>
  <si>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</si>
  <si>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</si>
  <si>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</si>
  <si>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</si>
  <si>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</si>
  <si>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</si>
  <si>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</si>
  <si>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</si>
  <si>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</si>
  <si>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</si>
  <si>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</si>
  <si>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</si>
  <si>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</si>
  <si>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</si>
  <si>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</si>
  <si>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</si>
  <si>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</si>
  <si>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</si>
  <si>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</si>
  <si>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</si>
  <si>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</si>
  <si>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</si>
  <si>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</si>
  <si>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</si>
  <si>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</si>
  <si>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</si>
  <si>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</si>
  <si>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</si>
  <si>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</si>
  <si>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</si>
  <si>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</si>
  <si>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</si>
  <si>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</si>
  <si>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</si>
  <si>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</si>
  <si>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</si>
  <si>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</si>
  <si>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</si>
  <si>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</si>
  <si>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</si>
  <si>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</si>
  <si>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</si>
  <si>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</si>
  <si>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</si>
  <si>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</si>
  <si>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</si>
  <si>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</si>
  <si>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</si>
  <si>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</si>
  <si>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</si>
  <si>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</si>
  <si>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</si>
  <si>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</si>
  <si>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</si>
  <si>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</si>
  <si>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</si>
  <si>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</si>
  <si>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</si>
  <si>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</si>
  <si>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</si>
  <si>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</si>
  <si>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</si>
  <si>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</si>
  <si>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</si>
  <si>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</si>
  <si>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</si>
  <si>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</si>
  <si>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</si>
  <si>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</si>
  <si>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</si>
  <si>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</si>
  <si>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</si>
  <si>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</si>
  <si>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</si>
  <si>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</si>
  <si>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</si>
  <si>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</si>
  <si>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</si>
  <si>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</si>
  <si>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</si>
  <si>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</si>
  <si>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</si>
  <si>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</si>
  <si>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</si>
  <si>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</si>
  <si>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</si>
  <si>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</si>
  <si>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</si>
  <si>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</si>
  <si>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</si>
  <si>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</si>
  <si>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</si>
  <si>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</si>
  <si>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</si>
  <si>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</si>
  <si>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</si>
  <si>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</si>
  <si>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</si>
  <si>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</si>
  <si>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</si>
  <si>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</si>
  <si>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</si>
  <si>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</si>
  <si>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</si>
  <si>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</si>
  <si>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</si>
  <si>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</si>
  <si>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</si>
  <si>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</si>
  <si>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</si>
  <si>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</si>
  <si>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</si>
  <si>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</si>
  <si>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</si>
  <si>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</si>
  <si>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</si>
  <si>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</si>
  <si>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</si>
  <si>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</si>
  <si>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</si>
  <si>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</si>
  <si>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</si>
  <si>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</si>
  <si>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</si>
  <si>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</si>
  <si>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</si>
  <si>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</si>
  <si>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</si>
  <si>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</si>
  <si>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Etter, JF (2015b)</t>
  </si>
  <si>
    <t>10.1016/j.drugalcdep.2014.12.030</t>
  </si>
  <si>
    <t>Documents/E-cigarette citation library.Data/PDF/3889096159/10.1016_j.drugalcdep.2014.12.030-2015.pdf</t>
  </si>
  <si>
    <t>Explaining the effects of electronic cigarettes on craving for tobacco in recent quitters</t>
  </si>
  <si>
    <t>ng This trade off must be kept in mind when regulating e cigarettes Author disclosures Role of funding source This study was partly funded by the Swiss Tobacco Prevention Fund Swiss Federal Office of Public Health grant 12 000189 to JFE The Swiss Tobacco Prevention Fund had no role in the design or conduct of the study interpretation of the data or decision to submit the paper for publicat
Contributors JFE designed the study wrote the manuscript analysed and interpreted the data Conflict of interest JFE was reimbursed by Dekang a manufacturer of e cigarettes and e liquids for traveling to London and to China to visit e cigarette factories but he received no honoraria for these meetings JFEâ s salary is paid by the University of Geneva Acknowledgements Vincent Baujard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</si>
  <si>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</si>
  <si>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</si>
  <si>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</si>
  <si>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</si>
  <si>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</si>
  <si>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</si>
  <si>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</si>
  <si>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</si>
  <si>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</si>
  <si>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</si>
  <si>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</si>
  <si>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</si>
  <si>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</si>
  <si>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</si>
  <si>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</si>
  <si>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</si>
  <si>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</si>
  <si>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</si>
  <si>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</si>
  <si>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</si>
  <si>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</si>
  <si>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</si>
  <si>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</si>
  <si>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</si>
  <si>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</si>
  <si>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</si>
  <si>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</si>
  <si>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</si>
  <si>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</si>
  <si>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</si>
  <si>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</si>
  <si>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</si>
  <si>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</si>
  <si>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</si>
  <si>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</si>
  <si>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</si>
  <si>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</si>
  <si>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</si>
  <si>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</si>
  <si>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</si>
  <si>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</si>
  <si>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</si>
  <si>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</si>
  <si>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</si>
  <si>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</si>
  <si>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</si>
  <si>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</si>
  <si>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</si>
  <si>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</si>
  <si>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</si>
  <si>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</si>
  <si>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</si>
  <si>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</si>
  <si>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</si>
  <si>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</si>
  <si>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</si>
  <si>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</si>
  <si>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</si>
  <si>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</si>
  <si>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</si>
  <si>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</si>
  <si>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</si>
  <si>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</si>
  <si>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</si>
  <si>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</si>
  <si>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</si>
  <si>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</si>
  <si>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</si>
  <si>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</si>
  <si>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</si>
  <si>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</si>
  <si>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</si>
  <si>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</si>
  <si>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</si>
  <si>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</si>
  <si>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</si>
  <si>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</si>
  <si>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</si>
  <si>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</si>
  <si>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</si>
  <si>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</si>
  <si>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</si>
  <si>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</si>
  <si>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</si>
  <si>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</si>
  <si>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</si>
  <si>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</si>
  <si>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</si>
  <si>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</si>
  <si>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</si>
  <si>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</si>
  <si>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</si>
  <si>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</si>
  <si>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</si>
  <si>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</si>
  <si>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</si>
  <si>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</si>
  <si>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</si>
  <si>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</si>
  <si>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</si>
  <si>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</si>
  <si>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</si>
  <si>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</si>
  <si>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</si>
  <si>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</si>
  <si>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</si>
  <si>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</si>
  <si>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</si>
  <si>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</si>
  <si>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</si>
  <si>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</si>
  <si>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</si>
  <si>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</si>
  <si>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</si>
  <si>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</si>
  <si>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</si>
  <si>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</si>
  <si>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</si>
  <si>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</si>
  <si>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</si>
  <si>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</si>
  <si>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</si>
  <si>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</si>
  <si>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</si>
  <si>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</si>
  <si>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</si>
  <si>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</si>
  <si>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</si>
  <si>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</si>
  <si>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</si>
  <si>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</si>
  <si>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</si>
  <si>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</si>
  <si>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</si>
  <si>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</si>
  <si>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</si>
  <si>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</si>
  <si>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</si>
  <si>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</si>
  <si>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</si>
  <si>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</si>
  <si>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</si>
  <si>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</si>
  <si>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</si>
  <si>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</si>
  <si>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</si>
  <si>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</si>
  <si>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</si>
  <si>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</si>
  <si>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</si>
  <si>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</si>
  <si>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</si>
  <si>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</si>
  <si>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</si>
  <si>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</si>
  <si>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</si>
  <si>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</si>
  <si>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</si>
  <si>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</si>
  <si>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</si>
  <si>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</si>
  <si>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</si>
  <si>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</si>
  <si>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</si>
  <si>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</si>
  <si>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</si>
  <si>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</si>
  <si>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</si>
  <si>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</si>
  <si>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</si>
  <si>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</si>
  <si>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</si>
  <si>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</si>
  <si>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</si>
  <si>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</si>
  <si>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</si>
  <si>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</si>
  <si>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</si>
  <si>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</si>
  <si>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</si>
  <si>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</si>
  <si>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</si>
  <si>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</si>
  <si>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</si>
  <si>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</si>
  <si>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</si>
  <si>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</si>
  <si>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</si>
  <si>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</si>
  <si>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</si>
  <si>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</si>
  <si>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</si>
  <si>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</si>
  <si>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</si>
  <si>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</si>
  <si>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</si>
  <si>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</si>
  <si>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</si>
  <si>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</si>
  <si>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</si>
  <si>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</si>
  <si>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</si>
  <si>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</si>
  <si>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</si>
  <si>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</si>
  <si>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</si>
  <si>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</si>
  <si>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</si>
  <si>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</si>
  <si>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</si>
  <si>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</si>
  <si>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</si>
  <si>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</si>
  <si>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</si>
  <si>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</si>
  <si>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</si>
  <si>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</si>
  <si>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</si>
  <si>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</si>
  <si>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</si>
  <si>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</si>
  <si>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</si>
  <si>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</si>
  <si>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</si>
  <si>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</si>
  <si>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</si>
  <si>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</si>
  <si>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</si>
  <si>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</si>
  <si>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</si>
  <si>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</si>
  <si>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</si>
  <si>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</si>
  <si>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</si>
  <si>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</si>
  <si>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</si>
  <si>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</si>
  <si>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</si>
  <si>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</si>
  <si>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</si>
  <si>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</si>
  <si>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</si>
  <si>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</si>
  <si>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</si>
  <si>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</si>
  <si>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</si>
  <si>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</si>
  <si>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</si>
  <si>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</si>
  <si>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</si>
  <si>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</si>
  <si>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</si>
  <si>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</si>
  <si>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</si>
  <si>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</si>
  <si>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</si>
  <si>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</si>
  <si>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</si>
  <si>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</si>
  <si>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</si>
  <si>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</si>
  <si>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</si>
  <si>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</si>
  <si>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</si>
  <si>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</si>
  <si>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</si>
  <si>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</si>
  <si>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</si>
  <si>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</si>
  <si>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</si>
  <si>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</si>
  <si>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</si>
  <si>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</si>
  <si>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</si>
  <si>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</si>
  <si>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</si>
  <si>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</si>
  <si>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</si>
  <si>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</si>
  <si>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</si>
  <si>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</si>
  <si>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</si>
  <si>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</si>
  <si>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</si>
  <si>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</si>
  <si>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</si>
  <si>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</si>
  <si>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</si>
  <si>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</si>
  <si>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</si>
  <si>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</si>
  <si>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</si>
  <si>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</si>
  <si>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</si>
  <si>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</si>
  <si>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</si>
  <si>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</si>
  <si>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</si>
  <si>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</si>
  <si>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</si>
  <si>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</si>
  <si>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</si>
  <si>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</si>
  <si>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</si>
  <si>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</si>
  <si>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</si>
  <si>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</si>
  <si>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</si>
  <si>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</si>
  <si>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</si>
  <si>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</si>
  <si>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</si>
  <si>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</si>
  <si>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</si>
  <si>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</si>
  <si>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</si>
  <si>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</si>
  <si>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</si>
  <si>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</si>
  <si>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</si>
  <si>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</si>
  <si>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</si>
  <si>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</si>
  <si>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</si>
  <si>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</si>
  <si>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</si>
  <si>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</si>
  <si>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</si>
  <si>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</si>
  <si>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</si>
  <si>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</si>
  <si>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</si>
  <si>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</si>
  <si>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</si>
  <si>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</si>
  <si>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</si>
  <si>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</si>
  <si>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</si>
  <si>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</si>
  <si>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</si>
  <si>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</si>
  <si>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</si>
  <si>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</si>
  <si>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</si>
  <si>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</si>
  <si>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</si>
  <si>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</si>
  <si>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</si>
  <si>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</si>
  <si>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</si>
  <si>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</si>
  <si>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</si>
  <si>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</si>
  <si>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</si>
  <si>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</si>
  <si>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</si>
  <si>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</si>
  <si>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</si>
  <si>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</si>
  <si>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</si>
  <si>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</si>
  <si>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</si>
  <si>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</si>
  <si>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</si>
  <si>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</si>
  <si>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</si>
  <si>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</si>
  <si>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</si>
  <si>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</si>
  <si>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</si>
  <si>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</si>
  <si>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</si>
  <si>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</si>
  <si>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</si>
  <si>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</si>
  <si>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</si>
  <si>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</si>
  <si>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</si>
  <si>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</si>
  <si>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</si>
  <si>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</si>
  <si>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</si>
  <si>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</si>
  <si>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</si>
  <si>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</si>
  <si>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</si>
  <si>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</si>
  <si>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</si>
  <si>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</si>
  <si>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</si>
  <si>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</si>
  <si>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</si>
  <si>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</si>
  <si>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</si>
  <si>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</si>
  <si>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</si>
  <si>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</si>
  <si>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</si>
  <si>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</si>
  <si>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</si>
  <si>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</si>
  <si>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</si>
  <si>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</si>
  <si>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</si>
  <si>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</si>
  <si>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</si>
  <si>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</si>
  <si>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</si>
  <si>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</si>
  <si>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</si>
  <si>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</si>
  <si>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</si>
  <si>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</si>
  <si>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</si>
  <si>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</si>
  <si>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</si>
  <si>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</si>
  <si>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</si>
  <si>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</si>
  <si>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</si>
  <si>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</si>
  <si>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</si>
  <si>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</si>
  <si>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</si>
  <si>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</si>
  <si>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</si>
  <si>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</si>
  <si>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</si>
  <si>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</si>
  <si>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</si>
  <si>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</si>
  <si>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</si>
  <si>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</si>
  <si>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</si>
  <si>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</si>
  <si>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</si>
  <si>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</si>
  <si>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</si>
  <si>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</si>
  <si>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</si>
  <si>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</si>
  <si>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</si>
  <si>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</si>
  <si>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</si>
  <si>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</si>
  <si>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</si>
  <si>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</si>
  <si>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</si>
  <si>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</si>
  <si>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</si>
  <si>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</si>
  <si>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</si>
  <si>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</si>
  <si>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</si>
  <si>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</si>
  <si>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</si>
  <si>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</si>
  <si>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</si>
  <si>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</si>
  <si>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</si>
  <si>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</si>
  <si>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</si>
  <si>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</si>
  <si>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</si>
  <si>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</si>
  <si>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</si>
  <si>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</si>
  <si>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</si>
  <si>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</si>
  <si>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</si>
  <si>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</si>
  <si>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</si>
  <si>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</si>
  <si>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</si>
  <si>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</si>
  <si>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</si>
  <si>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</si>
  <si>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</si>
  <si>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</si>
  <si>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</si>
  <si>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</si>
  <si>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</si>
  <si>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</si>
  <si>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</si>
  <si>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</si>
  <si>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</si>
  <si>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</si>
  <si>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</si>
  <si>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</si>
  <si>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</si>
  <si>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</si>
  <si>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</si>
  <si>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</si>
  <si>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</si>
  <si>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</si>
  <si>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</si>
  <si>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</si>
  <si>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</si>
  <si>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</si>
  <si>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</si>
  <si>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</si>
  <si>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Zhu, SH et al. (2014b)</t>
  </si>
  <si>
    <t>Four hundred and sixty brands of e-cigarettes and counting: Implications for product regulation</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</si>
  <si>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</si>
  <si>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</si>
  <si>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</si>
  <si>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</si>
  <si>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</si>
  <si>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</si>
  <si>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</si>
  <si>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</si>
  <si>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</si>
  <si>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</si>
  <si>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</si>
  <si>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</si>
  <si>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</si>
  <si>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</si>
  <si>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</si>
  <si>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</si>
  <si>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</si>
  <si>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</si>
  <si>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</si>
  <si>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</si>
  <si>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</si>
  <si>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</si>
  <si>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</si>
  <si>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Charlton, A (1986)</t>
  </si>
  <si>
    <t>10.1177/001789698604500204</t>
  </si>
  <si>
    <t>Documents/E-cigarette citation library.Data/PDF/2768642780/10.1177_001789698604500204-2016.pdf</t>
  </si>
  <si>
    <t>Children's advertisement-awareness related to their views on smoking</t>
  </si>
  <si>
    <t>Health Education Journal</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</si>
  <si>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</si>
  <si>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</si>
  <si>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</si>
  <si>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</si>
  <si>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</si>
  <si>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</si>
  <si>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</si>
  <si>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</si>
  <si>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</si>
  <si>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</si>
  <si>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Gilpin, EA and Pierce, JP (1997)</t>
  </si>
  <si>
    <t>10.1136/tc.6.2.122</t>
  </si>
  <si>
    <t>Documents/E-cigarette citation library.Data/PDF/0681161611/10.1136_tc.6.2.122-1997.pdf</t>
  </si>
  <si>
    <t>Trends in adolescent smoking initiation in the United States: Is tobacco marketing an influence?</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</si>
  <si>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</si>
  <si>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</si>
  <si>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</si>
  <si>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</si>
  <si>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 </t>
  </si>
  <si>
    <t>Hastings, GB et al. (1994)</t>
  </si>
  <si>
    <t>10.1136/bmj.309.6959.933</t>
  </si>
  <si>
    <t>Documents/E-cigarette citation library.Data/PDF/0616755255/10.1136_bmj.309.6959.933-1994.pdf</t>
  </si>
  <si>
    <t>Cigarette advertising and children's smoking: Why Reg was withdrawn</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</si>
  <si>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</si>
  <si>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</si>
  <si>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</si>
  <si>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</si>
  <si>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</si>
  <si>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</si>
  <si>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</si>
  <si>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</si>
  <si>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</si>
  <si>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</si>
  <si>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</si>
  <si>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</si>
  <si>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</si>
  <si>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</si>
  <si>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</si>
  <si>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</si>
  <si>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</si>
  <si>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</si>
  <si>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</si>
  <si>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</si>
  <si>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</si>
  <si>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</si>
  <si>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</si>
  <si>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</si>
  <si>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</si>
  <si>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</si>
  <si>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</si>
  <si>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</si>
  <si>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</si>
  <si>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</si>
  <si>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</si>
  <si>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</si>
  <si>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</si>
  <si>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</si>
  <si>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</si>
  <si>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McNeill, A et al. (1985)</t>
  </si>
  <si>
    <t>10.1016/S0140-6736(85)90315-0</t>
  </si>
  <si>
    <t>Documents/E-cigarette citation library.Data/PDF/0192377242/10.1016_S0140-6736(85)90315-0-1985.pdf</t>
  </si>
  <si>
    <t>BRAND PREFERENCES AMONG SCHOOLCHILDREN WHO SMOKE</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</si>
  <si>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</si>
  <si>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</si>
  <si>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</si>
  <si>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</si>
  <si>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</si>
  <si>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</si>
  <si>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</si>
  <si>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</si>
  <si>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</si>
  <si>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</si>
  <si>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</si>
  <si>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</si>
  <si>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</si>
  <si>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</si>
  <si>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</si>
  <si>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</si>
  <si>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</si>
  <si>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</si>
  <si>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</si>
  <si>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</si>
  <si>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</si>
  <si>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</si>
  <si>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</si>
  <si>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</si>
  <si>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</si>
  <si>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</si>
  <si>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</si>
  <si>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</si>
  <si>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</si>
  <si>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</si>
  <si>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</si>
  <si>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</si>
  <si>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</si>
  <si>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</si>
  <si>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</si>
  <si>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</si>
  <si>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</si>
  <si>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</si>
  <si>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Tan, AS et al. (2105a)</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</si>
  <si>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</si>
  <si>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</si>
  <si>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</si>
  <si>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</si>
  <si>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</si>
  <si>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</si>
  <si>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</si>
  <si>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</si>
  <si>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</si>
  <si>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</si>
  <si>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</si>
  <si>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</si>
  <si>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</si>
  <si>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</si>
  <si>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</si>
  <si>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</si>
  <si>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</si>
  <si>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</si>
  <si>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</si>
  <si>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</si>
  <si>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</si>
  <si>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</si>
  <si>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</si>
  <si>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</si>
  <si>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</si>
  <si>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</si>
  <si>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</si>
  <si>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</si>
  <si>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</si>
  <si>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</si>
  <si>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</si>
  <si>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</si>
  <si>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</si>
  <si>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</si>
  <si>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</si>
  <si>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Fagerström, KO and Bridgman, K (2014)</t>
  </si>
  <si>
    <t>10.1016/j.addbeh.2013.11.002</t>
  </si>
  <si>
    <t>Documents/E-cigarette citation library.Data/PDF/0478497706/10.1016_j.addbeh.2013.11.002-2014.pdf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</si>
  <si>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</si>
  <si>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</si>
  <si>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</si>
  <si>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</si>
  <si>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</si>
  <si>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</si>
  <si>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</si>
  <si>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</si>
  <si>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</si>
  <si>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</si>
  <si>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</si>
  <si>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</si>
  <si>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</si>
  <si>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</si>
  <si>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</si>
  <si>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</si>
  <si>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</si>
  <si>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</si>
  <si>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</si>
  <si>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</si>
  <si>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</si>
  <si>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</si>
  <si>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</si>
  <si>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</si>
  <si>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</si>
  <si>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</si>
  <si>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</si>
  <si>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</si>
  <si>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</si>
  <si>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</si>
  <si>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</si>
  <si>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</si>
  <si>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</si>
  <si>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</si>
  <si>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</si>
  <si>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</si>
  <si>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</si>
  <si>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</si>
  <si>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</si>
  <si>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</si>
  <si>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</si>
  <si>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</si>
  <si>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</si>
  <si>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</si>
  <si>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</si>
  <si>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</si>
  <si>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</si>
  <si>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</si>
  <si>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</si>
  <si>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</si>
  <si>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</si>
  <si>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</si>
  <si>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</si>
  <si>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Gruber, J and Köszegi, B (2001)</t>
  </si>
  <si>
    <t>10.1162/003355301753265570</t>
  </si>
  <si>
    <t>Documents/E-cigarette citation library.Data/PDF/2681691277/10.1162_003355301753265570-2001.pdf</t>
  </si>
  <si>
    <t>Is addiction "rational"? Theory and evidence</t>
  </si>
  <si>
    <t>Quarterly Journal of Economics</t>
  </si>
  <si>
    <t>Puah Choonsiang Tan and Jonathan Zinman for research assistance Gruber gratefully acknowledges funding from the National Science Foundation and the National Institute on Aging KoÌˆszegi grate fully acknowledges support from the National Bureau of Economic Research Â 2001 by the President and Fellows of Harvard College and the Massachusetts Institute of Technology The Quarterly Journal of E
ntervals far ther away than for ones closer to the present raising the specter of intrapersonal conflict over decisions that have implications for the future 9 In this section we will develop a time inconsistent alterna tive to the Becker Murphy model We will first show that our alter native also yields forward looking behavior in smoking decisions indeed it has been impossible to derive shar
ns of the same indi 16 At least in the interpersonal sense One might look at the intrapersonal conflicts that are generated by a hyperbolic model as intrapersonal externalities 17 For example the agent could post a bond which she loses if she smokes 1286 QUARTERLY JOURNAL OF ECONOMICS D ow nloaded from https academ ic oup com qje article abstract 116 4 1261 1903215 by U niversity of</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</si>
  <si>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</si>
  <si>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</si>
  <si>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</si>
  <si>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</si>
  <si>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</si>
  <si>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</si>
  <si>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</si>
  <si>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</si>
  <si>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</si>
  <si>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</si>
  <si>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</si>
  <si>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</si>
  <si>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</si>
  <si>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</si>
  <si>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</si>
  <si>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</si>
  <si>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</si>
  <si>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</si>
  <si>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</si>
  <si>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</si>
  <si>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</si>
  <si>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</si>
  <si>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</si>
  <si>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</si>
  <si>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</si>
  <si>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</si>
  <si>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</si>
  <si>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</si>
  <si>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</si>
  <si>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</si>
  <si>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</si>
  <si>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</si>
  <si>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</si>
  <si>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</si>
  <si>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</si>
  <si>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</si>
  <si>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</si>
  <si>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</si>
  <si>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</si>
  <si>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</si>
  <si>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</si>
  <si>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</si>
  <si>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</si>
  <si>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</si>
  <si>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</si>
  <si>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</si>
  <si>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</si>
  <si>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</si>
  <si>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</si>
  <si>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</si>
  <si>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</si>
  <si>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</si>
  <si>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</si>
  <si>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</si>
  <si>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</si>
  <si>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</si>
  <si>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</si>
  <si>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</si>
  <si>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</si>
  <si>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</si>
  <si>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</si>
  <si>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Carter, SM and Chapman, S (2006)</t>
  </si>
  <si>
    <t>10.1136/tc.2006.015818</t>
  </si>
  <si>
    <t>Documents/E-cigarette citation library.Data/PDF/1963267579/10.1136_tc.2006.015818-2006.pdf</t>
  </si>
  <si>
    <t>Smokers and non-smokers talk about regulatory options in tobacco control</t>
  </si>
  <si>
    <t>e Support was often conditional and unresolved arguments frequent We present both sides of these conflicts and the ways in which policies were legitimised or de legitimised in conversation Conclusions Simple measures of agreement used in polls may obscure the complexity of community responses to tobacco policy Support was frequently present but contested some arguments that seem self evident t
were discussed as inevitable and constant and evoked deep cynicism being seen as a substantial conflict of interest for governments that under mined their moral right to extend tobacco control SM Lay people talk about regulatory options in tobacco control 401 www tobaccocontrol com copyright on F ebruary 21 2020 at U niversity of G lasgow P rotected by http tobaccocontrol bm j co
ey NSW Australia S Chapman School of Public Health The University of Sydney NSW Australia Funding This study was approved by the University of Sydney Human Research Ethics Committee Ref 7513 and funded by the Australian National Health and Medical Research Council grant number 253657 Competing interests No competing interests REFERENCES 1 Carter S Going below the line creating trans
ield M Miller C Woodward S Community perceptions about the tobacco industry and tobacco control funding Aust N Z J Public Health 1999 23 240â 4 What this paper adds In quantitative studies public opinion of tobacco control has improved over time particularly among ex smokers and never smokers and particularly when tobacco control is framed as preventing youth smoking However these studie</t>
  </si>
  <si>
    <t>Pokhrel, P et al. (2013)</t>
  </si>
  <si>
    <t>10.2105/AJPH.2013.301453</t>
  </si>
  <si>
    <t>Documents/E-cigarette citation library.Data/PDF/0291129437/10.2105_AJPH.2013.301453-2013.pdf</t>
  </si>
  <si>
    <t>Smokers who try E-cigarettes to quit smoking: Findings from a multiethnic study in Hawaii</t>
  </si>
  <si>
    <t>Schmidt, C (2014)</t>
  </si>
  <si>
    <t>10.1126/science.343.6171.589</t>
  </si>
  <si>
    <t>Documents/E-cigarette citation library.Data/PDF/1225072030/10.1126_science.343.6171.589-20141.pdf</t>
  </si>
  <si>
    <t>A former surgeon general lends his support to E-cigarettes</t>
  </si>
  <si>
    <t>Science</t>
  </si>
  <si>
    <t>O'Brien, TC et al. (2013)</t>
  </si>
  <si>
    <t>Edwards, R et al. (2016)</t>
  </si>
  <si>
    <t>10.1136/tobaccocontrol-2015-052860</t>
  </si>
  <si>
    <t>Documents/E-cigarette citation library.Data/PDF/4001835694/10.1136_tobaccocontrol-2015-052860-2017.pdf</t>
  </si>
  <si>
    <t>Achieving the tobacco endgame: Evidence on the hardening hypothesis from repeated cross-sectional studies in New Zealand 2008-2014</t>
  </si>
  <si>
    <t>wrote the first and subsequent drafts All authors provided comments on the drafts and revisions Funding This project was not supported by external funding It was undertaken as research activity under university and government agency employment Competing interests Although we do not consider it a competing interest for the sake of full transparency we note that one of the authors RE has previo</t>
  </si>
  <si>
    <t>Mantey, DS et al. (2017)</t>
  </si>
  <si>
    <t>10.5993/AJHB.41.6.9</t>
  </si>
  <si>
    <t>Documents/E-cigarette citation library.Data/PDF/3430661562/10.5993_AJHB.41.6.9-2017.pdf</t>
  </si>
  <si>
    <t>E-cigarette use and cigarette smoking cessation among Texas college students</t>
  </si>
  <si>
    <t>of Texas at Austin IRB Protocol Number 2013 06 0034 provided approval to conduct this research Conflict of Interest Disclosure Statement No conflicts of interest to declare HHS Public Access Author manuscript Am J Health Behav Author manuscript available in PMC 2019 February 01 Published in final edited form as Am J Health Behav 2017 November 01 41 6 750â 759 doi 10 5993 AJHB 41 6 9</t>
  </si>
  <si>
    <t>McRobbie, H et al. (2014a)</t>
  </si>
  <si>
    <t>10.1002/14651858.CD010216.pub2</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</si>
  <si>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</si>
  <si>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</si>
  <si>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</si>
  <si>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</si>
  <si>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</si>
  <si>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</si>
  <si>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</si>
  <si>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</si>
  <si>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</si>
  <si>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</si>
  <si>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</si>
  <si>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</si>
  <si>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</si>
  <si>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</si>
  <si>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</si>
  <si>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</si>
  <si>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</si>
  <si>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</si>
  <si>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</si>
  <si>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</si>
  <si>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</si>
  <si>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</si>
  <si>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</si>
  <si>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</si>
  <si>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</si>
  <si>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</si>
  <si>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</si>
  <si>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</si>
  <si>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</si>
  <si>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</si>
  <si>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</si>
  <si>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</si>
  <si>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</si>
  <si>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</si>
  <si>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</si>
  <si>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</si>
  <si>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</si>
  <si>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Benowitz, NL and Goniewicz, ML (2013b)</t>
  </si>
  <si>
    <t>10.1001/jama.2013.109501</t>
  </si>
  <si>
    <t>The regulatory challenge of electronic cigarettes</t>
  </si>
  <si>
    <t>Conflict of Interest Disclosures:Both authorshave completed and submitted the ICMJE Form forDisclosure of Potential Conflicts of Interest. DrBenowitz reported being a former member of theFDA Tobacco Products Scientific AdvisoryCommittee; serving on a Pfizer smoking cessationmedication advisory board; and having been anoccasional consultant to GlaxoSmithKline andMcNeil, pharmaceutical companies that marketsmoking cessation medications. Dr Goniewicz hasreceived a research grant from Pfizer</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</si>
  <si>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</si>
  <si>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</si>
  <si>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</si>
  <si>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</si>
  <si>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</si>
  <si>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</si>
  <si>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</si>
  <si>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</si>
  <si>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</si>
  <si>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</si>
  <si>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</si>
  <si>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</si>
  <si>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</si>
  <si>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</si>
  <si>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</si>
  <si>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</si>
  <si>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</si>
  <si>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</si>
  <si>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</si>
  <si>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</si>
  <si>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Stead, LF et al. (2012)</t>
  </si>
  <si>
    <t>10.1002/14651858.CD000146.pub4</t>
  </si>
  <si>
    <t>Nicotine replacement therapy for smoking cessation</t>
  </si>
  <si>
    <t>Chris Bullen was involved in a trial on pre‐cessation use of NRT (Bullen 2010) and David Mant was involved in a trial of transdermal nicotine (ICRF 1994). Chris Silagy, an original author, received funds for consultancy work undertaken (at various times) on behalf of Pharmacia and Upjohn, Marion Merrell Dow, Glaxo Wellcome and SmithKline Beecham.</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</si>
  <si>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</si>
  <si>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</si>
  <si>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</si>
  <si>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</si>
  <si>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</si>
  <si>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Kotz, D et al. (2014)</t>
  </si>
  <si>
    <t>10.1111/add.12429</t>
  </si>
  <si>
    <t>‘Real‐world’ effectiveness of smoking cessation treatments: a population study</t>
  </si>
  <si>
    <t>R.W. has undertaken research and consultancy and received travel funds from companies that develop and manufacture smoking cessation medications. He has a share of a patent for a novel nicotine delivery device. He is a trustee of the stop‐smoking charity, QUIT and Co‐direct of the National Centre for Smoking Cessation and Training. D.K. has received an unrestricted research grant from Pfizer for a smoking cessation trial. J.B. has received an unrestricted research grant from Pfizer. This study is partly funded by Pfizer under an investigator initiated award.</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</si>
  <si>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</si>
  <si>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</si>
  <si>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</si>
  <si>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</si>
  <si>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</si>
  <si>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</si>
  <si>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</si>
  <si>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</si>
  <si>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</si>
  <si>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</si>
  <si>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</si>
  <si>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</si>
  <si>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</si>
  <si>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</si>
  <si>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</si>
  <si>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</si>
  <si>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</si>
  <si>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</si>
  <si>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</si>
  <si>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</si>
  <si>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</si>
  <si>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</si>
  <si>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</si>
  <si>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</si>
  <si>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</si>
  <si>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</si>
  <si>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</si>
  <si>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</si>
  <si>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</si>
  <si>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</si>
  <si>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</si>
  <si>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</si>
  <si>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</si>
  <si>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</si>
  <si>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</si>
  <si>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</si>
  <si>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</si>
  <si>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</si>
  <si>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</si>
  <si>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</si>
  <si>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</si>
  <si>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</si>
  <si>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Hiscock, R et al. (2012)</t>
  </si>
  <si>
    <t>10.1111/j.1749-6632.2011.06202.x</t>
  </si>
  <si>
    <t>Socioeconomic status and smoking: A review</t>
  </si>
  <si>
    <t>Annals of the New York Academy of Sciences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</si>
  <si>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</si>
  <si>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</si>
  <si>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</si>
  <si>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</si>
  <si>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</si>
  <si>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</si>
  <si>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</si>
  <si>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</si>
  <si>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</si>
  <si>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</si>
  <si>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</si>
  <si>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</si>
  <si>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</si>
  <si>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</si>
  <si>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</si>
  <si>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</si>
  <si>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</si>
  <si>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</si>
  <si>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</si>
  <si>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</si>
  <si>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</si>
  <si>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</si>
  <si>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</si>
  <si>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</si>
  <si>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</si>
  <si>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</si>
  <si>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</si>
  <si>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</si>
  <si>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</si>
  <si>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</si>
  <si>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</si>
  <si>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</si>
  <si>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</si>
  <si>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</si>
  <si>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</si>
  <si>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</si>
  <si>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Jarvis, M and Feyerabend, C (2015)</t>
  </si>
  <si>
    <t>10.1111/add.12962</t>
  </si>
  <si>
    <t>Recent trends in children's exposure to second-hand smoke in England: Cotinine evidence from the Health Survey for England</t>
  </si>
  <si>
    <t>Fidler, JA and West, R (2010)</t>
  </si>
  <si>
    <t>10.1111/j.1360-0443.2010.03039.x</t>
  </si>
  <si>
    <t>Changes in smoking prevalence in 16-17-year-old versus older adults following a rise in legal age of sale: Findings from an english population study</t>
  </si>
  <si>
    <t>Robert West undertakes research and consultancy for the following developers and manufacturers of smoking cessation treatments: Pfizer, J &amp; J McNeil, GSK, Nabi, Novartis and Sanofi‐Aventis. Robert West also has a share in the patent of a novel nicotine delivery device. Jennifer Fidler has no interests to declare.</t>
  </si>
  <si>
    <t>McRobbie, H et al. (2010)</t>
  </si>
  <si>
    <t>10.1111/j.1360-0443.2010.02950.x</t>
  </si>
  <si>
    <t>A randomized trial of the effects of two novel nicotine replacement therapies on tobacco withdrawal symptoms and user satisfaction</t>
  </si>
  <si>
    <t>Drs McRobbie, Whittaker and Hajek have undertaken research and consultancy for, and received honoraria for speaking at meetings for the manufacturers of smoking cessation medications. The remaining authors have no competing interests to declare</t>
  </si>
  <si>
    <t>Aveyard, P et al. (2012)</t>
  </si>
  <si>
    <t>10.1111/j.1360-0443.2011.03770.x</t>
  </si>
  <si>
    <t>Brief opportunistic smoking cessation interventions: A systematic review and meta-analysis to compare advice to quit and offer of assistance</t>
  </si>
  <si>
    <t>Paul Aveyard and Robert West undertake research and consultancy for companies that make and sell smoking cessation medication.</t>
  </si>
  <si>
    <t>Beard, E and West, R (2012)</t>
  </si>
  <si>
    <t>10.1111/j.1360-0443.2010.03215.x</t>
  </si>
  <si>
    <t>Use of nicotine replacement therapy for smoking reduction and during enforced temporary abstinence: A national survey of English smokers</t>
  </si>
  <si>
    <t>P.A. has conducted consultancy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</si>
  <si>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</si>
  <si>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</si>
  <si>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</si>
  <si>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</si>
  <si>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</si>
  <si>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</si>
  <si>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</si>
  <si>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</si>
  <si>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</si>
  <si>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</si>
  <si>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</si>
  <si>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</si>
  <si>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</si>
  <si>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</si>
  <si>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</si>
  <si>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</si>
  <si>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</si>
  <si>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</si>
  <si>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</si>
  <si>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</si>
  <si>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</si>
  <si>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</si>
  <si>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</si>
  <si>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</si>
  <si>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</si>
  <si>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</si>
  <si>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</si>
  <si>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</si>
  <si>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</si>
  <si>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</si>
  <si>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</si>
  <si>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Gourlay, SG and Benowitz, NL (1997)</t>
  </si>
  <si>
    <t>10.1016/S0009-9236(97)90124-7</t>
  </si>
  <si>
    <t>Arteriovenous differences in plasma concentration of nicotine and catecholamines and related cardiovascular effects after smoking, nicotine nasal spray, and intravenous nicotine</t>
  </si>
  <si>
    <t>Rosenberg, J et al. (1980)</t>
  </si>
  <si>
    <t>10.1038/clpt.1980.196</t>
  </si>
  <si>
    <t>Disposition kinetics and effects of intravenous nicotine</t>
  </si>
  <si>
    <t>Clinical Pharmacology &amp;amp; Therapeutics</t>
  </si>
  <si>
    <t>Wennike, P et al. (2003)</t>
  </si>
  <si>
    <t>10.1046/j.1360-0443.2003.00489.x</t>
  </si>
  <si>
    <t>Smoking reduction promotes smoking cessation: Results from a double blind, randomized, placebo-controlled trial of nicotine gum with 2-year follow-up</t>
  </si>
  <si>
    <t>This study was supported by a grant from Pharmacia AB, Sweden.</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</si>
  <si>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</si>
  <si>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</si>
  <si>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</si>
  <si>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</si>
  <si>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</si>
  <si>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</si>
  <si>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</si>
  <si>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</si>
  <si>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</si>
  <si>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</si>
  <si>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</si>
  <si>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</si>
  <si>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</si>
  <si>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</si>
  <si>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</si>
  <si>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</si>
  <si>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</si>
  <si>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</si>
  <si>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Hajek, P et al. (2014b)</t>
  </si>
  <si>
    <t>10.111/add.12659</t>
  </si>
  <si>
    <t>Electronic Cigarettes: Review of Use, Content, Safety, Effects on Smokers and Potential for Harm and Benefit</t>
  </si>
  <si>
    <t>Declaration of interest: PH, NB, and TE have no links with any e-cigarette manufacturer. JFE was reimbursed by a manufacturer of e-liquids for travelling to London and to China. HM was an investigator in a public-good funded ASCEND e-cigarette trial for which PGM International provided products at no cost, and has undertaken research on Ruyan e-cigarettes, for which the University of Auckland was funded by Health New Zealand, independently of Ruyan.</t>
  </si>
  <si>
    <t>Hartmann-Boyce, J et al. (2013)</t>
  </si>
  <si>
    <t>10.1111/add.12291</t>
  </si>
  <si>
    <t>Efficacy of interventions to combat tobacco addiction: Cochrane update of 2012 reviews</t>
  </si>
  <si>
    <t>Hartmann-Boyce, J et al. (2014)</t>
  </si>
  <si>
    <t>10.1111/add.12633</t>
  </si>
  <si>
    <t>Efficacy of interventions to combat tobacco addiction: Cochrane update of 2013 reviews</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</si>
  <si>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</si>
  <si>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</si>
  <si>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</si>
  <si>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</si>
  <si>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</si>
  <si>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</si>
  <si>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</si>
  <si>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</si>
  <si>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</si>
  <si>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</si>
  <si>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</si>
  <si>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Coleman, T et al. (2007)</t>
  </si>
  <si>
    <t>10.1111/j.1360-0443.2007.01766.x</t>
  </si>
  <si>
    <t>Impact of contractual financial incentives on the ascertainment and management of smoking in primary care</t>
  </si>
  <si>
    <t>Kotz, D et al. (2009)</t>
  </si>
  <si>
    <t>10.1111/j.1360-0443.2009.02639.x</t>
  </si>
  <si>
    <t>Factors associated with the use of aids to cessation in English smokers</t>
  </si>
  <si>
    <t>The Smoking Toolkit Study is funded by Cancer Research UK, Pfizer, J&amp;J, GSK and the UK Department of Health.Pfizer, J&amp;J and GSK are manufacturers of smoking cessation products</t>
  </si>
  <si>
    <t>Etter, JF and Bullen, CB (2011b)</t>
  </si>
  <si>
    <t>10.1111/j.1360-0443.2011.03505.x</t>
  </si>
  <si>
    <t>Electronic cigarette: Users profile, utilization, satisfaction and perceived efficacy</t>
  </si>
  <si>
    <t>Jean‐François Etter's salary is paid by the University of Geneva. He has served as an expert consultant for the World Health Organization regarding electronic nicotine delivery systems (ENDS). He consulted for Pfizer, a manufacturer of smoking cessation medications, in 2006–07 (on the Swiss varenicline advisory board), and received medications for a clinical trial from Pfizer in 2006; no competing interests since then. Chris Bullen's salary is paid by The University of Auckland and his research is supported by grants from the New Zealand Health Research Council (HRC), the University of Auckland and the NZ Heart Foundation. He has previously undertaken tobacco control research supported by the New Zealand Ministry of Health, and by Niconovum, Sweden, prior to the purchase of this company by RJ Reynolds. He is currently an investigator on a study involving reduced nicotine cigarettes in which the products were purchased by the University of Auckland from Vector Group Ltd, USA. He has previously undertaken research on ENDS funded by HealthNZ, in which the study products were supplied by Ruyan, Hong Kong; and he is the principal investigator on an HRC‐funded efficacy trial of ENDS that will use products provided by a NZ‐based ENDS retailer. Other than these relationships, he has no conflicts of interest to declare.</t>
  </si>
  <si>
    <t>Vangeli, E et al. (2011)</t>
  </si>
  <si>
    <t>10.1111/j.1360-0443.2011.03565.x</t>
  </si>
  <si>
    <t>Predictors of attempts to stop smoking and their success in adult general population samples: A systematic review</t>
  </si>
  <si>
    <t>Robert West undertakes research and consultancy for the following developers and manufacturers of smoking cessation treatments: Pfizer, J&amp;J, McNeil, GSK, Nabi, Novartis and Sanofi‐Aventis. Robert West also has a share in the patent of a novel nicotine delivery device. Eleni Vangeli, John Stapleton, Eline Smit and Ron Borland report none.</t>
  </si>
  <si>
    <t>Moretto, N et al. (2012)</t>
  </si>
  <si>
    <t>10.1111/j.1749-6632.2012.06531.x</t>
  </si>
  <si>
    <t>Acrolein effects in pulmonary cells: Relevance to chronic obstructive pulmonary disease</t>
  </si>
  <si>
    <t>The authors declare no conflicts of interest.</t>
  </si>
  <si>
    <t>Callaghan, FV et al. (2009)</t>
  </si>
  <si>
    <t>10.1111/j.1753-6405.2009.00410.x</t>
  </si>
  <si>
    <t>Maternal smoking during pregnancy predicts nicotine disorder (dependence or withdrawal) in young adults - A birth cohort study</t>
  </si>
  <si>
    <t>Song, YM et al. (2008)</t>
  </si>
  <si>
    <t>10.1200/JCO.2008.17.0498</t>
  </si>
  <si>
    <t>Reduction and cessation of cigarette smoking and risk of cancer: A cohort study of Korean men</t>
  </si>
  <si>
    <t>Journal of Clinical Oncology</t>
  </si>
  <si>
    <t>The author(s) indicated no potential conflicts of interest.</t>
  </si>
  <si>
    <t>Carpenter, CM et al. (2005)</t>
  </si>
  <si>
    <t>10.1377/hlthaff.24.6.1601</t>
  </si>
  <si>
    <t>New cigarette brands with flavors that appeal to youth: Tobacco marketing strategies. Tobacco industry documents reveal a deliberate strategy to add flavors known to appeal to younger people</t>
  </si>
  <si>
    <t>Health Affairs</t>
  </si>
  <si>
    <t>Kandel, DB et al. (1992)</t>
  </si>
  <si>
    <t>10.15288/jsa.1992.53.447</t>
  </si>
  <si>
    <t>Stages of progression in drug involvement from adolescence to adulthood: Further evidence for the gateway theory</t>
  </si>
  <si>
    <t>Journal of Studies on Alcohol</t>
  </si>
  <si>
    <t>Schneider, NG et al. (1996)</t>
  </si>
  <si>
    <t>10.2165/00003088-199631010-00005</t>
  </si>
  <si>
    <t>Clinical pharmacokinetics of nasal nicotine delivery. A review and comparison to other nicotine systems</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</si>
  <si>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</si>
  <si>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</si>
  <si>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</si>
  <si>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</si>
  <si>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</si>
  <si>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</si>
  <si>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</si>
  <si>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</si>
  <si>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</si>
  <si>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</si>
  <si>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</si>
  <si>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</si>
  <si>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</si>
  <si>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Avdalovic, MV and Murin, S (2012)</t>
  </si>
  <si>
    <t>10.1378/chest.12-0205</t>
  </si>
  <si>
    <t>Electronic cigarettes: no such thing as a free lunch...Or puff</t>
  </si>
  <si>
    <t>The authors have reported to CHEST that no potential conflicts of interest exist with any companies/organizations whose products or services may be discussed in this article</t>
  </si>
  <si>
    <t>Chaloupka, FJ (2014)</t>
  </si>
  <si>
    <t>10.1001/jamapediatrics.2014.349</t>
  </si>
  <si>
    <t>Tobacco Control Policy and Electronic Cigarettes</t>
  </si>
  <si>
    <t>None reported.</t>
  </si>
  <si>
    <t>Scollo, M (2000)</t>
  </si>
  <si>
    <t>http://dx.doi.org/10.1136/tc.9.2.240</t>
  </si>
  <si>
    <t>Recreational nicotine: uncertain benefits and several major risks</t>
  </si>
  <si>
    <t>The Lancet Oncology (2013)</t>
  </si>
  <si>
    <t>https://doi.org/10.1016/S1470-2045(13)70468-6</t>
  </si>
  <si>
    <t>Time for e-cigarette regulation</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</si>
  <si>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</si>
  <si>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</si>
  <si>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</si>
  <si>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</si>
  <si>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</si>
  <si>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</si>
  <si>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</si>
  <si>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El Dib, R et al. (2016)</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</si>
  <si>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</si>
  <si>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</si>
  <si>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</si>
  <si>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</si>
  <si>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</si>
  <si>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</si>
  <si>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</si>
  <si>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</si>
  <si>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</si>
  <si>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</si>
  <si>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</si>
  <si>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</si>
  <si>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</si>
  <si>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</si>
  <si>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</si>
  <si>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</si>
  <si>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</si>
  <si>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</si>
  <si>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</si>
  <si>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</si>
  <si>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</si>
  <si>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</si>
  <si>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</si>
  <si>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</si>
  <si>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</si>
  <si>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</si>
  <si>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Jarvis, MJ and Wardle, J (1999)</t>
  </si>
  <si>
    <t>Social patterning of individual health behaviours: the case of cigarette smoking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</si>
  <si>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</si>
  <si>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</si>
  <si>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</si>
  <si>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</si>
  <si>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</si>
  <si>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</si>
  <si>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</si>
  <si>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</si>
  <si>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</si>
  <si>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</si>
  <si>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</si>
  <si>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</si>
  <si>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</si>
  <si>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</si>
  <si>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</si>
  <si>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</si>
  <si>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</si>
  <si>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</si>
  <si>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</si>
  <si>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</si>
  <si>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</si>
  <si>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</si>
  <si>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</si>
  <si>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 xml:space="preserve">The sponsor of the Twisp e-cigarette had no role in the design and conduction; the collection, analysis and interpretation of the study; or in the preparation, review or approval of the manuscript. 
</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</si>
  <si>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</si>
  <si>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</si>
  <si>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</si>
  <si>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</si>
  <si>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</si>
  <si>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</si>
  <si>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</si>
  <si>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</si>
  <si>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</si>
  <si>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</si>
  <si>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</si>
  <si>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</si>
  <si>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</si>
  <si>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</si>
  <si>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</si>
  <si>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</si>
  <si>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</si>
  <si>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Russell, MA and Feyerabend, C (1978)</t>
  </si>
  <si>
    <t>10.3109/03602537808993776</t>
  </si>
  <si>
    <t>Cigarette smoking: A dependence on high-nicotine boli</t>
  </si>
  <si>
    <t>Drug Metabolism Reviews</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</si>
  <si>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</si>
  <si>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</si>
  <si>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</si>
  <si>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</si>
  <si>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</si>
  <si>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</si>
  <si>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</si>
  <si>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</si>
  <si>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</si>
  <si>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</si>
  <si>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</si>
  <si>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</si>
  <si>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</si>
  <si>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</si>
  <si>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</si>
  <si>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</si>
  <si>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</si>
  <si>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</si>
  <si>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</si>
  <si>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</si>
  <si>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</si>
  <si>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</si>
  <si>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</si>
  <si>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</si>
  <si>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</si>
  <si>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</si>
  <si>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</si>
  <si>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</si>
  <si>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</si>
  <si>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</si>
  <si>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</si>
  <si>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</si>
  <si>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</si>
  <si>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</si>
  <si>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</si>
  <si>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</si>
  <si>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</si>
  <si>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</si>
  <si>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</si>
  <si>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</si>
  <si>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</si>
  <si>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</si>
  <si>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</si>
  <si>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</si>
  <si>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</si>
  <si>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</si>
  <si>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</si>
  <si>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</si>
  <si>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</si>
  <si>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</si>
  <si>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</si>
  <si>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</si>
  <si>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</si>
  <si>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</si>
  <si>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</si>
  <si>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</si>
  <si>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</si>
  <si>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</si>
  <si>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</si>
  <si>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</si>
  <si>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</si>
  <si>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</si>
  <si>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</si>
  <si>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</si>
  <si>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</si>
  <si>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</si>
  <si>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</si>
  <si>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</si>
  <si>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</si>
  <si>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</si>
  <si>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</si>
  <si>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</si>
  <si>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</si>
  <si>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</si>
  <si>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</si>
  <si>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</si>
  <si>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</si>
  <si>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</si>
  <si>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</si>
  <si>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</si>
  <si>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</si>
  <si>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</si>
  <si>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</si>
  <si>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</si>
  <si>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</si>
  <si>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</si>
  <si>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</si>
  <si>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</si>
  <si>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</si>
  <si>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</si>
  <si>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</si>
  <si>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</si>
  <si>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</si>
  <si>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</si>
  <si>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</si>
  <si>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</si>
  <si>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</si>
  <si>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</si>
  <si>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</si>
  <si>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</si>
  <si>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</si>
  <si>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</si>
  <si>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</si>
  <si>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</si>
  <si>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</si>
  <si>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</si>
  <si>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</si>
  <si>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</si>
  <si>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</si>
  <si>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</si>
  <si>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</si>
  <si>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</si>
  <si>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</si>
  <si>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</si>
  <si>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</si>
  <si>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</si>
  <si>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</si>
  <si>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</si>
  <si>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</si>
  <si>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</si>
  <si>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</si>
  <si>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O'Connell, G et al. (2015b)</t>
  </si>
  <si>
    <t>http://dx.doi.org/10.4172/2380-2391.1000163</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</si>
  <si>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</si>
  <si>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</si>
  <si>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</si>
  <si>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</si>
  <si>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</si>
  <si>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</si>
  <si>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</si>
  <si>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</si>
  <si>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</si>
  <si>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</si>
  <si>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</si>
  <si>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</si>
  <si>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</si>
  <si>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</si>
  <si>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</si>
  <si>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</si>
  <si>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</si>
  <si>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</si>
  <si>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</si>
  <si>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</si>
  <si>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</si>
  <si>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</si>
  <si>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</si>
  <si>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</si>
  <si>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</si>
  <si>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</si>
  <si>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</si>
  <si>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</si>
  <si>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</si>
  <si>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</si>
  <si>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</si>
  <si>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</si>
  <si>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</si>
  <si>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</si>
  <si>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</si>
  <si>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</si>
  <si>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</si>
  <si>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</si>
  <si>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</si>
  <si>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</si>
  <si>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</si>
  <si>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</si>
  <si>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</si>
  <si>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</si>
  <si>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</si>
  <si>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</si>
  <si>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</si>
  <si>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</si>
  <si>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</si>
  <si>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</si>
  <si>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</si>
  <si>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</si>
  <si>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</si>
  <si>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</si>
  <si>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</si>
  <si>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</si>
  <si>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</si>
  <si>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</si>
  <si>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</si>
  <si>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</si>
  <si>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</si>
  <si>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</si>
  <si>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</si>
  <si>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</si>
  <si>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Bilano, V et al. (2015)</t>
  </si>
  <si>
    <t>10.1016/S0140-6736(15)60264-1</t>
  </si>
  <si>
    <t>Global trends and projections for tobacco use, 1990â€“2025: an analysis of smoking indicators from the WHO Comprehensive InformationSystems</t>
  </si>
  <si>
    <t>Russel, MA (1976)</t>
  </si>
  <si>
    <t>Low-tar medium-nicotine cigarettes: a new approach to safer smoking.</t>
  </si>
  <si>
    <t>We declare no competing interests.</t>
  </si>
  <si>
    <t>Abascal, W et al. (2012)</t>
  </si>
  <si>
    <t>https://doi.org/10.1016/S0140-6736(12)60826-5</t>
  </si>
  <si>
    <t>Tobacco control campaign in Uruguay: a populationbased trend analysis</t>
  </si>
  <si>
    <t>JEH has served as a compensated expert witness on behalf of plaintiff s in tobacco-related litigation other than the cited lawsuit brought by Philip Morris International against Uruguay. All other authors declare that they have no confl icts of interest</t>
  </si>
  <si>
    <t>Semple, S et al. (2009)</t>
  </si>
  <si>
    <t>https://doi.org/10.1093/annhyg/mep094</t>
  </si>
  <si>
    <t>UK smoke-free legislation: changes in PM2.5 concentrations in bars in Scotland, England, and Wales</t>
  </si>
  <si>
    <t>None of the authors have any competing interests.</t>
  </si>
  <si>
    <t>Millett, C et al. (2013)</t>
  </si>
  <si>
    <t>10.1542/peds.2012-2592</t>
  </si>
  <si>
    <t>Hospital admissions for childhood asthma after smokefree legislation in England.</t>
  </si>
  <si>
    <t>Been, J et al. (2014)</t>
  </si>
  <si>
    <t>10.1016/S0140-6736(14)60082-9</t>
  </si>
  <si>
    <t>Effect of smoke-free legislation on perinatal and child health: a systematic review and meta-analysis.</t>
  </si>
  <si>
    <t>We declare that we have no competing interests.</t>
  </si>
  <si>
    <t>Wakefield, MA et al. (2010)</t>
  </si>
  <si>
    <t>10.1016/S0140-6736(10)60809-4</t>
  </si>
  <si>
    <t>Use of mass media campaigns to change health behaviour.</t>
  </si>
  <si>
    <t>We declare that we have no confl icts of interest</t>
  </si>
  <si>
    <t>Langley, T et al. (2013)</t>
  </si>
  <si>
    <t>10.1111/add.12293</t>
  </si>
  <si>
    <t>Characterizing tobacco control mass media campaigns in England</t>
  </si>
  <si>
    <t>Tessa Langley and Michelle Sims are funded by the National Prevention Research Initiative www.mrc.ac.uk/npri (Grant number MR/J00023X/1). The Funding Partners relevant to this award are: Alzheimer's Research Trust; Alzheimer's Society; Biotechnology and Biological Sciences Research Council; British Heart Foundation; Cancer Research UK; Chief Scientist Office, Scottish Government Health Directorate; Department of Health; Diabetes UK; Economic and Social Research Council; Health and Social Care Research and Development Division of the Public Health Agency (HSC R&amp;D Division); Medical Research Council; The Stroke Association; Wellcome Trust; and Welsh Assembly Government. Robert West has undertaken research and consultancy for companies that develop and manufacture smoking cessation medications. He has a share of a patent in a novel nicotine delivery device. His salary is funded by Cancer Research UK. None of the other authors declare any potential financial conflicts.</t>
  </si>
  <si>
    <t>Langley, T et al. (2012)</t>
  </si>
  <si>
    <t>10.1111/j.1360-0443.2012.03958.x</t>
  </si>
  <si>
    <t>The impact of media campaigns on smoking cessation activity: A structural vector autoregression analysis</t>
  </si>
  <si>
    <t>None of the authors declare any potential financial conflicts. The authors declare that there are no potential study interpretation conflicts. TL, AM, SL and LS are members of the UK Centre for Tobacco Control Studies, a UKCRC Public Health Research: Centre of Excellence. Deborah Arnott, of ASH UK, is a collaborator on the TAG grant which funded this study and was involved in the design of the study and approved the manuscript before submission. All authors carried out all other aspects of this research independently of the funding bodies.</t>
  </si>
  <si>
    <t>Langley, T et al. (2014)</t>
  </si>
  <si>
    <t>10.1111/add.12448</t>
  </si>
  <si>
    <t>The freeze on mass media campaigns in England: A natural experiment of the impact of tobacco control campaigns on quitting behaviour</t>
  </si>
  <si>
    <t>Miller, C et al. (2015)</t>
  </si>
  <si>
    <t>10.1136/tobaccocontrol-2014-052049</t>
  </si>
  <si>
    <t>“You're made to feel like a dirty filthy smoker when you're not, cigar smoking is another thing all together.” Responses of Australian cigar and cigarillo smokers to plain packaging</t>
  </si>
  <si>
    <t>The authors wish to advise that CM and MW were members of the Expert Advisory Committee on Plain Packaging that advised the Australian Department of Health on research pertaining to the plain packaging legislation. MW holds competitive grant funding from the Australian National Health and Medical Research Council, US National Institutes of Health, Australian National Preventive Health Agency and BUPA Health Foundation. CM and MW hold such grant funding from Cancer Council South Australia.</t>
  </si>
  <si>
    <t>Diethelm, P and Farley, T (2015)</t>
  </si>
  <si>
    <t>doi.org/10.18332/tpc/60650</t>
  </si>
  <si>
    <t>Refuting tobacco-industry funded research: empirical data shows decline in smoking prevalence following introduction of plain packaging in Australia.</t>
  </si>
  <si>
    <t>The authors have completed and submitted the ICMJE Form for Disclosure of Potential Conflicts of Interest and none were reported.</t>
  </si>
  <si>
    <t>Scollo, M et al . (2015b)</t>
  </si>
  <si>
    <t>10.1136/tobaccocontrol-2014-052072</t>
  </si>
  <si>
    <t>Use of illicit tobacco following introduction of standardised packaging of tobacco products in Australia: results from a national crosssectional survey.</t>
  </si>
  <si>
    <t>The authors wish to advise that MS was a technical writer for and MW a member of the Tobacco Working Group of the Australian National Preventive Health Task Force and MW was a member of the Expert Advisory Committee on Plain Packaging that advised the Australian Department of Health on research pertaining to the plain packaging legislation. MW hold competitive grant funding from the Australian National Health and Medical Research Council and MW holds competitive grant funding from the US National Institutes of Health, Australian National Preventive Health Agency and BUPA Health Foundation.</t>
  </si>
  <si>
    <t>Di Franza, J et al. (2009)</t>
  </si>
  <si>
    <t>10.1186/1471-2458-9-107</t>
  </si>
  <si>
    <t>Enforcement of underage sales laws as a predictor of daily smoking among adolescents â€“ a national study.</t>
  </si>
  <si>
    <t>Hublet, A et al. (2009)</t>
  </si>
  <si>
    <t>10.1111/j.1360-0443.2009.02686.x</t>
  </si>
  <si>
    <t>Association between tobacco control policies and smoking behaviour among adolescents in 29 European countries</t>
  </si>
  <si>
    <t>Dobbie, F et al. (2015)</t>
  </si>
  <si>
    <t>10.3310/hta19950</t>
  </si>
  <si>
    <t>Evaluating long-term outcomes of NHS stop smoking services (ELONS): A prospective cohort study</t>
  </si>
  <si>
    <t>Health Technology Assessment</t>
  </si>
  <si>
    <t>Dr Shahab has received grants and honoraria from Pfizer, a manufacturer of smoking cessation products. In the last 3 years, Professor Aveyard has received a consultancy fee for 1 day of consultancy with Pfizer, a manufacturer of smoking cessation products. Professor Coleman was paid an honorarium and travel expenses for speaking at Paris Smoking Cessation Practitioners’ Conference in January 2014. He was also reimbursed for attending two expert meetings hosted by Pierre Fabre Laboratories (PFL, France), a company that manufactures nicotine replacement therapy (2008 and 2012). Dr McRobbie has received research grants, honoraria and travel expenses from Pfizer and Johnson &amp; Johnson, manufacturers of smoking cessation products. Dr McEwen is a trustee and board member for Action on Smoking and Health (ASH), but received no financial reimbursement for this. He has received travel funding, honorariums and consultancy payments from manufacturers of smoking cessation products (Pfizer Ltd, Novartis UK and GlaxoSmithKline Consumer Healthcare Ltd) and hospitality from North 51 that provide online and database services. He also has a shared patent on a novel nicotine device but has received no payment for, or relating to, this patent.</t>
  </si>
  <si>
    <t>Benowitz, NL (2010)</t>
  </si>
  <si>
    <t>10.1056/NEJMra0809890</t>
  </si>
  <si>
    <t>Nicotine addiction</t>
  </si>
  <si>
    <t>Pharmaceutical and tobacco control advocate</t>
  </si>
  <si>
    <t>Rose, JE et al. (2010b)</t>
  </si>
  <si>
    <t>10.1073/pnas.0909184107</t>
  </si>
  <si>
    <t>Kinetics of brain nicotine accumulation in dependent and nondependent smokers assessed with PET and cigarettes containing 11C-nicotine.</t>
  </si>
  <si>
    <t>The authors declare no conflict of interest</t>
  </si>
  <si>
    <t>Benowitz, NL etal. (2006)</t>
  </si>
  <si>
    <t>10.1016/j.clpt.2006.08.011</t>
  </si>
  <si>
    <t>CYP2A6 genotype and the metabolism and disposition kinetics of nicotine</t>
  </si>
  <si>
    <t>Dr Benowitz has been a paid consultant for several pharmaceutical companies that market smoking cessation medications. Dr Tyndale holds shares in Nicogen (Toronto, Ontario, Canada), a company focused on creating novel smoking cessation treatments. No funding for this study was received from Nicogen. The other authors have no potential conflicts to report.</t>
  </si>
  <si>
    <t>Dempsey, D et al. (2004)</t>
  </si>
  <si>
    <t>10.1016/j.clpt.2004.02.011</t>
  </si>
  <si>
    <t>Nicotine metabolite ratio as an index of cytochrome P450 2A6 metabolic activity</t>
  </si>
  <si>
    <t>Drs Dempsey, Tutka, Jacob, Allen, and Benowitz and Ms Schoedel have no financial or personal relationships that could be perceived as influencing the described research. Dr Tyndale holds stock in Nicogen Research, Inc, Toronto, Ontario, Canada.</t>
  </si>
  <si>
    <t>Schoedel, KA et al. (2004)</t>
  </si>
  <si>
    <t>10.1097/00008571-200409000-00006</t>
  </si>
  <si>
    <t>Ethnic variation in CYP2A6 and association of genetically slow nicotine metabolism and smoking in adult Caucasians</t>
  </si>
  <si>
    <t>Pharmacogenetics</t>
  </si>
  <si>
    <t>Patterson, F et al. (2008)</t>
  </si>
  <si>
    <t>10.1038/clpt.2008.57</t>
  </si>
  <si>
    <t>Toward personalized therapy for smoking cessation: A randomized placebo-controlled trial of bupropion</t>
  </si>
  <si>
    <t>GlaxoSmithKline markets the study medication, bupropion. Dr Lerman has worked as a consultant for pharmaceutical companies that market smoking cessation medications, including GlaxoSmithKline. Dr Benowitz has been a paid consultant for pharmaceutical companies that market smoking cessation medications. He has also provided expert testimony in litigation against tobacco companies. Dr Tyndale holds shares in Nicogen (Toronto, Ontario, Canada), a company focused on creating novel smoking cessation treatments. Dr Epstein has worked as a consultant with Kraft foods. No funding was received from GlaxoSmithKline, Nicogen, or Kraft foods for this study. The other authors have no potential conflicts to report.</t>
  </si>
  <si>
    <t>Lerman, C et al. (2006)</t>
  </si>
  <si>
    <t>10.1016/j.clpt.2006.02.006</t>
  </si>
  <si>
    <t>Nicotine metabolite ratio predicts efficacy of transdermal nicotine for smoking cessation</t>
  </si>
  <si>
    <t>Drs Lerman, Wileyto, and Shields, Ms Patterson, and Ms Pinto have no conflicts of interest to report. Dr Tyndale has received research support for studies on the metabolism of nicotine from Nicogen Research, a company interested in developing novel smoking cessation treatments. She is also a shareholder in this company. Dr Benowitz has been a paid consultant for several pharmaceutical companies that market smoking cessation medication. The authors have no direct financial interest in the data presented on the nicotine metabolite ratio</t>
  </si>
  <si>
    <t>Nakajima, M et al. (2006)</t>
  </si>
  <si>
    <t>10.1016/j.clpt.2006.05.012</t>
  </si>
  <si>
    <t>Comprehensive evaluation of variability in nicotine metabolism and CYP2A6 polymorphic alleles in four ethnic populations</t>
  </si>
  <si>
    <t>None of the sponsors played a role in the design, analysis, or interpretation of the study or writing of the manuscript. None of the authors has any conflict of interest</t>
  </si>
  <si>
    <t>Decker, MW et al. (2000)</t>
  </si>
  <si>
    <t>Neuronal nicotinic acetylcholine receptors: Novel targets for CNS therapeutics. Psychopharmacology: fourth generation of progress</t>
  </si>
  <si>
    <t>Picciotto, MR et al. (1998)</t>
  </si>
  <si>
    <t>10.1038/34413</t>
  </si>
  <si>
    <t>Acetylcholine receptors containing the beta2 subunit are involved in the reinforcing properties of nicotine</t>
  </si>
  <si>
    <t>Hecht, SS (2003)</t>
  </si>
  <si>
    <t>10.1038/nrc1190</t>
  </si>
  <si>
    <t>Erratum: Tabacco carcinogens, their biomarkers and tobacco-induced cancer (Nature Reviews Cancer (2003) 3 (733-744))</t>
  </si>
  <si>
    <t>Murray, RP et al. (1996)</t>
  </si>
  <si>
    <t>10.1378/chest.109.2.438</t>
  </si>
  <si>
    <t>Lung Health Study Research Group. Safety of nicotine polacrilex gum used by 3,094 participants in the Lung Health Study.</t>
  </si>
  <si>
    <t>Hurt, RD and Robertson, CR (1998)</t>
  </si>
  <si>
    <t>10.1001/jama.280.13.1173</t>
  </si>
  <si>
    <t>Prying open the door to the tobacco industryâ€™s secrets about nicotine: the Minnesota Tobacco Trial.</t>
  </si>
  <si>
    <t>Patterson, F et al. (2003)</t>
  </si>
  <si>
    <t>PMID: 12750245</t>
  </si>
  <si>
    <t>Individual differences in nicotine intake per cigarette</t>
  </si>
  <si>
    <t>Ferguson, SG et al. (2011)</t>
  </si>
  <si>
    <t>10.2147/PROM.S11545</t>
  </si>
  <si>
    <t>Nicotine replacement therapies: patient safety and persistence.</t>
  </si>
  <si>
    <t>GlaxoSmithKline Consumer Healthcare provided financial support to Dr Ferguson, Mr Gitchell, and Dr Shiffman for the preparation of this manuscript, but had no role in its drafting. Through their work at Pinney Associates, Dr Shiffman and Mr Gitchell serve as consultants to GlaxoSmithKline Consumer Healthcare on an exclusive basis on matters relating to smoking cessation. Dr Shiffman and Mr Gitchell also have an interest in a venture to develop a new nicotine replacement medication.</t>
  </si>
  <si>
    <t>Benowitz, NL et al. (1998)</t>
  </si>
  <si>
    <t>PMID: 9864279</t>
  </si>
  <si>
    <t>Suppression of nicotine intake during ad libitum cigarette smoking by high-dose transdermal nicotine</t>
  </si>
  <si>
    <t>Fagerstrom, KO and Hughes, JR (2002)</t>
  </si>
  <si>
    <t>https://doi.org/10.1080/1462220021000032753</t>
  </si>
  <si>
    <t>Nicotine concentrations with concurrent use of cigarettes and nicotine replacement: A review</t>
  </si>
  <si>
    <t xml:space="preserve">Dr. Fagerstrom has been a consultant for GlaxoSmithKline, Novartis, Sanofi-Synthelabo, Vasotek, Pharmacia, and QuitMed. Dr. Hughes has received honoraria, consulting fees, or research grants from Alden Corp., Astra Pharmaceuticals, American Council on Science and Health, American Society of Addiction Medicine, Canadian Society of Addiction Medicine, Edelman Public Relations, GlaxoSmithKline Beecham Consumer Healthcare, Glaxo-Wellcome Pharmaceuticals, Healthwise, Krug Associates, National Institute on Drug Abuse, New England College Health Association, Palladin Associates, Pharmacia, Shook Hardy and Bacon, Society for Research on Nicotine and Tobacco, University Medical and Dental School of New Jersey, Walker Law Firm, and Yale Medical School.
</t>
  </si>
  <si>
    <t>Bolliger, CT et al. (2000)</t>
  </si>
  <si>
    <t>10.1136/bmj.321.7257.329</t>
  </si>
  <si>
    <t>Smoking reduction with oral nicotine inhalers: Double blind, randomised clinical trial of efficacy and safety</t>
  </si>
  <si>
    <t>TD, ÅW, and US are all employed by Pharmacia and Upjohn, Sweden, and AR, CTB, and J-PZ have received funds for research from them.</t>
  </si>
  <si>
    <t>Shiffman, S and Ferguson, SG (2008)</t>
  </si>
  <si>
    <t>10.1111/j.1360-0443.2008.02138.x</t>
  </si>
  <si>
    <t>Nicotine patch therapy prior to quitting smoking: a metaanalysis</t>
  </si>
  <si>
    <t>This study was supported by GlaxoSmithKline Consumer Healthcare (GSKCH), which markets nicotine replacement medications for smoking cessation. Drs Shiffman and Ferguson serve as consultants to GSKCH on an exclusive basis regarding matters relating to smoking cessation. Dr Shiffman also has a financial interest in a venture to develop a new nicotine replacement medication. We are grateful for the generous help of Jed Rose and Jean‐François Etter, who provided helpful comment on the paper, and Joel Greenhouse, who provided feedback on our data analyses. We also thank Jed Rose for sharing preliminary and unpublished data.</t>
  </si>
  <si>
    <t>Taskar, V and Coultas, D (2008)</t>
  </si>
  <si>
    <t>10.1055/s-0028-1101277</t>
  </si>
  <si>
    <t>Exposures and idiopathic lung disease</t>
  </si>
  <si>
    <t>Seminars in Respiratory and Critical Care Medicine</t>
  </si>
  <si>
    <t>Brook, RD et al. (2010)</t>
  </si>
  <si>
    <t>10.1161/CIR.0b013e3181dbece1</t>
  </si>
  <si>
    <t>Particulate matter air pollution and cardiovascular disease: An update to the scientific statement from the american heart association</t>
  </si>
  <si>
    <t>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that might be perceived as real or potential conflicts of interest.</t>
  </si>
  <si>
    <t>Kotz, D et al. (2014b)</t>
  </si>
  <si>
    <t>Real-world' effectiveness of smoking cessation treatments: A population study</t>
  </si>
  <si>
    <t>Hughes, JR et al. (2003)</t>
  </si>
  <si>
    <t>10.1136/tc.12.1.21</t>
  </si>
  <si>
    <t>A meta-analysis of the efficacy of over-thecounter nicotine replacement.</t>
  </si>
  <si>
    <t>Dr Hughes has received speaking and consulting fees and grants from Glaxo-SmithKline and Pharmacia, both of whom market nicotine replacement products, as well as from other companies/organisations that provide smoking cessation services and products. Dr Shiffman serves as a consultant to GlaxoSmithKline Consumer Healthcare (GSKCH) on an exclusive basis regarding matters relating to smoking cessation. Dr Shiffman has a financial interest in a venture to develop new nicotine medications. We thank the authors of the trials that commented on our manuscript</t>
  </si>
  <si>
    <t>Buchhalter, AR et al. (2005)</t>
  </si>
  <si>
    <t>10.1111/j.1360-0443.2005.01030.x</t>
  </si>
  <si>
    <t>Tobacco abstinence symptom suppression: The role played by the smoking-related stimuli that are delivered by denicotinized cigarettes</t>
  </si>
  <si>
    <t>Cahill, K et al. (2012)</t>
  </si>
  <si>
    <t>10.1002/14651858.CD006103.pub7</t>
  </si>
  <si>
    <t>Nicotine receptor partial agonists for smoking cessation</t>
  </si>
  <si>
    <t>Kate Cahill : None known Nicola Lindson‐Hawley: NLH is a co‐applicant on the Preloading Trial, which is funded by the NIHR HTA. The study treatment is nicotine patches which are provided free of charge by GlaxoSmithKline. Tom Fanshawe: None known Kyla Thomas: None known Tim Lancaster: None known Robert West, who is an editor for the Tobacco Addiction Group, has ruled himself out of participating in the editorial process for this review, as he is a member of the varenicline advisory board for Pfizer Inc</t>
  </si>
  <si>
    <t>Hughes, JR et al. (2014)</t>
  </si>
  <si>
    <t>10.1002/14651858.CD000031.pub4</t>
  </si>
  <si>
    <t>Antidepressants for smoking cessation</t>
  </si>
  <si>
    <t>JR Hughes has received consultancy fees from many pharmaceutical companies that provide tobacco related services or products or are developing new products, including Pfizer (the maker of NRTs and varenicline) and GlaxoSmithKline (the makers of bupropion and NRTs).</t>
  </si>
  <si>
    <t>West, R and Shahab, L (2016)</t>
  </si>
  <si>
    <t>Estimating the population impact of e-cigarettes on smoking cessation and smoking prevalence in England.</t>
  </si>
  <si>
    <t>R.W. undertakes research and consultancy for companies that market smoking cessation medicines but not e‐cigarettes. He is honorary adviser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</si>
  <si>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Taylor, M et al. (2011)</t>
  </si>
  <si>
    <t>10.1111/j.1360-0443.2011.03493.x</t>
  </si>
  <si>
    <t>Cost effectiveness of interventions to reduce relapse to smoking following smoking cessation</t>
  </si>
  <si>
    <t>In the last 5 years, Tim Coleman has conducted consultancy work for Johnson &amp; Johnson and Pierre Fabre Laboratories (manufacturers of nicotine replacement therapy), and Matthew Taylor (through his employer, the York Health Economics Consortium) has provided health economics analyses for NICE and pharmaceutical companies. However, this paper has not been discussed with any third parties. No remaining authors have any connections with pharmaceutical companies, no authors have links with the tobacco or gaming industries and no third parties have exerted any influence on the submission of this paper. This work was not directly funded but Ann McNeil, Tim Coleman and Jo Leonardi‐Bee receive funding from the UK Centre for Tobacco Control Studies and Tim Coleman also is supported by the NIHR National School for Primary Care Research</t>
  </si>
  <si>
    <t>Li, Z et al. (2010)</t>
  </si>
  <si>
    <t>10.1097/EDE.0b013e3181c9f941</t>
  </si>
  <si>
    <t>Maternal passive smoking and risk of cleft lip with or without cleft palate</t>
  </si>
  <si>
    <t>Cooper, S et al. (2014)</t>
  </si>
  <si>
    <t>10.3310/hta18540</t>
  </si>
  <si>
    <t>The SNAP trial: A randomised placebo-controlled trial of nicotine replacement therapy in pregnancy - Clinical effectiveness and safety until 2 years after delivery, with economic evaluation</t>
  </si>
  <si>
    <t>Neil Marlow reports personal fees from Novartis, personal fees from Elsevier, outside the submitted work. Tim Coleman reports personal fees from Pierre Fabre Laboratories, France, outside the submitted work</t>
  </si>
  <si>
    <t>Torjesen, I (2015)</t>
  </si>
  <si>
    <t>https://doi.org/10.1136/bmj.h2133</t>
  </si>
  <si>
    <t>Tobacco industry is investing in electronic cigarette types least likely to help smokers quit.</t>
  </si>
  <si>
    <t>Hedley, D (2015)</t>
  </si>
  <si>
    <t>A tale of two joint ventures â€“ Goodbye snus, hello e-vapour? O</t>
  </si>
  <si>
    <t>Hajek, P et al. (2013)</t>
  </si>
  <si>
    <t>https://doi.org/10.1016/S2213-2600(13)70124-3</t>
  </si>
  <si>
    <t>Should electronic cigarettes be regulated as a medicinal device?</t>
  </si>
  <si>
    <t>PH received research funds and provided consultancy to manufacturers of medications for smoking cessation including Pfizer, GlaxoSmithKline, and McNeill; he has no links with the EC industry. JF has provided paid consulting for pharmaceutical companies marketing smoking cessation products (eg Pfizer, Johnson and Johnson) but has never had any paid or financial connection with current EC or tobacco manufacturers. JL provided consultancy to manufacturers of stop-smoking medications including Pfizer, Johnson and Johnson, Novartis, and Pierre Fabre; he has no links with the EC industry. DS has consulted for law firms involved in litigation against tobacco companies and for makers of smoking cessation products; he received no payments from tobacco companies or makers of ECs. DY has no conflicts of interest and specifically has no links with tobacco or the EC industry.</t>
  </si>
  <si>
    <t>Gornall, J (2015)</t>
  </si>
  <si>
    <t>https://doi.org/10.1136/bmj.h3317</t>
  </si>
  <si>
    <t>Why electronic cigarettes are dividing the public health community?</t>
  </si>
  <si>
    <t>I have read and understood BMJ policy on declaration of interests and have no relevant interests to declare.</t>
  </si>
  <si>
    <t>Elam, M (2015)</t>
  </si>
  <si>
    <t>10.1016/j.drugpo.2015.02.002</t>
  </si>
  <si>
    <t>Nicorette reborn? Electronic cigarettes in light of the history of nicotine replacement technology.</t>
  </si>
  <si>
    <t>Jarvis et al. (2012)</t>
  </si>
  <si>
    <t>http://dx.doi.org/10.1136/tc.2010.041608</t>
  </si>
  <si>
    <t>)Impact of smoke-free legislation on children's exposure to secondhand smoke: cotinine data from the Health Survey for England.</t>
  </si>
  <si>
    <t>Gilmore, A and Peeters, S (2013)</t>
  </si>
  <si>
    <t>https://doi.org/10.1016/S0140-6736(13)62439-3</t>
  </si>
  <si>
    <t>Understanding corporations to inform public health policy: the example of tobacco industry interests in harm reduction and reduced risk products.</t>
  </si>
  <si>
    <t>ABG is an unpaid member of the Council of Action on Smoking and Health and was a member of the WHO Expert Committee convened to develop recommendations on how to address tobacco industry interference with tobacco control policy.</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</si>
  <si>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</si>
  <si>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</si>
  <si>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</si>
  <si>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</si>
  <si>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</si>
  <si>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</si>
  <si>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</si>
  <si>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</si>
  <si>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</si>
  <si>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</si>
  <si>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</si>
  <si>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</si>
  <si>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</si>
  <si>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</si>
  <si>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Harrold, TC et al. (2015)</t>
  </si>
  <si>
    <t>10.5694/mja15.00652</t>
  </si>
  <si>
    <t>Prevalence of e-cigarette users in New South Wales</t>
  </si>
  <si>
    <t>The Medical journal of Australia</t>
  </si>
  <si>
    <t>Loakeimidis, N et al. (2016)</t>
  </si>
  <si>
    <t>10.1016/s1109-9666(16)30011-2</t>
  </si>
  <si>
    <t>Efficacy and safety of electronic cigarettes for smoking cessation: A critical approach</t>
  </si>
  <si>
    <t>Hellenic Journal of Cardiology</t>
  </si>
  <si>
    <t>Hessa, IM et al. (2016)</t>
  </si>
  <si>
    <t>A systematic review of the health risks from passive exposure to electronic cigarette vapour. 2016;</t>
  </si>
  <si>
    <t>Pulvers, K et al. (2017)</t>
  </si>
  <si>
    <t>10.18001/TRS.3.4.11</t>
  </si>
  <si>
    <t>Internet-based Advertising Claims and Consumer Reasons for Using Electronic Cigarettes by Device Type in the US.</t>
  </si>
  <si>
    <t>No authors have conflicts of interest.</t>
  </si>
  <si>
    <t>Dai, H (2017)</t>
  </si>
  <si>
    <t>Direct Marketing Promotion and Electronic Cigarette Use Among US Adults, National Adult Tobacco Survey, 2013â€“2014</t>
  </si>
  <si>
    <t>The authors have no financial relationships relevant to this article or conflicts of interest to disclose.</t>
  </si>
  <si>
    <t>Begg, S et al. (2003)</t>
  </si>
  <si>
    <t>https://doi.org/10.5694/j.1326-5377.2008.tb01503.x</t>
  </si>
  <si>
    <t>Burden of disease and injury in Australia in the new millennium: Measuring health loss from diseases, injuries and risk factors</t>
  </si>
  <si>
    <t>Medical Journal of Australia</t>
  </si>
  <si>
    <t>Cahill, K et al. (2015)</t>
  </si>
  <si>
    <t>10.1002/14651858.CD004307.pub5</t>
  </si>
  <si>
    <t>Incentives for smoking cessation</t>
  </si>
  <si>
    <t>Hughes, JR et al. (2004)</t>
  </si>
  <si>
    <t>10.1111/j.1360-0443.2004.00540.x</t>
  </si>
  <si>
    <t>Shape of the relapse curve and long-term abstinence among untreated smokers</t>
  </si>
  <si>
    <t>Stead, LF et al. (2008)</t>
  </si>
  <si>
    <t>10.1002/14651858.CD000165.pub4</t>
  </si>
  <si>
    <t>Physician advice for smoking cessation</t>
  </si>
  <si>
    <t>Freeman, B et al. (2008)</t>
  </si>
  <si>
    <t>10.1111/j.1360-0443.2008.02145.x</t>
  </si>
  <si>
    <t>The case for the plain packaging of tobacco products</t>
  </si>
  <si>
    <t>Jha, P and Chaloupka, FJ (2000)</t>
  </si>
  <si>
    <t>https://doi.org/10.1136/bmj.321.7257.358</t>
  </si>
  <si>
    <t>The economics of global tobacco control</t>
  </si>
  <si>
    <t>Benowitz, NL et al. (1983)</t>
  </si>
  <si>
    <t>10.1056/NEJM198307213090303</t>
  </si>
  <si>
    <t>Smokers of Low-Yield Cigarettes Do Not Consume Less Nicotine</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</si>
  <si>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</si>
  <si>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</si>
  <si>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</si>
  <si>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</si>
  <si>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</si>
  <si>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</si>
  <si>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</si>
  <si>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</si>
  <si>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</si>
  <si>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</si>
  <si>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</si>
  <si>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</si>
  <si>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</si>
  <si>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</si>
  <si>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</si>
  <si>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</si>
  <si>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</si>
  <si>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</si>
  <si>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</si>
  <si>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</si>
  <si>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</si>
  <si>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</si>
  <si>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</si>
  <si>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</si>
  <si>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</si>
  <si>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</si>
  <si>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</si>
  <si>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</si>
  <si>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</si>
  <si>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</si>
  <si>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</si>
  <si>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</si>
  <si>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</si>
  <si>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</si>
  <si>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</si>
  <si>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</si>
  <si>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</si>
  <si>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</si>
  <si>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</si>
  <si>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</si>
  <si>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</si>
  <si>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</si>
  <si>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</si>
  <si>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</si>
  <si>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</si>
  <si>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</si>
  <si>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</si>
  <si>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</si>
  <si>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</si>
  <si>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</si>
  <si>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</si>
  <si>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</si>
  <si>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</si>
  <si>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</si>
  <si>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</si>
  <si>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Cobb, CO et al. (2015)</t>
  </si>
  <si>
    <t>10.18001/TRS.1.2.3</t>
  </si>
  <si>
    <t>Markov modeling to estimate the population impact of emerging tobacco products: A proof of concept study.</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</si>
  <si>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</si>
  <si>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</si>
  <si>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</si>
  <si>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</si>
  <si>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</si>
  <si>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</si>
  <si>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</si>
  <si>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</si>
  <si>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</si>
  <si>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</si>
  <si>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</si>
  <si>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</si>
  <si>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</si>
  <si>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</si>
  <si>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</si>
  <si>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</si>
  <si>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</si>
  <si>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The authors have stated they have no conflict of interest.</t>
  </si>
  <si>
    <t>Miech, R et al. (2016)</t>
  </si>
  <si>
    <t>http://dx.doi.org/10.1136/ tobaccocontrol-2016-053014</t>
  </si>
  <si>
    <t>What are kids vaping? Results from a national survey of U.S. adolescents</t>
  </si>
  <si>
    <t>Park, JY et al. (2016)</t>
  </si>
  <si>
    <t xml:space="preserve">10.2105/AJPH.2015.302994
</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</si>
  <si>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</si>
  <si>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</si>
  <si>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</si>
  <si>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</si>
  <si>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</si>
  <si>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</si>
  <si>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</si>
  <si>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</si>
  <si>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</si>
  <si>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</si>
  <si>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</si>
  <si>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</si>
  <si>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</si>
  <si>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</si>
  <si>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</si>
  <si>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</si>
  <si>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</si>
  <si>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</si>
  <si>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</si>
  <si>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</si>
  <si>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</si>
  <si>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</si>
  <si>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</si>
  <si>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</si>
  <si>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</si>
  <si>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</si>
  <si>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</si>
  <si>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</si>
  <si>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</si>
  <si>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</si>
  <si>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</si>
  <si>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</si>
  <si>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</si>
  <si>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</si>
  <si>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</si>
  <si>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</si>
  <si>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</si>
  <si>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</si>
  <si>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</si>
  <si>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</si>
  <si>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</si>
  <si>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</si>
  <si>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</si>
  <si>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</si>
  <si>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</si>
  <si>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</si>
  <si>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</si>
  <si>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</si>
  <si>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</si>
  <si>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</si>
  <si>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</si>
  <si>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</si>
  <si>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</si>
  <si>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</si>
  <si>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</si>
  <si>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</si>
  <si>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</si>
  <si>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</si>
  <si>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</si>
  <si>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</si>
  <si>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</si>
  <si>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</si>
  <si>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</si>
  <si>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</si>
  <si>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</si>
  <si>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</si>
  <si>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</si>
  <si>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</si>
  <si>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</si>
  <si>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</si>
  <si>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</si>
  <si>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</si>
  <si>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</si>
  <si>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</si>
  <si>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</si>
  <si>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</si>
  <si>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</si>
  <si>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</si>
  <si>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</si>
  <si>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</si>
  <si>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</si>
  <si>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</si>
  <si>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</si>
  <si>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</si>
  <si>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</si>
  <si>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</si>
  <si>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</si>
  <si>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</si>
  <si>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</si>
  <si>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</si>
  <si>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</si>
  <si>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</si>
  <si>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</si>
  <si>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</si>
  <si>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</si>
  <si>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</si>
  <si>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</si>
  <si>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</si>
  <si>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</si>
  <si>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</si>
  <si>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</si>
  <si>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</si>
  <si>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</si>
  <si>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</si>
  <si>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</si>
  <si>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</si>
  <si>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</si>
  <si>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</si>
  <si>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</si>
  <si>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</si>
  <si>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</si>
  <si>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</si>
  <si>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</si>
  <si>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</si>
  <si>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</si>
  <si>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</si>
  <si>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</si>
  <si>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</si>
  <si>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</si>
  <si>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</si>
  <si>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</si>
  <si>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</si>
  <si>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</si>
  <si>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</si>
  <si>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</si>
  <si>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</si>
  <si>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</si>
  <si>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</si>
  <si>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</si>
  <si>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</si>
  <si>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</si>
  <si>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</si>
  <si>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</si>
  <si>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</si>
  <si>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</si>
  <si>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</si>
  <si>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</si>
  <si>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</si>
  <si>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</si>
  <si>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</si>
  <si>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</si>
  <si>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</si>
  <si>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</si>
  <si>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</si>
  <si>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</si>
  <si>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</si>
  <si>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</si>
  <si>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</si>
  <si>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</si>
  <si>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</si>
  <si>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</si>
  <si>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</si>
  <si>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</si>
  <si>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</si>
  <si>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</si>
  <si>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</si>
  <si>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</si>
  <si>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</si>
  <si>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</si>
  <si>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</si>
  <si>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</si>
  <si>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</si>
  <si>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</si>
  <si>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</si>
  <si>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</si>
  <si>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</si>
  <si>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</si>
  <si>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</si>
  <si>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</si>
  <si>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</si>
  <si>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</si>
  <si>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</si>
  <si>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</si>
  <si>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</si>
  <si>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</si>
  <si>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</si>
  <si>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</si>
  <si>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</si>
  <si>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</si>
  <si>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</si>
  <si>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</si>
  <si>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</si>
  <si>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</si>
  <si>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</si>
  <si>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</si>
  <si>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</si>
  <si>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</si>
  <si>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</si>
  <si>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</si>
  <si>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</si>
  <si>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</si>
  <si>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</si>
  <si>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</si>
  <si>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</si>
  <si>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</si>
  <si>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</si>
  <si>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</si>
  <si>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</si>
  <si>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</si>
  <si>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</si>
  <si>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</si>
  <si>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</si>
  <si>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</si>
  <si>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</si>
  <si>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</si>
  <si>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</si>
  <si>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</si>
  <si>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</si>
  <si>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</si>
  <si>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</si>
  <si>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</si>
  <si>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</si>
  <si>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</si>
  <si>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</si>
  <si>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</si>
  <si>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</si>
  <si>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</si>
  <si>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</si>
  <si>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</si>
  <si>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</si>
  <si>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</si>
  <si>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</si>
  <si>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</si>
  <si>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</si>
  <si>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</si>
  <si>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</si>
  <si>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</si>
  <si>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</si>
  <si>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</si>
  <si>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</si>
  <si>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</si>
  <si>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</si>
  <si>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</si>
  <si>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</si>
  <si>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</si>
  <si>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</si>
  <si>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</si>
  <si>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</si>
  <si>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</si>
  <si>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</si>
  <si>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</si>
  <si>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</si>
  <si>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</si>
  <si>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</si>
  <si>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</si>
  <si>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</si>
  <si>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</si>
  <si>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</si>
  <si>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</si>
  <si>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</si>
  <si>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</si>
  <si>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</si>
  <si>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</si>
  <si>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</si>
  <si>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</si>
  <si>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</si>
  <si>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</si>
  <si>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</si>
  <si>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</si>
  <si>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</si>
  <si>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</si>
  <si>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</si>
  <si>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</si>
  <si>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</si>
  <si>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</si>
  <si>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</si>
  <si>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</si>
  <si>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</si>
  <si>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</si>
  <si>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</si>
  <si>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</si>
  <si>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</si>
  <si>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</si>
  <si>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</si>
  <si>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</si>
  <si>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</si>
  <si>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</si>
  <si>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</si>
  <si>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</si>
  <si>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</si>
  <si>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</si>
  <si>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</si>
  <si>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</si>
  <si>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</si>
  <si>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</si>
  <si>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</si>
  <si>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</si>
  <si>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</si>
  <si>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Monarrez-Espino, J et al. (2014)</t>
  </si>
  <si>
    <t>10.2105/AJPH.2014.302129</t>
  </si>
  <si>
    <t>Systematic review of the effect of pictorial warnings on cigarette packages in smoking behavior</t>
  </si>
  <si>
    <t>Revista panamericana de salud publica = Pan American journal of public health</t>
  </si>
  <si>
    <t>Le Houezec, J (2003)</t>
  </si>
  <si>
    <t>Role of nicotine pharmacokinetics in nicotine addiction and nicotine replacement therapy: A review</t>
  </si>
  <si>
    <t>Henningfield, JE and Zeller, M (2002)</t>
  </si>
  <si>
    <t>Could science-based regulation make tobacco products less addictive?</t>
  </si>
  <si>
    <t>Yale journal of health policy, law, and ethics</t>
  </si>
  <si>
    <t>Messina, ES et al. (1997)</t>
  </si>
  <si>
    <t>10.1007/s002040050588</t>
  </si>
  <si>
    <t>A major role for CYP2A6 in nicotine C-oxidation by human liver microsomes</t>
  </si>
  <si>
    <t>Nakajima, M et al. (1996)</t>
  </si>
  <si>
    <t>0022-3565/96/2772-11O$03.O0000</t>
  </si>
  <si>
    <t>Characterization of CYP2A6 involved in 3â€²-hydroxylation of cotinine in human liver microsomes</t>
  </si>
  <si>
    <t>Lippmann, M et al. (1980)</t>
  </si>
  <si>
    <t>10.1136/oem.37.4.337</t>
  </si>
  <si>
    <t>Deposition, retention, and clearance of inhaled particles</t>
  </si>
  <si>
    <t>Robertson, OH and Loosli, CG (1947)</t>
  </si>
  <si>
    <t>PMID: 20265820</t>
  </si>
  <si>
    <t>Tests for the chronic toxicity of propylene glycol and triethylene glycol on monkeys and rats by vapor inhalation and oral administration</t>
  </si>
  <si>
    <t>The Journal of pharmacology and experimental therapeutics</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</si>
  <si>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</si>
  <si>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</si>
  <si>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</si>
  <si>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</si>
  <si>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</si>
  <si>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</si>
  <si>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</si>
  <si>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</si>
  <si>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</si>
  <si>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</si>
  <si>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</si>
  <si>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</si>
  <si>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</si>
  <si>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</si>
  <si>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</si>
  <si>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</si>
  <si>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</si>
  <si>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</si>
  <si>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</si>
  <si>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</si>
  <si>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</si>
  <si>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</si>
  <si>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</si>
  <si>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</si>
  <si>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</si>
  <si>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</si>
  <si>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</si>
  <si>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</si>
  <si>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</si>
  <si>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</si>
  <si>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</si>
  <si>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</si>
  <si>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</si>
  <si>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</si>
  <si>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</si>
  <si>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</si>
  <si>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</si>
  <si>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</si>
  <si>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</si>
  <si>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</si>
  <si>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</si>
  <si>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</si>
  <si>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</si>
  <si>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</si>
  <si>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</si>
  <si>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</si>
  <si>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</si>
  <si>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</si>
  <si>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</si>
  <si>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</si>
  <si>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</si>
  <si>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</si>
  <si>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</si>
  <si>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</si>
  <si>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</si>
  <si>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</si>
  <si>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</si>
  <si>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</si>
  <si>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</si>
  <si>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</si>
  <si>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</si>
  <si>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</si>
  <si>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</si>
  <si>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</si>
  <si>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Gruber, J and Mullainathan, S (2005)</t>
  </si>
  <si>
    <t>10.1057/9780230288027</t>
  </si>
  <si>
    <t>Do cigarette taxes make smokers happier?</t>
  </si>
  <si>
    <t>Happiness and Public Policy: Theory, Case Studies and Implications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</si>
  <si>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</si>
  <si>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</si>
  <si>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</si>
  <si>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</si>
  <si>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</si>
  <si>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</si>
  <si>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</si>
  <si>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</si>
  <si>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</si>
  <si>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</si>
  <si>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</si>
  <si>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Etter JF, Bullen, CB (2014)</t>
  </si>
  <si>
    <t>A Longitudinal Study of Electronic Cigarette Users</t>
  </si>
  <si>
    <t>JFE's salary is paid by the University of Geneva. He was reimbursed by a manufacturer of e-liquids for traveling to London and to China. CB's salary is paid by the University of Auckland. CB has no financial or non-financial interests relevant to the submitted work. He has previously undertaken research funded by HealthNew Zealand Ltd via an arrangement with Ruyan (an e-cigarette manufacturer) and has previously undertaken research on behalf of NicoNovum prior to the purchase of the company by RJ Reynolds. He was involved in a previous trial investigating the effect of Quest 3 reduced nicotine cigarettes on smoking cessation, purchased from Vector Group Ltd, USA, but Vector had no role in development of the study design, data collection, analysis, interpretation or writing of publications.</t>
  </si>
  <si>
    <t>Fairchild, A and Colgrove, J (2004)</t>
  </si>
  <si>
    <t>10.2105/ajph.94.2.192</t>
  </si>
  <si>
    <t>Out of the ashes: the life, death, and rebirth of the â€œsaferâ€ cigarette in the United States</t>
  </si>
  <si>
    <t>Moodie, C et al. (2012)</t>
  </si>
  <si>
    <t>Plain tobacco packaging: a systematic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</si>
  <si>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</si>
  <si>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</si>
  <si>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</si>
  <si>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</si>
  <si>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</si>
  <si>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</si>
  <si>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</si>
  <si>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</si>
  <si>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</si>
  <si>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</si>
  <si>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</si>
  <si>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</si>
  <si>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</si>
  <si>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</si>
  <si>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</si>
  <si>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</si>
  <si>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</si>
  <si>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</si>
  <si>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</si>
  <si>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</si>
  <si>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</si>
  <si>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</si>
  <si>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King, W (2003)</t>
  </si>
  <si>
    <t>10.1136/tc.12.suppl_3.iii61</t>
  </si>
  <si>
    <t>The Australian tar derby: The origins and fate of a low tar harm reduction programme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</si>
  <si>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</si>
  <si>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</si>
  <si>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</si>
  <si>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</si>
  <si>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</si>
  <si>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</si>
  <si>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</si>
  <si>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</si>
  <si>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</si>
  <si>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</si>
  <si>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</si>
  <si>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</si>
  <si>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</si>
  <si>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</si>
  <si>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Fathelrahman, A et al. (2009)</t>
  </si>
  <si>
    <t>10.1093/ntr/ntn029</t>
  </si>
  <si>
    <t>Smokers' responses toward cigarette pack warning labels in predicting quit intention, stage of change, and self-efficacy</t>
  </si>
  <si>
    <t>Declared none</t>
  </si>
  <si>
    <t>Tobacco</t>
  </si>
  <si>
    <t>Pharamaceutical</t>
  </si>
  <si>
    <t>E-cigarette</t>
  </si>
  <si>
    <t>Tobacco Control Advocate</t>
  </si>
  <si>
    <t xml:space="preserve">total </t>
  </si>
  <si>
    <t>total COI (1998-2018)</t>
  </si>
  <si>
    <t xml:space="preserve">Total of coi between 1998-2019 </t>
  </si>
  <si>
    <t xml:space="preserve">total coi </t>
  </si>
  <si>
    <t xml:space="preserve">articles cited before 1998 </t>
  </si>
  <si>
    <t>Total journal articles (1947-2019)</t>
  </si>
  <si>
    <t>Total number of declarations over 1491 journal articles</t>
  </si>
  <si>
    <t xml:space="preserve">No access to text </t>
  </si>
  <si>
    <t xml:space="preserve">Retreviable texts </t>
  </si>
  <si>
    <t xml:space="preserve">Removed 1965-1997 as they were mostly no mention </t>
  </si>
  <si>
    <t xml:space="preserve">Also removed 2019 </t>
  </si>
  <si>
    <t xml:space="preserve">Total articles removed 1967-1997 and 2019 </t>
  </si>
  <si>
    <t xml:space="preserve">retreviable texts - 1965-1997 and 2019 </t>
  </si>
  <si>
    <t xml:space="preserve">Number of declarations across retreviable texts </t>
  </si>
  <si>
    <t xml:space="preserve">Number of studies </t>
  </si>
  <si>
    <t>n=2313</t>
  </si>
  <si>
    <t>%</t>
  </si>
  <si>
    <t xml:space="preserve">Pre 1990 </t>
  </si>
  <si>
    <t>1990-1999</t>
  </si>
  <si>
    <t>2000-2009</t>
  </si>
  <si>
    <t>2010 onwards</t>
  </si>
  <si>
    <t xml:space="preserve">ND </t>
  </si>
  <si>
    <t xml:space="preserve">Total </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</si>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</sst>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Times New Roman"/>
      <family val="1"/>
    </font>
    <font>
      <sz val="11"/>
      <color rgb="FF9C5700"/>
      <name val="Calibri"/>
      <family val="2"/>
      <scheme val="minor"/>
    </font>
    <font>
      <sz val="11"/>
      <color theme="1"/>
      <name val="Segoe UI"/>
      <family val="2"/>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9">
    <xf numFmtId="0" fontId="0" fillId="0" borderId="0" xfId="0"/>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10" fontId="0" fillId="0" borderId="0" xfId="0" applyNumberFormat="1"/>
    <xf numFmtId="0" fontId="2" fillId="2" borderId="0" xfId="1" applyAlignment="1">
      <alignment horizontal="left" vertical="top"/>
    </xf>
    <xf numFmtId="0" fontId="3" fillId="0" borderId="0" xfId="0" applyFont="1" applyAlignment="1">
      <alignment vertical="center" wrapText="1"/>
    </xf>
    <xf numFmtId="0" fontId="0" fillId="0" borderId="0" xfId="0" applyAlignment="1">
      <alignment wrapText="1"/>
    </xf>
  </cellXfs>
  <cellStyles count="2">
    <cellStyle name="Neutral" xfId="1"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EE432"/>
      <color rgb="FFFF33CC"/>
      <color rgb="FF0000CC"/>
      <color rgb="FF43F360"/>
      <color rgb="FF43AF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'SumIF example'!$I$1</c:f>
              <c:strCache>
                <c:ptCount val="1"/>
                <c:pt idx="0">
                  <c:v>a</c:v>
                </c:pt>
              </c:strCache>
            </c:strRef>
          </c:tx>
          <c:spPr>
            <a:solidFill>
              <a:schemeClr val="accent1"/>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example'!$I$2:$I$11</c:f>
              <c:numCache>
                <c:formatCode>General</c:formatCode>
                <c:ptCount val="10"/>
                <c:pt idx="0">
                  <c:v>7</c:v>
                </c:pt>
                <c:pt idx="1">
                  <c:v>9</c:v>
                </c:pt>
                <c:pt idx="2">
                  <c:v>7</c:v>
                </c:pt>
                <c:pt idx="3">
                  <c:v>6</c:v>
                </c:pt>
                <c:pt idx="4">
                  <c:v>5</c:v>
                </c:pt>
                <c:pt idx="5">
                  <c:v>8</c:v>
                </c:pt>
                <c:pt idx="6">
                  <c:v>9</c:v>
                </c:pt>
                <c:pt idx="7">
                  <c:v>10</c:v>
                </c:pt>
                <c:pt idx="8">
                  <c:v>3</c:v>
                </c:pt>
                <c:pt idx="9">
                  <c:v>6</c:v>
                </c:pt>
              </c:numCache>
            </c:numRef>
          </c:val>
          <c:extLst>
            <c:ext xmlns:c16="http://schemas.microsoft.com/office/drawing/2014/chart" uri="{C3380CC4-5D6E-409C-BE32-E72D297353CC}">
              <c16:uniqueId val="{00000000-D261-4495-89DC-6EDC0DD650FA}"/>
            </c:ext>
          </c:extLst>
        </c:ser>
        <c:ser>
          <c:idx val="1"/>
          <c:order val="1"/>
          <c:tx>
            <c:strRef>
              <c:f>'SumIF example'!$J$1</c:f>
              <c:strCache>
                <c:ptCount val="1"/>
                <c:pt idx="0">
                  <c:v>b</c:v>
                </c:pt>
              </c:strCache>
            </c:strRef>
          </c:tx>
          <c:spPr>
            <a:solidFill>
              <a:schemeClr val="accent2"/>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example'!$J$2:$J$11</c:f>
              <c:numCache>
                <c:formatCode>General</c:formatCode>
                <c:ptCount val="10"/>
                <c:pt idx="0">
                  <c:v>5</c:v>
                </c:pt>
                <c:pt idx="1">
                  <c:v>5</c:v>
                </c:pt>
                <c:pt idx="2">
                  <c:v>5</c:v>
                </c:pt>
                <c:pt idx="3">
                  <c:v>7</c:v>
                </c:pt>
                <c:pt idx="4">
                  <c:v>4</c:v>
                </c:pt>
                <c:pt idx="5">
                  <c:v>6</c:v>
                </c:pt>
                <c:pt idx="6">
                  <c:v>5</c:v>
                </c:pt>
                <c:pt idx="7">
                  <c:v>7</c:v>
                </c:pt>
                <c:pt idx="8">
                  <c:v>4</c:v>
                </c:pt>
                <c:pt idx="9">
                  <c:v>4</c:v>
                </c:pt>
              </c:numCache>
            </c:numRef>
          </c:val>
          <c:extLst>
            <c:ext xmlns:c16="http://schemas.microsoft.com/office/drawing/2014/chart" uri="{C3380CC4-5D6E-409C-BE32-E72D297353CC}">
              <c16:uniqueId val="{00000001-D261-4495-89DC-6EDC0DD650FA}"/>
            </c:ext>
          </c:extLst>
        </c:ser>
        <c:ser>
          <c:idx val="2"/>
          <c:order val="2"/>
          <c:tx>
            <c:strRef>
              <c:f>'SumIF example'!$K$1</c:f>
              <c:strCache>
                <c:ptCount val="1"/>
                <c:pt idx="0">
                  <c:v>c</c:v>
                </c:pt>
              </c:strCache>
            </c:strRef>
          </c:tx>
          <c:spPr>
            <a:solidFill>
              <a:schemeClr val="accent3"/>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example'!$K$2:$K$11</c:f>
              <c:numCache>
                <c:formatCode>General</c:formatCode>
                <c:ptCount val="10"/>
                <c:pt idx="0">
                  <c:v>6</c:v>
                </c:pt>
                <c:pt idx="1">
                  <c:v>3</c:v>
                </c:pt>
                <c:pt idx="2">
                  <c:v>3</c:v>
                </c:pt>
                <c:pt idx="3">
                  <c:v>7</c:v>
                </c:pt>
                <c:pt idx="4">
                  <c:v>5</c:v>
                </c:pt>
                <c:pt idx="5">
                  <c:v>8</c:v>
                </c:pt>
                <c:pt idx="6">
                  <c:v>11</c:v>
                </c:pt>
                <c:pt idx="7">
                  <c:v>9</c:v>
                </c:pt>
                <c:pt idx="8">
                  <c:v>4</c:v>
                </c:pt>
                <c:pt idx="9">
                  <c:v>7</c:v>
                </c:pt>
              </c:numCache>
            </c:numRef>
          </c:val>
          <c:extLst>
            <c:ext xmlns:c16="http://schemas.microsoft.com/office/drawing/2014/chart" uri="{C3380CC4-5D6E-409C-BE32-E72D297353CC}">
              <c16:uniqueId val="{00000002-D261-4495-89DC-6EDC0DD650FA}"/>
            </c:ext>
          </c:extLst>
        </c:ser>
        <c:ser>
          <c:idx val="3"/>
          <c:order val="3"/>
          <c:tx>
            <c:strRef>
              <c:f>'SumIF example'!$L$1</c:f>
              <c:strCache>
                <c:ptCount val="1"/>
                <c:pt idx="0">
                  <c:v>d</c:v>
                </c:pt>
              </c:strCache>
            </c:strRef>
          </c:tx>
          <c:spPr>
            <a:solidFill>
              <a:schemeClr val="accent4"/>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example'!$L$2:$L$11</c:f>
              <c:numCache>
                <c:formatCode>General</c:formatCode>
                <c:ptCount val="10"/>
                <c:pt idx="0">
                  <c:v>6</c:v>
                </c:pt>
                <c:pt idx="1">
                  <c:v>7</c:v>
                </c:pt>
                <c:pt idx="2">
                  <c:v>5</c:v>
                </c:pt>
                <c:pt idx="3">
                  <c:v>6</c:v>
                </c:pt>
                <c:pt idx="4">
                  <c:v>5</c:v>
                </c:pt>
                <c:pt idx="5">
                  <c:v>7</c:v>
                </c:pt>
                <c:pt idx="6">
                  <c:v>3</c:v>
                </c:pt>
                <c:pt idx="7">
                  <c:v>9</c:v>
                </c:pt>
                <c:pt idx="8">
                  <c:v>5</c:v>
                </c:pt>
                <c:pt idx="9">
                  <c:v>4</c:v>
                </c:pt>
              </c:numCache>
            </c:numRef>
          </c:val>
          <c:extLst>
            <c:ext xmlns:c16="http://schemas.microsoft.com/office/drawing/2014/chart" uri="{C3380CC4-5D6E-409C-BE32-E72D297353CC}">
              <c16:uniqueId val="{00000003-D261-4495-89DC-6EDC0DD650FA}"/>
            </c:ext>
          </c:extLst>
        </c:ser>
        <c:dLbls>
          <c:showLegendKey val="0"/>
          <c:showVal val="0"/>
          <c:showCatName val="0"/>
          <c:showSerName val="0"/>
          <c:showPercent val="0"/>
          <c:showBubbleSize val="0"/>
        </c:dLbls>
        <c:axId val="612227232"/>
        <c:axId val="612225592"/>
      </c:areaChart>
      <c:catAx>
        <c:axId val="61222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5592"/>
        <c:crosses val="autoZero"/>
        <c:auto val="1"/>
        <c:lblAlgn val="ctr"/>
        <c:lblOffset val="100"/>
        <c:noMultiLvlLbl val="0"/>
      </c:catAx>
      <c:valAx>
        <c:axId val="61222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7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pt idx="20">
                  <c:v>1</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153</c:v>
                </c:pt>
                <c:pt idx="18">
                  <c:v>113</c:v>
                </c:pt>
                <c:pt idx="19">
                  <c:v>86</c:v>
                </c:pt>
                <c:pt idx="20">
                  <c:v>23</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153</c:v>
                </c:pt>
                <c:pt idx="18">
                  <c:v>113</c:v>
                </c:pt>
                <c:pt idx="19">
                  <c:v>86</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153</c:v>
                </c:pt>
                <c:pt idx="18">
                  <c:v>113</c:v>
                </c:pt>
                <c:pt idx="19">
                  <c:v>86</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153</c:v>
                </c:pt>
                <c:pt idx="18">
                  <c:v>113</c:v>
                </c:pt>
                <c:pt idx="19">
                  <c:v>86</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153</c:v>
                </c:pt>
                <c:pt idx="18">
                  <c:v>113</c:v>
                </c:pt>
                <c:pt idx="19">
                  <c:v>86</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238125</xdr:colOff>
      <xdr:row>13</xdr:row>
      <xdr:rowOff>80962</xdr:rowOff>
    </xdr:from>
    <xdr:to>
      <xdr:col>16</xdr:col>
      <xdr:colOff>542925</xdr:colOff>
      <xdr:row>27</xdr:row>
      <xdr:rowOff>157162</xdr:rowOff>
    </xdr:to>
    <xdr:graphicFrame macro="">
      <xdr:nvGraphicFramePr>
        <xdr:cNvPr id="2" name="Chart 1">
          <a:extLst>
            <a:ext uri="{FF2B5EF4-FFF2-40B4-BE49-F238E27FC236}">
              <a16:creationId xmlns:a16="http://schemas.microsoft.com/office/drawing/2014/main" id="{D457F7B0-A416-40DA-9DB0-EFE51C242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524668</xdr:colOff>
      <xdr:row>0</xdr:row>
      <xdr:rowOff>404811</xdr:rowOff>
    </xdr:from>
    <xdr:to>
      <xdr:col>32</xdr:col>
      <xdr:colOff>11906</xdr:colOff>
      <xdr:row>23</xdr:row>
      <xdr:rowOff>23813</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25174</xdr:colOff>
      <xdr:row>0</xdr:row>
      <xdr:rowOff>343353</xdr:rowOff>
    </xdr:from>
    <xdr:to>
      <xdr:col>19</xdr:col>
      <xdr:colOff>202406</xdr:colOff>
      <xdr:row>22</xdr:row>
      <xdr:rowOff>178593</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296334</xdr:colOff>
      <xdr:row>0</xdr:row>
      <xdr:rowOff>63501</xdr:rowOff>
    </xdr:from>
    <xdr:to>
      <xdr:col>14</xdr:col>
      <xdr:colOff>162278</xdr:colOff>
      <xdr:row>15</xdr:row>
      <xdr:rowOff>163690</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254002</xdr:colOff>
      <xdr:row>17</xdr:row>
      <xdr:rowOff>141110</xdr:rowOff>
    </xdr:from>
    <xdr:to>
      <xdr:col>15</xdr:col>
      <xdr:colOff>423333</xdr:colOff>
      <xdr:row>38</xdr:row>
      <xdr:rowOff>112888</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5F6E3-9C38-41E9-A383-E217B550C7AF}">
  <dimension ref="A1:L121"/>
  <sheetViews>
    <sheetView workbookViewId="0">
      <selection activeCell="D29" sqref="D29"/>
    </sheetView>
  </sheetViews>
  <sheetFormatPr defaultRowHeight="14.4" x14ac:dyDescent="0.3"/>
  <sheetData>
    <row r="1" spans="1:12" x14ac:dyDescent="0.3">
      <c r="A1" t="s">
        <v>0</v>
      </c>
      <c r="B1" t="s">
        <v>1</v>
      </c>
      <c r="C1" t="s">
        <v>2</v>
      </c>
      <c r="D1" t="s">
        <v>3</v>
      </c>
      <c r="E1" t="s">
        <v>4</v>
      </c>
      <c r="H1" t="s">
        <v>0</v>
      </c>
      <c r="I1" t="s">
        <v>1</v>
      </c>
      <c r="J1" t="s">
        <v>2</v>
      </c>
      <c r="K1" t="s">
        <v>3</v>
      </c>
      <c r="L1" t="s">
        <v>4</v>
      </c>
    </row>
    <row r="2" spans="1:12" x14ac:dyDescent="0.3">
      <c r="A2">
        <f ca="1">2000+ROUNDUP(10*RAND(), 0)</f>
        <v>2006</v>
      </c>
      <c r="B2">
        <f ca="1">ROUND(RAND(), 0)</f>
        <v>0</v>
      </c>
      <c r="C2">
        <f t="shared" ref="C2:E17" ca="1" si="0">ROUND(RAND(), 0)</f>
        <v>1</v>
      </c>
      <c r="D2">
        <f t="shared" ca="1" si="0"/>
        <v>0</v>
      </c>
      <c r="E2">
        <f t="shared" ca="1" si="0"/>
        <v>0</v>
      </c>
      <c r="H2">
        <v>2001</v>
      </c>
      <c r="I2">
        <f t="shared" ref="I2:I11" ca="1" si="1">SUMIF($A:$A,$H2,B:B)</f>
        <v>7</v>
      </c>
      <c r="J2">
        <f t="shared" ref="J2:J11" ca="1" si="2">SUMIF($A:$A,$H2,C:C)</f>
        <v>5</v>
      </c>
      <c r="K2">
        <f t="shared" ref="K2:K11" ca="1" si="3">SUMIF($A:$A,$H2,D:D)</f>
        <v>6</v>
      </c>
      <c r="L2">
        <v>6</v>
      </c>
    </row>
    <row r="3" spans="1:12" x14ac:dyDescent="0.3">
      <c r="A3">
        <f t="shared" ref="A3:A66" ca="1" si="4">2000+ROUNDUP(10*RAND(), 0)</f>
        <v>2004</v>
      </c>
      <c r="B3">
        <f t="shared" ref="B3:E18" ca="1" si="5">ROUND(RAND(), 0)</f>
        <v>0</v>
      </c>
      <c r="C3">
        <f t="shared" ca="1" si="0"/>
        <v>0</v>
      </c>
      <c r="D3">
        <f t="shared" ca="1" si="0"/>
        <v>0</v>
      </c>
      <c r="E3">
        <f t="shared" ca="1" si="0"/>
        <v>1</v>
      </c>
      <c r="H3">
        <v>2002</v>
      </c>
      <c r="I3">
        <f t="shared" ca="1" si="1"/>
        <v>9</v>
      </c>
      <c r="J3">
        <f t="shared" ca="1" si="2"/>
        <v>5</v>
      </c>
      <c r="K3">
        <f t="shared" ca="1" si="3"/>
        <v>3</v>
      </c>
      <c r="L3">
        <f t="shared" ref="L3:L11" ca="1" si="6">SUMIF($A:$A,$H3,E:E)</f>
        <v>7</v>
      </c>
    </row>
    <row r="4" spans="1:12" x14ac:dyDescent="0.3">
      <c r="A4">
        <f t="shared" ca="1" si="4"/>
        <v>2001</v>
      </c>
      <c r="B4">
        <f t="shared" ca="1" si="5"/>
        <v>1</v>
      </c>
      <c r="C4">
        <f t="shared" ca="1" si="0"/>
        <v>0</v>
      </c>
      <c r="D4">
        <f t="shared" ca="1" si="0"/>
        <v>1</v>
      </c>
      <c r="E4">
        <f t="shared" ca="1" si="0"/>
        <v>1</v>
      </c>
      <c r="H4">
        <v>2003</v>
      </c>
      <c r="I4">
        <f t="shared" ca="1" si="1"/>
        <v>7</v>
      </c>
      <c r="J4">
        <f t="shared" ca="1" si="2"/>
        <v>5</v>
      </c>
      <c r="K4">
        <f t="shared" ca="1" si="3"/>
        <v>3</v>
      </c>
      <c r="L4">
        <f t="shared" ca="1" si="6"/>
        <v>5</v>
      </c>
    </row>
    <row r="5" spans="1:12" x14ac:dyDescent="0.3">
      <c r="A5">
        <f t="shared" ca="1" si="4"/>
        <v>2009</v>
      </c>
      <c r="B5">
        <f t="shared" ca="1" si="5"/>
        <v>0</v>
      </c>
      <c r="C5">
        <f t="shared" ca="1" si="0"/>
        <v>1</v>
      </c>
      <c r="D5">
        <f t="shared" ca="1" si="0"/>
        <v>0</v>
      </c>
      <c r="E5">
        <f t="shared" ca="1" si="0"/>
        <v>1</v>
      </c>
      <c r="H5">
        <v>2004</v>
      </c>
      <c r="I5">
        <f t="shared" ca="1" si="1"/>
        <v>6</v>
      </c>
      <c r="J5">
        <f t="shared" ca="1" si="2"/>
        <v>7</v>
      </c>
      <c r="K5">
        <f t="shared" ca="1" si="3"/>
        <v>7</v>
      </c>
      <c r="L5">
        <f t="shared" ca="1" si="6"/>
        <v>6</v>
      </c>
    </row>
    <row r="6" spans="1:12" x14ac:dyDescent="0.3">
      <c r="A6">
        <f t="shared" ca="1" si="4"/>
        <v>2001</v>
      </c>
      <c r="B6">
        <f t="shared" ca="1" si="5"/>
        <v>1</v>
      </c>
      <c r="C6">
        <f t="shared" ca="1" si="0"/>
        <v>0</v>
      </c>
      <c r="D6">
        <f t="shared" ca="1" si="0"/>
        <v>1</v>
      </c>
      <c r="E6">
        <f t="shared" ca="1" si="0"/>
        <v>1</v>
      </c>
      <c r="H6">
        <v>2005</v>
      </c>
      <c r="I6">
        <f t="shared" ca="1" si="1"/>
        <v>5</v>
      </c>
      <c r="J6">
        <f t="shared" ca="1" si="2"/>
        <v>4</v>
      </c>
      <c r="K6">
        <f t="shared" ca="1" si="3"/>
        <v>5</v>
      </c>
      <c r="L6">
        <f t="shared" ca="1" si="6"/>
        <v>5</v>
      </c>
    </row>
    <row r="7" spans="1:12" x14ac:dyDescent="0.3">
      <c r="A7">
        <f t="shared" ca="1" si="4"/>
        <v>2009</v>
      </c>
      <c r="B7">
        <f t="shared" ca="1" si="5"/>
        <v>1</v>
      </c>
      <c r="C7">
        <f t="shared" ca="1" si="0"/>
        <v>0</v>
      </c>
      <c r="D7">
        <f t="shared" ca="1" si="0"/>
        <v>1</v>
      </c>
      <c r="E7">
        <f t="shared" ca="1" si="0"/>
        <v>1</v>
      </c>
      <c r="H7">
        <v>2006</v>
      </c>
      <c r="I7">
        <f t="shared" ca="1" si="1"/>
        <v>8</v>
      </c>
      <c r="J7">
        <f t="shared" ca="1" si="2"/>
        <v>6</v>
      </c>
      <c r="K7">
        <f t="shared" ca="1" si="3"/>
        <v>8</v>
      </c>
      <c r="L7">
        <f t="shared" ca="1" si="6"/>
        <v>7</v>
      </c>
    </row>
    <row r="8" spans="1:12" x14ac:dyDescent="0.3">
      <c r="A8">
        <f t="shared" ca="1" si="4"/>
        <v>2008</v>
      </c>
      <c r="B8">
        <f t="shared" ca="1" si="5"/>
        <v>1</v>
      </c>
      <c r="C8">
        <f t="shared" ca="1" si="0"/>
        <v>1</v>
      </c>
      <c r="D8">
        <f t="shared" ca="1" si="0"/>
        <v>1</v>
      </c>
      <c r="E8">
        <f t="shared" ca="1" si="0"/>
        <v>0</v>
      </c>
      <c r="H8">
        <v>2007</v>
      </c>
      <c r="I8">
        <f t="shared" ca="1" si="1"/>
        <v>9</v>
      </c>
      <c r="J8">
        <f t="shared" ca="1" si="2"/>
        <v>5</v>
      </c>
      <c r="K8">
        <f t="shared" ca="1" si="3"/>
        <v>11</v>
      </c>
      <c r="L8">
        <f t="shared" ca="1" si="6"/>
        <v>3</v>
      </c>
    </row>
    <row r="9" spans="1:12" x14ac:dyDescent="0.3">
      <c r="A9">
        <f t="shared" ca="1" si="4"/>
        <v>2008</v>
      </c>
      <c r="B9">
        <f t="shared" ca="1" si="5"/>
        <v>1</v>
      </c>
      <c r="C9">
        <f t="shared" ca="1" si="0"/>
        <v>1</v>
      </c>
      <c r="D9">
        <f t="shared" ca="1" si="0"/>
        <v>0</v>
      </c>
      <c r="E9">
        <f t="shared" ca="1" si="0"/>
        <v>1</v>
      </c>
      <c r="H9">
        <v>2008</v>
      </c>
      <c r="I9">
        <f t="shared" ca="1" si="1"/>
        <v>10</v>
      </c>
      <c r="J9">
        <f t="shared" ca="1" si="2"/>
        <v>7</v>
      </c>
      <c r="K9">
        <f t="shared" ca="1" si="3"/>
        <v>9</v>
      </c>
      <c r="L9">
        <f t="shared" ca="1" si="6"/>
        <v>9</v>
      </c>
    </row>
    <row r="10" spans="1:12" x14ac:dyDescent="0.3">
      <c r="A10">
        <f t="shared" ca="1" si="4"/>
        <v>2008</v>
      </c>
      <c r="B10">
        <f t="shared" ca="1" si="5"/>
        <v>1</v>
      </c>
      <c r="C10">
        <f t="shared" ca="1" si="0"/>
        <v>0</v>
      </c>
      <c r="D10">
        <f t="shared" ca="1" si="0"/>
        <v>1</v>
      </c>
      <c r="E10">
        <f t="shared" ca="1" si="0"/>
        <v>1</v>
      </c>
      <c r="H10">
        <v>2009</v>
      </c>
      <c r="I10">
        <f t="shared" ca="1" si="1"/>
        <v>3</v>
      </c>
      <c r="J10">
        <f t="shared" ca="1" si="2"/>
        <v>4</v>
      </c>
      <c r="K10">
        <f t="shared" ca="1" si="3"/>
        <v>4</v>
      </c>
      <c r="L10">
        <f t="shared" ca="1" si="6"/>
        <v>5</v>
      </c>
    </row>
    <row r="11" spans="1:12" x14ac:dyDescent="0.3">
      <c r="A11">
        <f t="shared" ca="1" si="4"/>
        <v>2006</v>
      </c>
      <c r="B11">
        <f t="shared" ca="1" si="5"/>
        <v>1</v>
      </c>
      <c r="C11">
        <f t="shared" ca="1" si="0"/>
        <v>0</v>
      </c>
      <c r="D11">
        <f t="shared" ca="1" si="0"/>
        <v>1</v>
      </c>
      <c r="E11">
        <f t="shared" ca="1" si="0"/>
        <v>0</v>
      </c>
      <c r="H11">
        <v>2010</v>
      </c>
      <c r="I11">
        <f t="shared" ca="1" si="1"/>
        <v>6</v>
      </c>
      <c r="J11">
        <f t="shared" ca="1" si="2"/>
        <v>4</v>
      </c>
      <c r="K11">
        <f t="shared" ca="1" si="3"/>
        <v>7</v>
      </c>
      <c r="L11">
        <f t="shared" ca="1" si="6"/>
        <v>4</v>
      </c>
    </row>
    <row r="12" spans="1:12" x14ac:dyDescent="0.3">
      <c r="A12">
        <f t="shared" ca="1" si="4"/>
        <v>2010</v>
      </c>
      <c r="B12">
        <f ca="1">ROUND(RAND(), 0)</f>
        <v>0</v>
      </c>
      <c r="C12">
        <f t="shared" ca="1" si="0"/>
        <v>1</v>
      </c>
      <c r="D12">
        <f t="shared" ca="1" si="0"/>
        <v>1</v>
      </c>
      <c r="E12">
        <f t="shared" ca="1" si="0"/>
        <v>0</v>
      </c>
    </row>
    <row r="13" spans="1:12" x14ac:dyDescent="0.3">
      <c r="A13">
        <f t="shared" ca="1" si="4"/>
        <v>2009</v>
      </c>
      <c r="B13">
        <f t="shared" ca="1" si="5"/>
        <v>1</v>
      </c>
      <c r="C13">
        <f t="shared" ca="1" si="0"/>
        <v>1</v>
      </c>
      <c r="D13">
        <f t="shared" ca="1" si="0"/>
        <v>1</v>
      </c>
      <c r="E13">
        <f t="shared" ca="1" si="0"/>
        <v>0</v>
      </c>
    </row>
    <row r="14" spans="1:12" x14ac:dyDescent="0.3">
      <c r="A14">
        <f t="shared" ca="1" si="4"/>
        <v>2003</v>
      </c>
      <c r="B14">
        <f t="shared" ca="1" si="5"/>
        <v>1</v>
      </c>
      <c r="C14">
        <f t="shared" ca="1" si="0"/>
        <v>1</v>
      </c>
      <c r="D14">
        <f t="shared" ca="1" si="0"/>
        <v>1</v>
      </c>
      <c r="E14">
        <f t="shared" ca="1" si="0"/>
        <v>1</v>
      </c>
    </row>
    <row r="15" spans="1:12" x14ac:dyDescent="0.3">
      <c r="A15">
        <f t="shared" ca="1" si="4"/>
        <v>2010</v>
      </c>
      <c r="B15">
        <f t="shared" ca="1" si="5"/>
        <v>1</v>
      </c>
      <c r="C15">
        <f t="shared" ca="1" si="0"/>
        <v>0</v>
      </c>
      <c r="D15">
        <f t="shared" ca="1" si="0"/>
        <v>1</v>
      </c>
      <c r="E15">
        <f t="shared" ca="1" si="0"/>
        <v>0</v>
      </c>
    </row>
    <row r="16" spans="1:12" x14ac:dyDescent="0.3">
      <c r="A16">
        <f t="shared" ca="1" si="4"/>
        <v>2002</v>
      </c>
      <c r="B16">
        <f t="shared" ca="1" si="5"/>
        <v>0</v>
      </c>
      <c r="C16">
        <f t="shared" ca="1" si="0"/>
        <v>1</v>
      </c>
      <c r="D16">
        <f t="shared" ca="1" si="0"/>
        <v>0</v>
      </c>
      <c r="E16">
        <f t="shared" ca="1" si="0"/>
        <v>1</v>
      </c>
    </row>
    <row r="17" spans="1:5" x14ac:dyDescent="0.3">
      <c r="A17">
        <f t="shared" ca="1" si="4"/>
        <v>2004</v>
      </c>
      <c r="B17">
        <f t="shared" ca="1" si="5"/>
        <v>0</v>
      </c>
      <c r="C17">
        <f t="shared" ca="1" si="0"/>
        <v>1</v>
      </c>
      <c r="D17">
        <f t="shared" ca="1" si="0"/>
        <v>1</v>
      </c>
      <c r="E17">
        <f t="shared" ca="1" si="0"/>
        <v>1</v>
      </c>
    </row>
    <row r="18" spans="1:5" x14ac:dyDescent="0.3">
      <c r="A18">
        <f t="shared" ca="1" si="4"/>
        <v>2004</v>
      </c>
      <c r="B18">
        <f t="shared" ca="1" si="5"/>
        <v>0</v>
      </c>
      <c r="C18">
        <f t="shared" ca="1" si="5"/>
        <v>0</v>
      </c>
      <c r="D18">
        <f t="shared" ca="1" si="5"/>
        <v>0</v>
      </c>
      <c r="E18">
        <f t="shared" ca="1" si="5"/>
        <v>0</v>
      </c>
    </row>
    <row r="19" spans="1:5" x14ac:dyDescent="0.3">
      <c r="A19">
        <f t="shared" ca="1" si="4"/>
        <v>2005</v>
      </c>
      <c r="B19">
        <f t="shared" ref="B19:E34" ca="1" si="7">ROUND(RAND(), 0)</f>
        <v>0</v>
      </c>
      <c r="C19">
        <f t="shared" ca="1" si="7"/>
        <v>1</v>
      </c>
      <c r="D19">
        <f t="shared" ca="1" si="7"/>
        <v>1</v>
      </c>
      <c r="E19">
        <f t="shared" ca="1" si="7"/>
        <v>0</v>
      </c>
    </row>
    <row r="20" spans="1:5" x14ac:dyDescent="0.3">
      <c r="A20">
        <f t="shared" ca="1" si="4"/>
        <v>2006</v>
      </c>
      <c r="B20">
        <f t="shared" ca="1" si="7"/>
        <v>1</v>
      </c>
      <c r="C20">
        <f t="shared" ca="1" si="7"/>
        <v>0</v>
      </c>
      <c r="D20">
        <f t="shared" ca="1" si="7"/>
        <v>1</v>
      </c>
      <c r="E20">
        <f t="shared" ca="1" si="7"/>
        <v>1</v>
      </c>
    </row>
    <row r="21" spans="1:5" x14ac:dyDescent="0.3">
      <c r="A21">
        <f t="shared" ca="1" si="4"/>
        <v>2006</v>
      </c>
      <c r="B21">
        <f t="shared" ca="1" si="7"/>
        <v>1</v>
      </c>
      <c r="C21">
        <f t="shared" ca="1" si="7"/>
        <v>0</v>
      </c>
      <c r="D21">
        <f t="shared" ca="1" si="7"/>
        <v>1</v>
      </c>
      <c r="E21">
        <f t="shared" ca="1" si="7"/>
        <v>1</v>
      </c>
    </row>
    <row r="22" spans="1:5" x14ac:dyDescent="0.3">
      <c r="A22">
        <f t="shared" ca="1" si="4"/>
        <v>2007</v>
      </c>
      <c r="B22">
        <f ca="1">ROUND(RAND(), 0)</f>
        <v>1</v>
      </c>
      <c r="C22">
        <f t="shared" ca="1" si="7"/>
        <v>0</v>
      </c>
      <c r="D22">
        <f t="shared" ca="1" si="7"/>
        <v>0</v>
      </c>
      <c r="E22">
        <f t="shared" ca="1" si="7"/>
        <v>1</v>
      </c>
    </row>
    <row r="23" spans="1:5" x14ac:dyDescent="0.3">
      <c r="A23">
        <f t="shared" ca="1" si="4"/>
        <v>2007</v>
      </c>
      <c r="B23">
        <f t="shared" ref="B23:B31" ca="1" si="8">ROUND(RAND(), 0)</f>
        <v>1</v>
      </c>
      <c r="C23">
        <f t="shared" ca="1" si="7"/>
        <v>1</v>
      </c>
      <c r="D23">
        <f t="shared" ca="1" si="7"/>
        <v>1</v>
      </c>
      <c r="E23">
        <f t="shared" ca="1" si="7"/>
        <v>0</v>
      </c>
    </row>
    <row r="24" spans="1:5" x14ac:dyDescent="0.3">
      <c r="A24">
        <f t="shared" ca="1" si="4"/>
        <v>2004</v>
      </c>
      <c r="B24">
        <f t="shared" ca="1" si="8"/>
        <v>0</v>
      </c>
      <c r="C24">
        <f t="shared" ca="1" si="7"/>
        <v>0</v>
      </c>
      <c r="D24">
        <f t="shared" ca="1" si="7"/>
        <v>0</v>
      </c>
      <c r="E24">
        <f t="shared" ca="1" si="7"/>
        <v>0</v>
      </c>
    </row>
    <row r="25" spans="1:5" x14ac:dyDescent="0.3">
      <c r="A25">
        <f t="shared" ca="1" si="4"/>
        <v>2008</v>
      </c>
      <c r="B25">
        <f t="shared" ca="1" si="8"/>
        <v>0</v>
      </c>
      <c r="C25">
        <f t="shared" ca="1" si="7"/>
        <v>0</v>
      </c>
      <c r="D25">
        <f t="shared" ca="1" si="7"/>
        <v>1</v>
      </c>
      <c r="E25">
        <f t="shared" ca="1" si="7"/>
        <v>0</v>
      </c>
    </row>
    <row r="26" spans="1:5" x14ac:dyDescent="0.3">
      <c r="A26">
        <f t="shared" ca="1" si="4"/>
        <v>2003</v>
      </c>
      <c r="B26">
        <f t="shared" ca="1" si="8"/>
        <v>1</v>
      </c>
      <c r="C26">
        <f t="shared" ca="1" si="7"/>
        <v>0</v>
      </c>
      <c r="D26">
        <f t="shared" ca="1" si="7"/>
        <v>0</v>
      </c>
      <c r="E26">
        <f t="shared" ca="1" si="7"/>
        <v>1</v>
      </c>
    </row>
    <row r="27" spans="1:5" x14ac:dyDescent="0.3">
      <c r="A27">
        <f t="shared" ca="1" si="4"/>
        <v>2008</v>
      </c>
      <c r="B27">
        <f t="shared" ca="1" si="8"/>
        <v>1</v>
      </c>
      <c r="C27">
        <f t="shared" ca="1" si="7"/>
        <v>1</v>
      </c>
      <c r="D27">
        <f t="shared" ca="1" si="7"/>
        <v>1</v>
      </c>
      <c r="E27">
        <f t="shared" ca="1" si="7"/>
        <v>1</v>
      </c>
    </row>
    <row r="28" spans="1:5" x14ac:dyDescent="0.3">
      <c r="A28">
        <f t="shared" ca="1" si="4"/>
        <v>2007</v>
      </c>
      <c r="B28">
        <f t="shared" ca="1" si="8"/>
        <v>1</v>
      </c>
      <c r="C28">
        <f t="shared" ca="1" si="7"/>
        <v>0</v>
      </c>
      <c r="D28">
        <f t="shared" ca="1" si="7"/>
        <v>1</v>
      </c>
      <c r="E28">
        <f t="shared" ca="1" si="7"/>
        <v>0</v>
      </c>
    </row>
    <row r="29" spans="1:5" x14ac:dyDescent="0.3">
      <c r="A29">
        <f t="shared" ca="1" si="4"/>
        <v>2009</v>
      </c>
      <c r="B29">
        <f t="shared" ca="1" si="8"/>
        <v>0</v>
      </c>
      <c r="C29">
        <f t="shared" ca="1" si="7"/>
        <v>0</v>
      </c>
      <c r="D29">
        <f t="shared" ca="1" si="7"/>
        <v>0</v>
      </c>
      <c r="E29">
        <f t="shared" ca="1" si="7"/>
        <v>1</v>
      </c>
    </row>
    <row r="30" spans="1:5" x14ac:dyDescent="0.3">
      <c r="A30">
        <f t="shared" ca="1" si="4"/>
        <v>2007</v>
      </c>
      <c r="B30">
        <f t="shared" ca="1" si="8"/>
        <v>0</v>
      </c>
      <c r="C30">
        <f t="shared" ca="1" si="7"/>
        <v>1</v>
      </c>
      <c r="D30">
        <f t="shared" ca="1" si="7"/>
        <v>1</v>
      </c>
      <c r="E30">
        <f t="shared" ca="1" si="7"/>
        <v>1</v>
      </c>
    </row>
    <row r="31" spans="1:5" x14ac:dyDescent="0.3">
      <c r="A31">
        <f t="shared" ca="1" si="4"/>
        <v>2005</v>
      </c>
      <c r="B31">
        <f t="shared" ca="1" si="8"/>
        <v>1</v>
      </c>
      <c r="C31">
        <f t="shared" ca="1" si="7"/>
        <v>1</v>
      </c>
      <c r="D31">
        <f t="shared" ca="1" si="7"/>
        <v>1</v>
      </c>
      <c r="E31">
        <f t="shared" ca="1" si="7"/>
        <v>0</v>
      </c>
    </row>
    <row r="32" spans="1:5" x14ac:dyDescent="0.3">
      <c r="A32">
        <f t="shared" ca="1" si="4"/>
        <v>2010</v>
      </c>
      <c r="B32">
        <f ca="1">ROUND(RAND(), 0)</f>
        <v>1</v>
      </c>
      <c r="C32">
        <f t="shared" ca="1" si="7"/>
        <v>0</v>
      </c>
      <c r="D32">
        <f t="shared" ca="1" si="7"/>
        <v>0</v>
      </c>
      <c r="E32">
        <f t="shared" ca="1" si="7"/>
        <v>1</v>
      </c>
    </row>
    <row r="33" spans="1:5" x14ac:dyDescent="0.3">
      <c r="A33">
        <f t="shared" ca="1" si="4"/>
        <v>2004</v>
      </c>
      <c r="B33">
        <f t="shared" ref="B33:E48" ca="1" si="9">ROUND(RAND(), 0)</f>
        <v>1</v>
      </c>
      <c r="C33">
        <f t="shared" ca="1" si="7"/>
        <v>1</v>
      </c>
      <c r="D33">
        <f t="shared" ca="1" si="7"/>
        <v>0</v>
      </c>
      <c r="E33">
        <f t="shared" ca="1" si="7"/>
        <v>1</v>
      </c>
    </row>
    <row r="34" spans="1:5" x14ac:dyDescent="0.3">
      <c r="A34">
        <f t="shared" ca="1" si="4"/>
        <v>2008</v>
      </c>
      <c r="B34">
        <f t="shared" ca="1" si="9"/>
        <v>1</v>
      </c>
      <c r="C34">
        <f t="shared" ca="1" si="7"/>
        <v>0</v>
      </c>
      <c r="D34">
        <f t="shared" ca="1" si="7"/>
        <v>1</v>
      </c>
      <c r="E34">
        <f t="shared" ca="1" si="7"/>
        <v>1</v>
      </c>
    </row>
    <row r="35" spans="1:5" x14ac:dyDescent="0.3">
      <c r="A35">
        <f t="shared" ca="1" si="4"/>
        <v>2001</v>
      </c>
      <c r="B35">
        <f t="shared" ca="1" si="9"/>
        <v>0</v>
      </c>
      <c r="C35">
        <f t="shared" ca="1" si="9"/>
        <v>0</v>
      </c>
      <c r="D35">
        <f t="shared" ca="1" si="9"/>
        <v>0</v>
      </c>
      <c r="E35">
        <f t="shared" ca="1" si="9"/>
        <v>1</v>
      </c>
    </row>
    <row r="36" spans="1:5" x14ac:dyDescent="0.3">
      <c r="A36">
        <f t="shared" ca="1" si="4"/>
        <v>2006</v>
      </c>
      <c r="B36">
        <f t="shared" ca="1" si="9"/>
        <v>1</v>
      </c>
      <c r="C36">
        <f t="shared" ca="1" si="9"/>
        <v>0</v>
      </c>
      <c r="D36">
        <f t="shared" ca="1" si="9"/>
        <v>1</v>
      </c>
      <c r="E36">
        <f t="shared" ca="1" si="9"/>
        <v>1</v>
      </c>
    </row>
    <row r="37" spans="1:5" x14ac:dyDescent="0.3">
      <c r="A37">
        <f t="shared" ca="1" si="4"/>
        <v>2002</v>
      </c>
      <c r="B37">
        <f t="shared" ca="1" si="9"/>
        <v>0</v>
      </c>
      <c r="C37">
        <f t="shared" ca="1" si="9"/>
        <v>0</v>
      </c>
      <c r="D37">
        <f t="shared" ca="1" si="9"/>
        <v>0</v>
      </c>
      <c r="E37">
        <f t="shared" ca="1" si="9"/>
        <v>1</v>
      </c>
    </row>
    <row r="38" spans="1:5" x14ac:dyDescent="0.3">
      <c r="A38">
        <f t="shared" ca="1" si="4"/>
        <v>2010</v>
      </c>
      <c r="B38">
        <f t="shared" ca="1" si="9"/>
        <v>0</v>
      </c>
      <c r="C38">
        <f t="shared" ca="1" si="9"/>
        <v>0</v>
      </c>
      <c r="D38">
        <f t="shared" ca="1" si="9"/>
        <v>1</v>
      </c>
      <c r="E38">
        <f t="shared" ca="1" si="9"/>
        <v>1</v>
      </c>
    </row>
    <row r="39" spans="1:5" x14ac:dyDescent="0.3">
      <c r="A39">
        <f t="shared" ca="1" si="4"/>
        <v>2004</v>
      </c>
      <c r="B39">
        <f t="shared" ca="1" si="9"/>
        <v>1</v>
      </c>
      <c r="C39">
        <f t="shared" ca="1" si="9"/>
        <v>1</v>
      </c>
      <c r="D39">
        <f t="shared" ca="1" si="9"/>
        <v>1</v>
      </c>
      <c r="E39">
        <f t="shared" ca="1" si="9"/>
        <v>1</v>
      </c>
    </row>
    <row r="40" spans="1:5" x14ac:dyDescent="0.3">
      <c r="A40">
        <f t="shared" ca="1" si="4"/>
        <v>2006</v>
      </c>
      <c r="B40">
        <f t="shared" ca="1" si="9"/>
        <v>1</v>
      </c>
      <c r="C40">
        <f t="shared" ca="1" si="9"/>
        <v>0</v>
      </c>
      <c r="D40">
        <f t="shared" ca="1" si="9"/>
        <v>0</v>
      </c>
      <c r="E40">
        <f t="shared" ca="1" si="9"/>
        <v>0</v>
      </c>
    </row>
    <row r="41" spans="1:5" x14ac:dyDescent="0.3">
      <c r="A41">
        <f t="shared" ca="1" si="4"/>
        <v>2004</v>
      </c>
      <c r="B41">
        <f t="shared" ca="1" si="9"/>
        <v>1</v>
      </c>
      <c r="C41">
        <f t="shared" ca="1" si="9"/>
        <v>1</v>
      </c>
      <c r="D41">
        <f t="shared" ca="1" si="9"/>
        <v>1</v>
      </c>
      <c r="E41">
        <f t="shared" ca="1" si="9"/>
        <v>0</v>
      </c>
    </row>
    <row r="42" spans="1:5" x14ac:dyDescent="0.3">
      <c r="A42">
        <f ca="1">2000+ROUNDUP(10*RAND(), 0)</f>
        <v>2007</v>
      </c>
      <c r="B42">
        <f ca="1">ROUND(RAND(), 0)</f>
        <v>0</v>
      </c>
      <c r="C42">
        <f t="shared" ca="1" si="9"/>
        <v>0</v>
      </c>
      <c r="D42">
        <f t="shared" ca="1" si="9"/>
        <v>0</v>
      </c>
      <c r="E42">
        <f t="shared" ca="1" si="9"/>
        <v>0</v>
      </c>
    </row>
    <row r="43" spans="1:5" x14ac:dyDescent="0.3">
      <c r="A43">
        <f t="shared" ca="1" si="4"/>
        <v>2001</v>
      </c>
      <c r="B43">
        <f t="shared" ref="B43:E58" ca="1" si="10">ROUND(RAND(), 0)</f>
        <v>0</v>
      </c>
      <c r="C43">
        <f t="shared" ca="1" si="9"/>
        <v>1</v>
      </c>
      <c r="D43">
        <f t="shared" ca="1" si="9"/>
        <v>0</v>
      </c>
      <c r="E43">
        <f t="shared" ca="1" si="9"/>
        <v>0</v>
      </c>
    </row>
    <row r="44" spans="1:5" x14ac:dyDescent="0.3">
      <c r="A44">
        <f t="shared" ca="1" si="4"/>
        <v>2004</v>
      </c>
      <c r="B44">
        <f t="shared" ca="1" si="10"/>
        <v>1</v>
      </c>
      <c r="C44">
        <f t="shared" ca="1" si="9"/>
        <v>0</v>
      </c>
      <c r="D44">
        <f t="shared" ca="1" si="9"/>
        <v>1</v>
      </c>
      <c r="E44">
        <f t="shared" ca="1" si="9"/>
        <v>0</v>
      </c>
    </row>
    <row r="45" spans="1:5" x14ac:dyDescent="0.3">
      <c r="A45">
        <f t="shared" ca="1" si="4"/>
        <v>2003</v>
      </c>
      <c r="B45">
        <f t="shared" ca="1" si="10"/>
        <v>1</v>
      </c>
      <c r="C45">
        <f t="shared" ca="1" si="9"/>
        <v>0</v>
      </c>
      <c r="D45">
        <f t="shared" ca="1" si="9"/>
        <v>0</v>
      </c>
      <c r="E45">
        <f t="shared" ca="1" si="9"/>
        <v>1</v>
      </c>
    </row>
    <row r="46" spans="1:5" x14ac:dyDescent="0.3">
      <c r="A46">
        <f t="shared" ca="1" si="4"/>
        <v>2003</v>
      </c>
      <c r="B46">
        <f t="shared" ca="1" si="10"/>
        <v>1</v>
      </c>
      <c r="C46">
        <f t="shared" ca="1" si="9"/>
        <v>0</v>
      </c>
      <c r="D46">
        <f t="shared" ca="1" si="9"/>
        <v>0</v>
      </c>
      <c r="E46">
        <f t="shared" ca="1" si="9"/>
        <v>0</v>
      </c>
    </row>
    <row r="47" spans="1:5" x14ac:dyDescent="0.3">
      <c r="A47">
        <f t="shared" ca="1" si="4"/>
        <v>2007</v>
      </c>
      <c r="B47">
        <f t="shared" ca="1" si="10"/>
        <v>0</v>
      </c>
      <c r="C47">
        <f t="shared" ca="1" si="9"/>
        <v>0</v>
      </c>
      <c r="D47">
        <f t="shared" ca="1" si="9"/>
        <v>1</v>
      </c>
      <c r="E47">
        <f t="shared" ca="1" si="9"/>
        <v>0</v>
      </c>
    </row>
    <row r="48" spans="1:5" x14ac:dyDescent="0.3">
      <c r="A48">
        <f t="shared" ca="1" si="4"/>
        <v>2009</v>
      </c>
      <c r="B48">
        <f t="shared" ca="1" si="10"/>
        <v>1</v>
      </c>
      <c r="C48">
        <f t="shared" ca="1" si="9"/>
        <v>0</v>
      </c>
      <c r="D48">
        <f t="shared" ca="1" si="9"/>
        <v>0</v>
      </c>
      <c r="E48">
        <f t="shared" ca="1" si="9"/>
        <v>1</v>
      </c>
    </row>
    <row r="49" spans="1:5" x14ac:dyDescent="0.3">
      <c r="A49">
        <f t="shared" ca="1" si="4"/>
        <v>2008</v>
      </c>
      <c r="B49">
        <f t="shared" ca="1" si="10"/>
        <v>1</v>
      </c>
      <c r="C49">
        <f t="shared" ca="1" si="10"/>
        <v>0</v>
      </c>
      <c r="D49">
        <f t="shared" ca="1" si="10"/>
        <v>1</v>
      </c>
      <c r="E49">
        <f t="shared" ca="1" si="10"/>
        <v>1</v>
      </c>
    </row>
    <row r="50" spans="1:5" x14ac:dyDescent="0.3">
      <c r="A50">
        <f t="shared" ca="1" si="4"/>
        <v>2005</v>
      </c>
      <c r="B50">
        <f t="shared" ca="1" si="10"/>
        <v>0</v>
      </c>
      <c r="C50">
        <f t="shared" ca="1" si="10"/>
        <v>0</v>
      </c>
      <c r="D50">
        <f t="shared" ca="1" si="10"/>
        <v>0</v>
      </c>
      <c r="E50">
        <f t="shared" ca="1" si="10"/>
        <v>1</v>
      </c>
    </row>
    <row r="51" spans="1:5" x14ac:dyDescent="0.3">
      <c r="A51">
        <f t="shared" ca="1" si="4"/>
        <v>2001</v>
      </c>
      <c r="B51">
        <f t="shared" ca="1" si="10"/>
        <v>1</v>
      </c>
      <c r="C51">
        <f t="shared" ca="1" si="10"/>
        <v>0</v>
      </c>
      <c r="D51">
        <f t="shared" ca="1" si="10"/>
        <v>0</v>
      </c>
      <c r="E51">
        <f t="shared" ca="1" si="10"/>
        <v>0</v>
      </c>
    </row>
    <row r="52" spans="1:5" x14ac:dyDescent="0.3">
      <c r="A52">
        <f t="shared" ca="1" si="4"/>
        <v>2005</v>
      </c>
      <c r="B52">
        <f ca="1">ROUND(RAND(), 0)</f>
        <v>0</v>
      </c>
      <c r="C52">
        <f t="shared" ca="1" si="10"/>
        <v>0</v>
      </c>
      <c r="D52">
        <f t="shared" ca="1" si="10"/>
        <v>0</v>
      </c>
      <c r="E52">
        <f t="shared" ca="1" si="10"/>
        <v>0</v>
      </c>
    </row>
    <row r="53" spans="1:5" x14ac:dyDescent="0.3">
      <c r="A53">
        <f t="shared" ca="1" si="4"/>
        <v>2001</v>
      </c>
      <c r="B53">
        <f t="shared" ca="1" si="10"/>
        <v>0</v>
      </c>
      <c r="C53">
        <f t="shared" ca="1" si="10"/>
        <v>1</v>
      </c>
      <c r="D53">
        <f t="shared" ca="1" si="10"/>
        <v>0</v>
      </c>
      <c r="E53">
        <f t="shared" ca="1" si="10"/>
        <v>1</v>
      </c>
    </row>
    <row r="54" spans="1:5" x14ac:dyDescent="0.3">
      <c r="A54">
        <f t="shared" ca="1" si="4"/>
        <v>2007</v>
      </c>
      <c r="B54">
        <f t="shared" ca="1" si="10"/>
        <v>0</v>
      </c>
      <c r="C54">
        <f t="shared" ca="1" si="10"/>
        <v>0</v>
      </c>
      <c r="D54">
        <f t="shared" ca="1" si="10"/>
        <v>1</v>
      </c>
      <c r="E54">
        <f t="shared" ca="1" si="10"/>
        <v>0</v>
      </c>
    </row>
    <row r="55" spans="1:5" x14ac:dyDescent="0.3">
      <c r="A55">
        <f t="shared" ca="1" si="4"/>
        <v>2007</v>
      </c>
      <c r="B55">
        <f t="shared" ca="1" si="10"/>
        <v>1</v>
      </c>
      <c r="C55">
        <f t="shared" ca="1" si="10"/>
        <v>0</v>
      </c>
      <c r="D55">
        <f t="shared" ca="1" si="10"/>
        <v>1</v>
      </c>
      <c r="E55">
        <f t="shared" ca="1" si="10"/>
        <v>0</v>
      </c>
    </row>
    <row r="56" spans="1:5" x14ac:dyDescent="0.3">
      <c r="A56">
        <f t="shared" ca="1" si="4"/>
        <v>2002</v>
      </c>
      <c r="B56">
        <f t="shared" ca="1" si="10"/>
        <v>1</v>
      </c>
      <c r="C56">
        <f t="shared" ca="1" si="10"/>
        <v>1</v>
      </c>
      <c r="D56">
        <f t="shared" ca="1" si="10"/>
        <v>0</v>
      </c>
      <c r="E56">
        <f t="shared" ca="1" si="10"/>
        <v>0</v>
      </c>
    </row>
    <row r="57" spans="1:5" x14ac:dyDescent="0.3">
      <c r="A57">
        <f t="shared" ca="1" si="4"/>
        <v>2002</v>
      </c>
      <c r="B57">
        <f t="shared" ca="1" si="10"/>
        <v>1</v>
      </c>
      <c r="C57">
        <f t="shared" ca="1" si="10"/>
        <v>0</v>
      </c>
      <c r="D57">
        <f t="shared" ca="1" si="10"/>
        <v>0</v>
      </c>
      <c r="E57">
        <f t="shared" ca="1" si="10"/>
        <v>1</v>
      </c>
    </row>
    <row r="58" spans="1:5" x14ac:dyDescent="0.3">
      <c r="A58">
        <f t="shared" ca="1" si="4"/>
        <v>2006</v>
      </c>
      <c r="B58">
        <f t="shared" ca="1" si="10"/>
        <v>0</v>
      </c>
      <c r="C58">
        <f t="shared" ca="1" si="10"/>
        <v>0</v>
      </c>
      <c r="D58">
        <f t="shared" ca="1" si="10"/>
        <v>1</v>
      </c>
      <c r="E58">
        <f t="shared" ca="1" si="10"/>
        <v>1</v>
      </c>
    </row>
    <row r="59" spans="1:5" x14ac:dyDescent="0.3">
      <c r="A59">
        <f t="shared" ca="1" si="4"/>
        <v>2005</v>
      </c>
      <c r="B59">
        <f t="shared" ref="B59:E74" ca="1" si="11">ROUND(RAND(), 0)</f>
        <v>0</v>
      </c>
      <c r="C59">
        <f t="shared" ca="1" si="11"/>
        <v>0</v>
      </c>
      <c r="D59">
        <f t="shared" ca="1" si="11"/>
        <v>0</v>
      </c>
      <c r="E59">
        <f t="shared" ca="1" si="11"/>
        <v>1</v>
      </c>
    </row>
    <row r="60" spans="1:5" x14ac:dyDescent="0.3">
      <c r="A60">
        <f t="shared" ca="1" si="4"/>
        <v>2009</v>
      </c>
      <c r="B60">
        <f t="shared" ca="1" si="11"/>
        <v>0</v>
      </c>
      <c r="C60">
        <f t="shared" ca="1" si="11"/>
        <v>1</v>
      </c>
      <c r="D60">
        <f t="shared" ca="1" si="11"/>
        <v>1</v>
      </c>
      <c r="E60">
        <f t="shared" ca="1" si="11"/>
        <v>0</v>
      </c>
    </row>
    <row r="61" spans="1:5" x14ac:dyDescent="0.3">
      <c r="A61">
        <f t="shared" ca="1" si="4"/>
        <v>2003</v>
      </c>
      <c r="B61">
        <f t="shared" ca="1" si="11"/>
        <v>0</v>
      </c>
      <c r="C61">
        <f t="shared" ca="1" si="11"/>
        <v>1</v>
      </c>
      <c r="D61">
        <f t="shared" ca="1" si="11"/>
        <v>0</v>
      </c>
      <c r="E61">
        <f t="shared" ca="1" si="11"/>
        <v>0</v>
      </c>
    </row>
    <row r="62" spans="1:5" x14ac:dyDescent="0.3">
      <c r="A62">
        <f t="shared" ca="1" si="4"/>
        <v>2010</v>
      </c>
      <c r="B62">
        <f ca="1">ROUND(RAND(), 0)</f>
        <v>0</v>
      </c>
      <c r="C62">
        <f t="shared" ca="1" si="11"/>
        <v>1</v>
      </c>
      <c r="D62">
        <f t="shared" ca="1" si="11"/>
        <v>1</v>
      </c>
      <c r="E62">
        <f t="shared" ca="1" si="11"/>
        <v>0</v>
      </c>
    </row>
    <row r="63" spans="1:5" x14ac:dyDescent="0.3">
      <c r="A63">
        <f t="shared" ca="1" si="4"/>
        <v>2004</v>
      </c>
      <c r="B63">
        <f t="shared" ref="B63:B71" ca="1" si="12">ROUND(RAND(), 0)</f>
        <v>0</v>
      </c>
      <c r="C63">
        <f t="shared" ca="1" si="11"/>
        <v>0</v>
      </c>
      <c r="D63">
        <f t="shared" ca="1" si="11"/>
        <v>1</v>
      </c>
      <c r="E63">
        <f t="shared" ca="1" si="11"/>
        <v>0</v>
      </c>
    </row>
    <row r="64" spans="1:5" x14ac:dyDescent="0.3">
      <c r="A64">
        <f t="shared" ca="1" si="4"/>
        <v>2002</v>
      </c>
      <c r="B64">
        <f t="shared" ca="1" si="12"/>
        <v>1</v>
      </c>
      <c r="C64">
        <f t="shared" ca="1" si="11"/>
        <v>1</v>
      </c>
      <c r="D64">
        <f t="shared" ca="1" si="11"/>
        <v>0</v>
      </c>
      <c r="E64">
        <f t="shared" ca="1" si="11"/>
        <v>1</v>
      </c>
    </row>
    <row r="65" spans="1:5" x14ac:dyDescent="0.3">
      <c r="A65">
        <f t="shared" ca="1" si="4"/>
        <v>2003</v>
      </c>
      <c r="B65">
        <f t="shared" ca="1" si="12"/>
        <v>1</v>
      </c>
      <c r="C65">
        <f t="shared" ca="1" si="11"/>
        <v>1</v>
      </c>
      <c r="D65">
        <f t="shared" ca="1" si="11"/>
        <v>1</v>
      </c>
      <c r="E65">
        <f t="shared" ca="1" si="11"/>
        <v>0</v>
      </c>
    </row>
    <row r="66" spans="1:5" x14ac:dyDescent="0.3">
      <c r="A66">
        <f t="shared" ca="1" si="4"/>
        <v>2008</v>
      </c>
      <c r="B66">
        <f t="shared" ca="1" si="12"/>
        <v>1</v>
      </c>
      <c r="C66">
        <f t="shared" ca="1" si="11"/>
        <v>0</v>
      </c>
      <c r="D66">
        <f t="shared" ca="1" si="11"/>
        <v>0</v>
      </c>
      <c r="E66">
        <f t="shared" ca="1" si="11"/>
        <v>0</v>
      </c>
    </row>
    <row r="67" spans="1:5" x14ac:dyDescent="0.3">
      <c r="A67">
        <f t="shared" ref="A67:A81" ca="1" si="13">2000+ROUNDUP(10*RAND(), 0)</f>
        <v>2009</v>
      </c>
      <c r="B67">
        <f t="shared" ca="1" si="12"/>
        <v>0</v>
      </c>
      <c r="C67">
        <f t="shared" ca="1" si="11"/>
        <v>1</v>
      </c>
      <c r="D67">
        <f t="shared" ca="1" si="11"/>
        <v>0</v>
      </c>
      <c r="E67">
        <f t="shared" ca="1" si="11"/>
        <v>0</v>
      </c>
    </row>
    <row r="68" spans="1:5" x14ac:dyDescent="0.3">
      <c r="A68">
        <f t="shared" ca="1" si="13"/>
        <v>2010</v>
      </c>
      <c r="B68">
        <f t="shared" ca="1" si="12"/>
        <v>1</v>
      </c>
      <c r="C68">
        <f t="shared" ca="1" si="11"/>
        <v>0</v>
      </c>
      <c r="D68">
        <f t="shared" ca="1" si="11"/>
        <v>0</v>
      </c>
      <c r="E68">
        <f t="shared" ca="1" si="11"/>
        <v>1</v>
      </c>
    </row>
    <row r="69" spans="1:5" x14ac:dyDescent="0.3">
      <c r="A69">
        <f t="shared" ca="1" si="13"/>
        <v>2006</v>
      </c>
      <c r="B69">
        <f t="shared" ca="1" si="12"/>
        <v>1</v>
      </c>
      <c r="C69">
        <f t="shared" ca="1" si="11"/>
        <v>1</v>
      </c>
      <c r="D69">
        <f t="shared" ca="1" si="11"/>
        <v>0</v>
      </c>
      <c r="E69">
        <f t="shared" ca="1" si="11"/>
        <v>0</v>
      </c>
    </row>
    <row r="70" spans="1:5" x14ac:dyDescent="0.3">
      <c r="A70">
        <f t="shared" ca="1" si="13"/>
        <v>2005</v>
      </c>
      <c r="B70">
        <f t="shared" ca="1" si="12"/>
        <v>0</v>
      </c>
      <c r="C70">
        <f t="shared" ca="1" si="11"/>
        <v>0</v>
      </c>
      <c r="D70">
        <f t="shared" ca="1" si="11"/>
        <v>1</v>
      </c>
      <c r="E70">
        <f t="shared" ca="1" si="11"/>
        <v>1</v>
      </c>
    </row>
    <row r="71" spans="1:5" x14ac:dyDescent="0.3">
      <c r="A71">
        <f t="shared" ca="1" si="13"/>
        <v>2001</v>
      </c>
      <c r="B71">
        <f t="shared" ca="1" si="12"/>
        <v>0</v>
      </c>
      <c r="C71">
        <f t="shared" ca="1" si="11"/>
        <v>0</v>
      </c>
      <c r="D71">
        <f t="shared" ca="1" si="11"/>
        <v>1</v>
      </c>
      <c r="E71">
        <f t="shared" ca="1" si="11"/>
        <v>1</v>
      </c>
    </row>
    <row r="72" spans="1:5" x14ac:dyDescent="0.3">
      <c r="A72">
        <f t="shared" ca="1" si="13"/>
        <v>2006</v>
      </c>
      <c r="B72">
        <f ca="1">ROUND(RAND(), 0)</f>
        <v>0</v>
      </c>
      <c r="C72">
        <f t="shared" ca="1" si="11"/>
        <v>1</v>
      </c>
      <c r="D72">
        <f t="shared" ca="1" si="11"/>
        <v>1</v>
      </c>
      <c r="E72">
        <f t="shared" ca="1" si="11"/>
        <v>0</v>
      </c>
    </row>
    <row r="73" spans="1:5" x14ac:dyDescent="0.3">
      <c r="A73">
        <f t="shared" ca="1" si="13"/>
        <v>2003</v>
      </c>
      <c r="B73">
        <f t="shared" ref="B73:E88" ca="1" si="14">ROUND(RAND(), 0)</f>
        <v>1</v>
      </c>
      <c r="C73">
        <f t="shared" ca="1" si="11"/>
        <v>1</v>
      </c>
      <c r="D73">
        <f t="shared" ca="1" si="11"/>
        <v>0</v>
      </c>
      <c r="E73">
        <f t="shared" ca="1" si="11"/>
        <v>1</v>
      </c>
    </row>
    <row r="74" spans="1:5" x14ac:dyDescent="0.3">
      <c r="A74">
        <f t="shared" ca="1" si="13"/>
        <v>2006</v>
      </c>
      <c r="B74">
        <f t="shared" ca="1" si="14"/>
        <v>0</v>
      </c>
      <c r="C74">
        <f t="shared" ca="1" si="11"/>
        <v>1</v>
      </c>
      <c r="D74">
        <f t="shared" ca="1" si="11"/>
        <v>0</v>
      </c>
      <c r="E74">
        <f t="shared" ca="1" si="11"/>
        <v>1</v>
      </c>
    </row>
    <row r="75" spans="1:5" x14ac:dyDescent="0.3">
      <c r="A75">
        <f t="shared" ca="1" si="13"/>
        <v>2002</v>
      </c>
      <c r="B75">
        <f t="shared" ca="1" si="14"/>
        <v>1</v>
      </c>
      <c r="C75">
        <f t="shared" ca="1" si="14"/>
        <v>1</v>
      </c>
      <c r="D75">
        <f t="shared" ca="1" si="14"/>
        <v>0</v>
      </c>
      <c r="E75">
        <f t="shared" ca="1" si="14"/>
        <v>0</v>
      </c>
    </row>
    <row r="76" spans="1:5" x14ac:dyDescent="0.3">
      <c r="A76">
        <f t="shared" ca="1" si="13"/>
        <v>2001</v>
      </c>
      <c r="B76">
        <f t="shared" ca="1" si="14"/>
        <v>1</v>
      </c>
      <c r="C76">
        <f t="shared" ca="1" si="14"/>
        <v>0</v>
      </c>
      <c r="D76">
        <f t="shared" ca="1" si="14"/>
        <v>1</v>
      </c>
      <c r="E76">
        <f t="shared" ca="1" si="14"/>
        <v>0</v>
      </c>
    </row>
    <row r="77" spans="1:5" x14ac:dyDescent="0.3">
      <c r="A77">
        <f t="shared" ca="1" si="13"/>
        <v>2001</v>
      </c>
      <c r="B77">
        <f t="shared" ca="1" si="14"/>
        <v>1</v>
      </c>
      <c r="C77">
        <f t="shared" ca="1" si="14"/>
        <v>1</v>
      </c>
      <c r="D77">
        <f t="shared" ca="1" si="14"/>
        <v>0</v>
      </c>
      <c r="E77">
        <f t="shared" ca="1" si="14"/>
        <v>1</v>
      </c>
    </row>
    <row r="78" spans="1:5" x14ac:dyDescent="0.3">
      <c r="A78">
        <f t="shared" ca="1" si="13"/>
        <v>2007</v>
      </c>
      <c r="B78">
        <f t="shared" ca="1" si="14"/>
        <v>1</v>
      </c>
      <c r="C78">
        <f t="shared" ca="1" si="14"/>
        <v>0</v>
      </c>
      <c r="D78">
        <f t="shared" ca="1" si="14"/>
        <v>1</v>
      </c>
      <c r="E78">
        <f t="shared" ca="1" si="14"/>
        <v>0</v>
      </c>
    </row>
    <row r="79" spans="1:5" x14ac:dyDescent="0.3">
      <c r="A79">
        <f t="shared" ca="1" si="13"/>
        <v>2007</v>
      </c>
      <c r="B79">
        <f t="shared" ca="1" si="14"/>
        <v>1</v>
      </c>
      <c r="C79">
        <f t="shared" ca="1" si="14"/>
        <v>1</v>
      </c>
      <c r="D79">
        <f t="shared" ca="1" si="14"/>
        <v>1</v>
      </c>
      <c r="E79">
        <f t="shared" ca="1" si="14"/>
        <v>0</v>
      </c>
    </row>
    <row r="80" spans="1:5" x14ac:dyDescent="0.3">
      <c r="A80">
        <f t="shared" ca="1" si="13"/>
        <v>2006</v>
      </c>
      <c r="B80">
        <f t="shared" ca="1" si="14"/>
        <v>1</v>
      </c>
      <c r="C80">
        <f t="shared" ca="1" si="14"/>
        <v>1</v>
      </c>
      <c r="D80">
        <f t="shared" ca="1" si="14"/>
        <v>1</v>
      </c>
      <c r="E80">
        <f t="shared" ca="1" si="14"/>
        <v>1</v>
      </c>
    </row>
    <row r="81" spans="1:5" x14ac:dyDescent="0.3">
      <c r="A81">
        <f t="shared" ca="1" si="13"/>
        <v>2001</v>
      </c>
      <c r="B81">
        <f t="shared" ca="1" si="14"/>
        <v>0</v>
      </c>
      <c r="C81">
        <f t="shared" ca="1" si="14"/>
        <v>0</v>
      </c>
      <c r="D81">
        <f t="shared" ca="1" si="14"/>
        <v>0</v>
      </c>
      <c r="E81">
        <f t="shared" ca="1" si="14"/>
        <v>0</v>
      </c>
    </row>
    <row r="82" spans="1:5" x14ac:dyDescent="0.3">
      <c r="A82">
        <f ca="1">2000+ROUNDUP(10*RAND(), 0)</f>
        <v>2002</v>
      </c>
      <c r="B82">
        <f ca="1">ROUND(RAND(), 0)</f>
        <v>1</v>
      </c>
      <c r="C82">
        <f t="shared" ca="1" si="14"/>
        <v>0</v>
      </c>
      <c r="D82">
        <f t="shared" ca="1" si="14"/>
        <v>0</v>
      </c>
      <c r="E82">
        <f t="shared" ca="1" si="14"/>
        <v>1</v>
      </c>
    </row>
    <row r="83" spans="1:5" x14ac:dyDescent="0.3">
      <c r="A83">
        <f t="shared" ref="A83:A121" ca="1" si="15">2000+ROUNDUP(10*RAND(), 0)</f>
        <v>2001</v>
      </c>
      <c r="B83">
        <f t="shared" ref="B83:E98" ca="1" si="16">ROUND(RAND(), 0)</f>
        <v>0</v>
      </c>
      <c r="C83">
        <f t="shared" ca="1" si="14"/>
        <v>1</v>
      </c>
      <c r="D83">
        <f t="shared" ca="1" si="14"/>
        <v>0</v>
      </c>
      <c r="E83">
        <f t="shared" ca="1" si="14"/>
        <v>0</v>
      </c>
    </row>
    <row r="84" spans="1:5" x14ac:dyDescent="0.3">
      <c r="A84">
        <f t="shared" ca="1" si="15"/>
        <v>2002</v>
      </c>
      <c r="B84">
        <f t="shared" ca="1" si="16"/>
        <v>1</v>
      </c>
      <c r="C84">
        <f t="shared" ca="1" si="14"/>
        <v>0</v>
      </c>
      <c r="D84">
        <f t="shared" ca="1" si="14"/>
        <v>1</v>
      </c>
      <c r="E84">
        <f t="shared" ca="1" si="14"/>
        <v>1</v>
      </c>
    </row>
    <row r="85" spans="1:5" x14ac:dyDescent="0.3">
      <c r="A85">
        <f t="shared" ca="1" si="15"/>
        <v>2010</v>
      </c>
      <c r="B85">
        <f t="shared" ca="1" si="16"/>
        <v>1</v>
      </c>
      <c r="C85">
        <f t="shared" ca="1" si="14"/>
        <v>1</v>
      </c>
      <c r="D85">
        <f t="shared" ca="1" si="14"/>
        <v>1</v>
      </c>
      <c r="E85">
        <f t="shared" ca="1" si="14"/>
        <v>0</v>
      </c>
    </row>
    <row r="86" spans="1:5" x14ac:dyDescent="0.3">
      <c r="A86">
        <f t="shared" ca="1" si="15"/>
        <v>2003</v>
      </c>
      <c r="B86">
        <f t="shared" ca="1" si="16"/>
        <v>1</v>
      </c>
      <c r="C86">
        <f t="shared" ca="1" si="14"/>
        <v>0</v>
      </c>
      <c r="D86">
        <f t="shared" ca="1" si="14"/>
        <v>1</v>
      </c>
      <c r="E86">
        <f t="shared" ca="1" si="14"/>
        <v>1</v>
      </c>
    </row>
    <row r="87" spans="1:5" x14ac:dyDescent="0.3">
      <c r="A87">
        <f t="shared" ca="1" si="15"/>
        <v>2006</v>
      </c>
      <c r="B87">
        <f t="shared" ca="1" si="16"/>
        <v>1</v>
      </c>
      <c r="C87">
        <f t="shared" ca="1" si="14"/>
        <v>1</v>
      </c>
      <c r="D87">
        <f t="shared" ca="1" si="14"/>
        <v>0</v>
      </c>
      <c r="E87">
        <f t="shared" ca="1" si="14"/>
        <v>1</v>
      </c>
    </row>
    <row r="88" spans="1:5" x14ac:dyDescent="0.3">
      <c r="A88">
        <f t="shared" ca="1" si="15"/>
        <v>2010</v>
      </c>
      <c r="B88">
        <f t="shared" ca="1" si="16"/>
        <v>1</v>
      </c>
      <c r="C88">
        <f t="shared" ca="1" si="14"/>
        <v>1</v>
      </c>
      <c r="D88">
        <f t="shared" ca="1" si="14"/>
        <v>1</v>
      </c>
      <c r="E88">
        <f t="shared" ca="1" si="14"/>
        <v>0</v>
      </c>
    </row>
    <row r="89" spans="1:5" x14ac:dyDescent="0.3">
      <c r="A89">
        <f t="shared" ca="1" si="15"/>
        <v>2007</v>
      </c>
      <c r="B89">
        <f t="shared" ca="1" si="16"/>
        <v>1</v>
      </c>
      <c r="C89">
        <f t="shared" ca="1" si="16"/>
        <v>0</v>
      </c>
      <c r="D89">
        <f t="shared" ca="1" si="16"/>
        <v>0</v>
      </c>
      <c r="E89">
        <f t="shared" ca="1" si="16"/>
        <v>0</v>
      </c>
    </row>
    <row r="90" spans="1:5" x14ac:dyDescent="0.3">
      <c r="A90">
        <f t="shared" ca="1" si="15"/>
        <v>2001</v>
      </c>
      <c r="B90">
        <f t="shared" ca="1" si="16"/>
        <v>1</v>
      </c>
      <c r="C90">
        <f t="shared" ca="1" si="16"/>
        <v>0</v>
      </c>
      <c r="D90">
        <f t="shared" ca="1" si="16"/>
        <v>1</v>
      </c>
      <c r="E90">
        <f t="shared" ca="1" si="16"/>
        <v>1</v>
      </c>
    </row>
    <row r="91" spans="1:5" x14ac:dyDescent="0.3">
      <c r="A91">
        <f t="shared" ca="1" si="15"/>
        <v>2007</v>
      </c>
      <c r="B91">
        <f t="shared" ca="1" si="16"/>
        <v>1</v>
      </c>
      <c r="C91">
        <f t="shared" ca="1" si="16"/>
        <v>0</v>
      </c>
      <c r="D91">
        <f t="shared" ca="1" si="16"/>
        <v>0</v>
      </c>
      <c r="E91">
        <f t="shared" ca="1" si="16"/>
        <v>0</v>
      </c>
    </row>
    <row r="92" spans="1:5" x14ac:dyDescent="0.3">
      <c r="A92">
        <f t="shared" ca="1" si="15"/>
        <v>2006</v>
      </c>
      <c r="B92">
        <f ca="1">ROUND(RAND(), 0)</f>
        <v>0</v>
      </c>
      <c r="C92">
        <f t="shared" ca="1" si="16"/>
        <v>0</v>
      </c>
      <c r="D92">
        <f t="shared" ca="1" si="16"/>
        <v>1</v>
      </c>
      <c r="E92">
        <f t="shared" ca="1" si="16"/>
        <v>0</v>
      </c>
    </row>
    <row r="93" spans="1:5" x14ac:dyDescent="0.3">
      <c r="A93">
        <f t="shared" ca="1" si="15"/>
        <v>2002</v>
      </c>
      <c r="B93">
        <f t="shared" ca="1" si="16"/>
        <v>1</v>
      </c>
      <c r="C93">
        <f t="shared" ca="1" si="16"/>
        <v>0</v>
      </c>
      <c r="D93">
        <f t="shared" ca="1" si="16"/>
        <v>1</v>
      </c>
      <c r="E93">
        <f t="shared" ca="1" si="16"/>
        <v>0</v>
      </c>
    </row>
    <row r="94" spans="1:5" x14ac:dyDescent="0.3">
      <c r="A94">
        <f t="shared" ca="1" si="15"/>
        <v>2005</v>
      </c>
      <c r="B94">
        <f t="shared" ca="1" si="16"/>
        <v>1</v>
      </c>
      <c r="C94">
        <f t="shared" ca="1" si="16"/>
        <v>0</v>
      </c>
      <c r="D94">
        <f t="shared" ca="1" si="16"/>
        <v>0</v>
      </c>
      <c r="E94">
        <f t="shared" ca="1" si="16"/>
        <v>0</v>
      </c>
    </row>
    <row r="95" spans="1:5" x14ac:dyDescent="0.3">
      <c r="A95">
        <f t="shared" ca="1" si="15"/>
        <v>2008</v>
      </c>
      <c r="B95">
        <f t="shared" ca="1" si="16"/>
        <v>1</v>
      </c>
      <c r="C95">
        <f t="shared" ca="1" si="16"/>
        <v>1</v>
      </c>
      <c r="D95">
        <f t="shared" ca="1" si="16"/>
        <v>0</v>
      </c>
      <c r="E95">
        <f t="shared" ca="1" si="16"/>
        <v>1</v>
      </c>
    </row>
    <row r="96" spans="1:5" x14ac:dyDescent="0.3">
      <c r="A96">
        <f t="shared" ca="1" si="15"/>
        <v>2004</v>
      </c>
      <c r="B96">
        <f t="shared" ca="1" si="16"/>
        <v>1</v>
      </c>
      <c r="C96">
        <f t="shared" ca="1" si="16"/>
        <v>1</v>
      </c>
      <c r="D96">
        <f t="shared" ca="1" si="16"/>
        <v>1</v>
      </c>
      <c r="E96">
        <f t="shared" ca="1" si="16"/>
        <v>0</v>
      </c>
    </row>
    <row r="97" spans="1:5" x14ac:dyDescent="0.3">
      <c r="A97">
        <f t="shared" ca="1" si="15"/>
        <v>2004</v>
      </c>
      <c r="B97">
        <f t="shared" ca="1" si="16"/>
        <v>0</v>
      </c>
      <c r="C97">
        <f t="shared" ca="1" si="16"/>
        <v>1</v>
      </c>
      <c r="D97">
        <f t="shared" ca="1" si="16"/>
        <v>0</v>
      </c>
      <c r="E97">
        <f t="shared" ca="1" si="16"/>
        <v>1</v>
      </c>
    </row>
    <row r="98" spans="1:5" x14ac:dyDescent="0.3">
      <c r="A98">
        <f t="shared" ca="1" si="15"/>
        <v>2002</v>
      </c>
      <c r="B98">
        <f t="shared" ca="1" si="16"/>
        <v>1</v>
      </c>
      <c r="C98">
        <f t="shared" ca="1" si="16"/>
        <v>1</v>
      </c>
      <c r="D98">
        <f t="shared" ca="1" si="16"/>
        <v>1</v>
      </c>
      <c r="E98">
        <f t="shared" ca="1" si="16"/>
        <v>0</v>
      </c>
    </row>
    <row r="99" spans="1:5" x14ac:dyDescent="0.3">
      <c r="A99">
        <f t="shared" ca="1" si="15"/>
        <v>2008</v>
      </c>
      <c r="B99">
        <f t="shared" ref="B99:E114" ca="1" si="17">ROUND(RAND(), 0)</f>
        <v>0</v>
      </c>
      <c r="C99">
        <f t="shared" ca="1" si="17"/>
        <v>1</v>
      </c>
      <c r="D99">
        <f t="shared" ca="1" si="17"/>
        <v>0</v>
      </c>
      <c r="E99">
        <f t="shared" ca="1" si="17"/>
        <v>0</v>
      </c>
    </row>
    <row r="100" spans="1:5" x14ac:dyDescent="0.3">
      <c r="A100">
        <f t="shared" ca="1" si="15"/>
        <v>2004</v>
      </c>
      <c r="B100">
        <f t="shared" ca="1" si="17"/>
        <v>1</v>
      </c>
      <c r="C100">
        <f t="shared" ca="1" si="17"/>
        <v>1</v>
      </c>
      <c r="D100">
        <f t="shared" ca="1" si="17"/>
        <v>1</v>
      </c>
      <c r="E100">
        <f t="shared" ca="1" si="17"/>
        <v>0</v>
      </c>
    </row>
    <row r="101" spans="1:5" x14ac:dyDescent="0.3">
      <c r="A101">
        <f t="shared" ca="1" si="15"/>
        <v>2002</v>
      </c>
      <c r="B101">
        <f t="shared" ca="1" si="17"/>
        <v>1</v>
      </c>
      <c r="C101">
        <f t="shared" ca="1" si="17"/>
        <v>0</v>
      </c>
      <c r="D101">
        <f t="shared" ca="1" si="17"/>
        <v>0</v>
      </c>
      <c r="E101">
        <f t="shared" ca="1" si="17"/>
        <v>0</v>
      </c>
    </row>
    <row r="102" spans="1:5" x14ac:dyDescent="0.3">
      <c r="A102">
        <f t="shared" ca="1" si="15"/>
        <v>2007</v>
      </c>
      <c r="B102">
        <f ca="1">ROUND(RAND(), 0)</f>
        <v>0</v>
      </c>
      <c r="C102">
        <f t="shared" ca="1" si="17"/>
        <v>0</v>
      </c>
      <c r="D102">
        <f t="shared" ca="1" si="17"/>
        <v>1</v>
      </c>
      <c r="E102">
        <f t="shared" ca="1" si="17"/>
        <v>0</v>
      </c>
    </row>
    <row r="103" spans="1:5" x14ac:dyDescent="0.3">
      <c r="A103">
        <f t="shared" ca="1" si="15"/>
        <v>2001</v>
      </c>
      <c r="B103">
        <f t="shared" ref="B103:B111" ca="1" si="18">ROUND(RAND(), 0)</f>
        <v>1</v>
      </c>
      <c r="C103">
        <f t="shared" ca="1" si="17"/>
        <v>1</v>
      </c>
      <c r="D103">
        <f t="shared" ca="1" si="17"/>
        <v>1</v>
      </c>
      <c r="E103">
        <f t="shared" ca="1" si="17"/>
        <v>0</v>
      </c>
    </row>
    <row r="104" spans="1:5" x14ac:dyDescent="0.3">
      <c r="A104">
        <f t="shared" ca="1" si="15"/>
        <v>2005</v>
      </c>
      <c r="B104">
        <f t="shared" ca="1" si="18"/>
        <v>1</v>
      </c>
      <c r="C104">
        <f t="shared" ca="1" si="17"/>
        <v>1</v>
      </c>
      <c r="D104">
        <f t="shared" ca="1" si="17"/>
        <v>1</v>
      </c>
      <c r="E104">
        <f t="shared" ca="1" si="17"/>
        <v>1</v>
      </c>
    </row>
    <row r="105" spans="1:5" x14ac:dyDescent="0.3">
      <c r="A105">
        <f t="shared" ca="1" si="15"/>
        <v>2005</v>
      </c>
      <c r="B105">
        <f t="shared" ca="1" si="18"/>
        <v>1</v>
      </c>
      <c r="C105">
        <f t="shared" ca="1" si="17"/>
        <v>0</v>
      </c>
      <c r="D105">
        <f t="shared" ca="1" si="17"/>
        <v>0</v>
      </c>
      <c r="E105">
        <f t="shared" ca="1" si="17"/>
        <v>0</v>
      </c>
    </row>
    <row r="106" spans="1:5" x14ac:dyDescent="0.3">
      <c r="A106">
        <f t="shared" ca="1" si="15"/>
        <v>2005</v>
      </c>
      <c r="B106">
        <f t="shared" ca="1" si="18"/>
        <v>1</v>
      </c>
      <c r="C106">
        <f t="shared" ca="1" si="17"/>
        <v>0</v>
      </c>
      <c r="D106">
        <f t="shared" ca="1" si="17"/>
        <v>0</v>
      </c>
      <c r="E106">
        <f t="shared" ca="1" si="17"/>
        <v>1</v>
      </c>
    </row>
    <row r="107" spans="1:5" x14ac:dyDescent="0.3">
      <c r="A107">
        <f t="shared" ca="1" si="15"/>
        <v>2007</v>
      </c>
      <c r="B107">
        <f t="shared" ca="1" si="18"/>
        <v>0</v>
      </c>
      <c r="C107">
        <f t="shared" ca="1" si="17"/>
        <v>1</v>
      </c>
      <c r="D107">
        <f t="shared" ca="1" si="17"/>
        <v>1</v>
      </c>
      <c r="E107">
        <f t="shared" ca="1" si="17"/>
        <v>0</v>
      </c>
    </row>
    <row r="108" spans="1:5" x14ac:dyDescent="0.3">
      <c r="A108">
        <f t="shared" ca="1" si="15"/>
        <v>2009</v>
      </c>
      <c r="B108">
        <f t="shared" ca="1" si="18"/>
        <v>0</v>
      </c>
      <c r="C108">
        <f t="shared" ca="1" si="17"/>
        <v>0</v>
      </c>
      <c r="D108">
        <f t="shared" ca="1" si="17"/>
        <v>0</v>
      </c>
      <c r="E108">
        <f t="shared" ca="1" si="17"/>
        <v>0</v>
      </c>
    </row>
    <row r="109" spans="1:5" x14ac:dyDescent="0.3">
      <c r="A109">
        <f t="shared" ca="1" si="15"/>
        <v>2009</v>
      </c>
      <c r="B109">
        <f t="shared" ca="1" si="18"/>
        <v>0</v>
      </c>
      <c r="C109">
        <f t="shared" ca="1" si="17"/>
        <v>0</v>
      </c>
      <c r="D109">
        <f t="shared" ca="1" si="17"/>
        <v>1</v>
      </c>
      <c r="E109">
        <f t="shared" ca="1" si="17"/>
        <v>1</v>
      </c>
    </row>
    <row r="110" spans="1:5" x14ac:dyDescent="0.3">
      <c r="A110">
        <f t="shared" ca="1" si="15"/>
        <v>2003</v>
      </c>
      <c r="B110">
        <f t="shared" ca="1" si="18"/>
        <v>0</v>
      </c>
      <c r="C110">
        <f t="shared" ca="1" si="17"/>
        <v>1</v>
      </c>
      <c r="D110">
        <f t="shared" ca="1" si="17"/>
        <v>0</v>
      </c>
      <c r="E110">
        <f t="shared" ca="1" si="17"/>
        <v>0</v>
      </c>
    </row>
    <row r="111" spans="1:5" x14ac:dyDescent="0.3">
      <c r="A111">
        <f t="shared" ca="1" si="15"/>
        <v>2008</v>
      </c>
      <c r="B111">
        <f t="shared" ca="1" si="18"/>
        <v>0</v>
      </c>
      <c r="C111">
        <f t="shared" ca="1" si="17"/>
        <v>1</v>
      </c>
      <c r="D111">
        <f t="shared" ca="1" si="17"/>
        <v>1</v>
      </c>
      <c r="E111">
        <f t="shared" ca="1" si="17"/>
        <v>1</v>
      </c>
    </row>
    <row r="112" spans="1:5" x14ac:dyDescent="0.3">
      <c r="A112">
        <f t="shared" ca="1" si="15"/>
        <v>2008</v>
      </c>
      <c r="B112">
        <f ca="1">ROUND(RAND(), 0)</f>
        <v>0</v>
      </c>
      <c r="C112">
        <f t="shared" ca="1" si="17"/>
        <v>0</v>
      </c>
      <c r="D112">
        <f t="shared" ca="1" si="17"/>
        <v>0</v>
      </c>
      <c r="E112">
        <f t="shared" ca="1" si="17"/>
        <v>1</v>
      </c>
    </row>
    <row r="113" spans="1:5" x14ac:dyDescent="0.3">
      <c r="A113">
        <f t="shared" ca="1" si="15"/>
        <v>2008</v>
      </c>
      <c r="B113">
        <f t="shared" ref="B113:E121" ca="1" si="19">ROUND(RAND(), 0)</f>
        <v>1</v>
      </c>
      <c r="C113">
        <f t="shared" ca="1" si="17"/>
        <v>1</v>
      </c>
      <c r="D113">
        <f t="shared" ca="1" si="17"/>
        <v>1</v>
      </c>
      <c r="E113">
        <f t="shared" ca="1" si="17"/>
        <v>0</v>
      </c>
    </row>
    <row r="114" spans="1:5" x14ac:dyDescent="0.3">
      <c r="A114">
        <f t="shared" ca="1" si="15"/>
        <v>2004</v>
      </c>
      <c r="B114">
        <f t="shared" ca="1" si="19"/>
        <v>0</v>
      </c>
      <c r="C114">
        <f t="shared" ca="1" si="17"/>
        <v>0</v>
      </c>
      <c r="D114">
        <f t="shared" ca="1" si="17"/>
        <v>0</v>
      </c>
      <c r="E114">
        <f t="shared" ca="1" si="17"/>
        <v>1</v>
      </c>
    </row>
    <row r="115" spans="1:5" x14ac:dyDescent="0.3">
      <c r="A115">
        <f t="shared" ca="1" si="15"/>
        <v>2007</v>
      </c>
      <c r="B115">
        <f t="shared" ca="1" si="19"/>
        <v>1</v>
      </c>
      <c r="C115">
        <f t="shared" ca="1" si="19"/>
        <v>1</v>
      </c>
      <c r="D115">
        <f t="shared" ca="1" si="19"/>
        <v>0</v>
      </c>
      <c r="E115">
        <f t="shared" ca="1" si="19"/>
        <v>1</v>
      </c>
    </row>
    <row r="116" spans="1:5" x14ac:dyDescent="0.3">
      <c r="A116">
        <f t="shared" ca="1" si="15"/>
        <v>2005</v>
      </c>
      <c r="B116">
        <f t="shared" ca="1" si="19"/>
        <v>0</v>
      </c>
      <c r="C116">
        <f t="shared" ca="1" si="19"/>
        <v>1</v>
      </c>
      <c r="D116">
        <f t="shared" ca="1" si="19"/>
        <v>1</v>
      </c>
      <c r="E116">
        <f t="shared" ca="1" si="19"/>
        <v>0</v>
      </c>
    </row>
    <row r="117" spans="1:5" x14ac:dyDescent="0.3">
      <c r="A117">
        <f t="shared" ca="1" si="15"/>
        <v>2008</v>
      </c>
      <c r="B117">
        <f t="shared" ca="1" si="19"/>
        <v>1</v>
      </c>
      <c r="C117">
        <f t="shared" ca="1" si="19"/>
        <v>0</v>
      </c>
      <c r="D117">
        <f t="shared" ca="1" si="19"/>
        <v>1</v>
      </c>
      <c r="E117">
        <f t="shared" ca="1" si="19"/>
        <v>1</v>
      </c>
    </row>
    <row r="118" spans="1:5" x14ac:dyDescent="0.3">
      <c r="A118">
        <f t="shared" ca="1" si="15"/>
        <v>2010</v>
      </c>
      <c r="B118">
        <f t="shared" ca="1" si="19"/>
        <v>1</v>
      </c>
      <c r="C118">
        <f t="shared" ca="1" si="19"/>
        <v>0</v>
      </c>
      <c r="D118">
        <f t="shared" ca="1" si="19"/>
        <v>1</v>
      </c>
      <c r="E118">
        <f t="shared" ca="1" si="19"/>
        <v>1</v>
      </c>
    </row>
    <row r="119" spans="1:5" x14ac:dyDescent="0.3">
      <c r="A119">
        <f t="shared" ca="1" si="15"/>
        <v>2007</v>
      </c>
      <c r="B119">
        <f t="shared" ca="1" si="19"/>
        <v>0</v>
      </c>
      <c r="C119">
        <f t="shared" ca="1" si="19"/>
        <v>0</v>
      </c>
      <c r="D119">
        <f t="shared" ca="1" si="19"/>
        <v>1</v>
      </c>
      <c r="E119">
        <f t="shared" ca="1" si="19"/>
        <v>0</v>
      </c>
    </row>
    <row r="120" spans="1:5" x14ac:dyDescent="0.3">
      <c r="A120">
        <f t="shared" ca="1" si="15"/>
        <v>2001</v>
      </c>
      <c r="B120">
        <f t="shared" ca="1" si="19"/>
        <v>0</v>
      </c>
      <c r="C120">
        <f t="shared" ca="1" si="19"/>
        <v>0</v>
      </c>
      <c r="D120">
        <f t="shared" ca="1" si="19"/>
        <v>0</v>
      </c>
      <c r="E120">
        <f t="shared" ca="1" si="19"/>
        <v>1</v>
      </c>
    </row>
    <row r="121" spans="1:5" x14ac:dyDescent="0.3">
      <c r="A121">
        <f t="shared" ca="1" si="15"/>
        <v>2002</v>
      </c>
      <c r="B121">
        <f t="shared" ca="1" si="19"/>
        <v>0</v>
      </c>
      <c r="C121">
        <f t="shared" ca="1" si="19"/>
        <v>0</v>
      </c>
      <c r="D121">
        <f t="shared" ca="1" si="19"/>
        <v>0</v>
      </c>
      <c r="E121">
        <f t="shared" ca="1" si="19"/>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BBE0-20F3-4FB2-A521-64AF3D7DAAAD}">
  <dimension ref="A1:R1498"/>
  <sheetViews>
    <sheetView tabSelected="1" topLeftCell="A1235" zoomScale="90" zoomScaleNormal="90" workbookViewId="0">
      <selection activeCell="A1248" sqref="A1248"/>
    </sheetView>
  </sheetViews>
  <sheetFormatPr defaultColWidth="70.88671875" defaultRowHeight="14.4" x14ac:dyDescent="0.3"/>
  <cols>
    <col min="1" max="1" width="26.33203125" style="2" customWidth="1"/>
    <col min="2" max="2" width="17.109375" style="2" customWidth="1"/>
    <col min="3" max="3" width="19.109375" style="2" customWidth="1"/>
    <col min="4" max="4" width="16.109375" style="2" customWidth="1"/>
    <col min="5" max="5" width="13.5546875" style="2" customWidth="1"/>
    <col min="6" max="6" width="7.88671875" style="2" customWidth="1"/>
    <col min="7" max="7" width="18.5546875" style="2" customWidth="1"/>
    <col min="8" max="8" width="70.88671875" style="2"/>
    <col min="9" max="9" width="11.88671875" style="2" customWidth="1"/>
    <col min="10" max="10" width="15.88671875" style="2" customWidth="1"/>
    <col min="11" max="11" width="13.5546875" style="2" customWidth="1"/>
    <col min="12" max="12" width="15.33203125" style="2" customWidth="1"/>
    <col min="13" max="13" width="12.88671875" style="2" customWidth="1"/>
    <col min="14" max="14" width="23.5546875" style="2" customWidth="1"/>
    <col min="15" max="15" width="20.88671875" style="2" customWidth="1"/>
    <col min="16" max="16" width="14.88671875" style="2" customWidth="1"/>
    <col min="17" max="17" width="21.88671875" style="2" customWidth="1"/>
    <col min="18" max="16384" width="70.88671875" style="2"/>
  </cols>
  <sheetData>
    <row r="1" spans="1:18" ht="15.6" x14ac:dyDescent="0.3">
      <c r="A1" s="1" t="s">
        <v>5</v>
      </c>
      <c r="B1" s="2" t="s">
        <v>6</v>
      </c>
      <c r="C1" s="2" t="s">
        <v>7</v>
      </c>
      <c r="D1" s="2" t="s">
        <v>8</v>
      </c>
      <c r="E1" s="2" t="s">
        <v>9</v>
      </c>
      <c r="F1" s="2" t="s">
        <v>10</v>
      </c>
      <c r="G1" s="2" t="s">
        <v>11</v>
      </c>
      <c r="H1" s="2" t="s">
        <v>12</v>
      </c>
      <c r="I1" s="2" t="s">
        <v>13</v>
      </c>
      <c r="J1" s="2" t="s">
        <v>14</v>
      </c>
      <c r="K1" s="2" t="s">
        <v>15</v>
      </c>
      <c r="L1" s="2" t="s">
        <v>16</v>
      </c>
      <c r="M1" s="2" t="s">
        <v>17</v>
      </c>
      <c r="N1" s="2" t="s">
        <v>18</v>
      </c>
      <c r="O1" s="2" t="s">
        <v>19</v>
      </c>
      <c r="P1" s="2" t="s">
        <v>20</v>
      </c>
      <c r="Q1" s="2" t="s">
        <v>21</v>
      </c>
    </row>
    <row r="2" spans="1:18" ht="360" x14ac:dyDescent="0.3">
      <c r="A2" s="2" t="s">
        <v>22</v>
      </c>
      <c r="B2" s="2" t="s">
        <v>23</v>
      </c>
      <c r="C2" s="2" t="s">
        <v>24</v>
      </c>
      <c r="D2" s="2" t="s">
        <v>25</v>
      </c>
      <c r="E2" s="2" t="s">
        <v>25</v>
      </c>
      <c r="F2" s="2">
        <v>8</v>
      </c>
      <c r="G2" s="2" t="s">
        <v>26</v>
      </c>
      <c r="H2" s="3" t="s">
        <v>27</v>
      </c>
      <c r="I2" s="2">
        <v>0</v>
      </c>
      <c r="J2" s="2">
        <v>1</v>
      </c>
      <c r="K2" s="2">
        <v>0</v>
      </c>
      <c r="L2" s="2">
        <v>0</v>
      </c>
      <c r="M2" s="2">
        <v>0</v>
      </c>
      <c r="N2" s="2">
        <v>0</v>
      </c>
      <c r="O2" s="2">
        <v>1</v>
      </c>
      <c r="Q2" s="2">
        <v>2014</v>
      </c>
      <c r="R2" s="2">
        <f>SUM(I2:N2)</f>
        <v>1</v>
      </c>
    </row>
    <row r="3" spans="1:18" ht="216" x14ac:dyDescent="0.3">
      <c r="A3" s="2" t="s">
        <v>28</v>
      </c>
      <c r="B3" s="2" t="s">
        <v>29</v>
      </c>
      <c r="C3" s="2" t="s">
        <v>30</v>
      </c>
      <c r="D3" s="2" t="s">
        <v>31</v>
      </c>
      <c r="E3" s="2" t="s">
        <v>32</v>
      </c>
      <c r="F3" s="2">
        <v>7</v>
      </c>
      <c r="G3" s="2" t="s">
        <v>26</v>
      </c>
      <c r="H3" s="3" t="s">
        <v>33</v>
      </c>
      <c r="I3" s="2">
        <v>0</v>
      </c>
      <c r="J3" s="2">
        <v>0</v>
      </c>
      <c r="K3" s="2">
        <v>0</v>
      </c>
      <c r="L3" s="2">
        <v>1</v>
      </c>
      <c r="M3" s="2">
        <v>1</v>
      </c>
      <c r="N3" s="2">
        <v>0</v>
      </c>
      <c r="O3" s="2">
        <v>1</v>
      </c>
      <c r="Q3" s="2">
        <v>2013</v>
      </c>
      <c r="R3" s="2">
        <f t="shared" ref="R3:R66" si="0">SUM(I3:N3)</f>
        <v>2</v>
      </c>
    </row>
    <row r="4" spans="1:18" x14ac:dyDescent="0.3">
      <c r="A4" s="2" t="s">
        <v>34</v>
      </c>
      <c r="B4" s="2" t="s">
        <v>35</v>
      </c>
      <c r="C4" s="2" t="s">
        <v>36</v>
      </c>
      <c r="D4" s="2" t="s">
        <v>37</v>
      </c>
      <c r="E4" s="2" t="s">
        <v>38</v>
      </c>
      <c r="F4" s="2">
        <v>6</v>
      </c>
      <c r="G4" s="2" t="s">
        <v>26</v>
      </c>
      <c r="H4" s="2" t="s">
        <v>39</v>
      </c>
      <c r="I4" s="2">
        <v>0</v>
      </c>
      <c r="J4" s="2">
        <v>1</v>
      </c>
      <c r="K4" s="2">
        <v>0</v>
      </c>
      <c r="L4" s="2">
        <v>1</v>
      </c>
      <c r="M4" s="2">
        <v>1</v>
      </c>
      <c r="N4" s="2">
        <v>0</v>
      </c>
      <c r="O4" s="2">
        <v>1</v>
      </c>
      <c r="Q4" s="2">
        <v>2014</v>
      </c>
      <c r="R4" s="2">
        <f t="shared" si="0"/>
        <v>3</v>
      </c>
    </row>
    <row r="5" spans="1:18" ht="144" x14ac:dyDescent="0.3">
      <c r="A5" s="2" t="s">
        <v>40</v>
      </c>
      <c r="B5" s="2" t="s">
        <v>41</v>
      </c>
      <c r="C5" s="2" t="s">
        <v>42</v>
      </c>
      <c r="D5" s="2" t="s">
        <v>43</v>
      </c>
      <c r="E5" s="2" t="s">
        <v>44</v>
      </c>
      <c r="F5" s="2">
        <v>6</v>
      </c>
      <c r="G5" s="2" t="s">
        <v>26</v>
      </c>
      <c r="H5" s="3" t="s">
        <v>45</v>
      </c>
      <c r="I5" s="2">
        <v>0</v>
      </c>
      <c r="J5" s="2">
        <v>1</v>
      </c>
      <c r="K5" s="2">
        <v>0</v>
      </c>
      <c r="L5" s="2">
        <v>0</v>
      </c>
      <c r="M5" s="2">
        <v>0</v>
      </c>
      <c r="N5" s="2">
        <v>0</v>
      </c>
      <c r="O5" s="2">
        <v>1</v>
      </c>
      <c r="Q5" s="2">
        <v>2015</v>
      </c>
      <c r="R5" s="2">
        <f t="shared" si="0"/>
        <v>1</v>
      </c>
    </row>
    <row r="6" spans="1:18" ht="144" x14ac:dyDescent="0.3">
      <c r="A6" s="2" t="s">
        <v>46</v>
      </c>
      <c r="B6" s="2" t="s">
        <v>47</v>
      </c>
      <c r="C6" s="2" t="s">
        <v>48</v>
      </c>
      <c r="D6" s="2" t="s">
        <v>49</v>
      </c>
      <c r="E6" s="2" t="s">
        <v>50</v>
      </c>
      <c r="F6" s="2">
        <v>6</v>
      </c>
      <c r="G6" s="2" t="s">
        <v>26</v>
      </c>
      <c r="H6" s="3" t="s">
        <v>51</v>
      </c>
      <c r="I6" s="2">
        <v>0</v>
      </c>
      <c r="J6" s="2">
        <v>0</v>
      </c>
      <c r="K6" s="2">
        <v>0</v>
      </c>
      <c r="L6" s="2">
        <v>1</v>
      </c>
      <c r="M6" s="2">
        <v>1</v>
      </c>
      <c r="N6" s="2">
        <v>0</v>
      </c>
      <c r="O6" s="2">
        <v>1</v>
      </c>
      <c r="Q6" s="2">
        <v>2010</v>
      </c>
      <c r="R6" s="2">
        <f t="shared" si="0"/>
        <v>2</v>
      </c>
    </row>
    <row r="7" spans="1:18" ht="201.6" x14ac:dyDescent="0.3">
      <c r="A7" s="2" t="s">
        <v>52</v>
      </c>
      <c r="B7" s="2" t="s">
        <v>53</v>
      </c>
      <c r="C7" s="2" t="s">
        <v>54</v>
      </c>
      <c r="D7" s="2" t="s">
        <v>25</v>
      </c>
      <c r="E7" s="2" t="s">
        <v>25</v>
      </c>
      <c r="F7" s="2">
        <v>5</v>
      </c>
      <c r="G7" s="2" t="s">
        <v>26</v>
      </c>
      <c r="H7" s="3" t="s">
        <v>55</v>
      </c>
      <c r="I7" s="2">
        <v>0</v>
      </c>
      <c r="J7" s="2">
        <v>0</v>
      </c>
      <c r="K7" s="2">
        <v>0</v>
      </c>
      <c r="L7" s="2">
        <v>1</v>
      </c>
      <c r="M7" s="2">
        <v>1</v>
      </c>
      <c r="N7" s="2">
        <v>0</v>
      </c>
      <c r="O7" s="2">
        <v>1</v>
      </c>
      <c r="Q7" s="2">
        <v>2014</v>
      </c>
      <c r="R7" s="2">
        <f t="shared" si="0"/>
        <v>2</v>
      </c>
    </row>
    <row r="8" spans="1:18" ht="288" x14ac:dyDescent="0.3">
      <c r="A8" s="2" t="s">
        <v>56</v>
      </c>
      <c r="B8" s="2" t="s">
        <v>57</v>
      </c>
      <c r="C8" s="2" t="s">
        <v>58</v>
      </c>
      <c r="D8" s="2" t="s">
        <v>25</v>
      </c>
      <c r="E8" s="2" t="s">
        <v>25</v>
      </c>
      <c r="F8" s="2">
        <v>5</v>
      </c>
      <c r="G8" s="2" t="s">
        <v>26</v>
      </c>
      <c r="H8" s="3" t="s">
        <v>59</v>
      </c>
      <c r="I8" s="2">
        <v>0</v>
      </c>
      <c r="J8" s="2">
        <v>0</v>
      </c>
      <c r="K8" s="2">
        <v>0</v>
      </c>
      <c r="L8" s="2">
        <v>1</v>
      </c>
      <c r="M8" s="2">
        <v>0</v>
      </c>
      <c r="N8" s="2">
        <v>1</v>
      </c>
      <c r="O8" s="2">
        <v>1</v>
      </c>
      <c r="Q8" s="2">
        <v>2014</v>
      </c>
      <c r="R8" s="2">
        <f t="shared" si="0"/>
        <v>2</v>
      </c>
    </row>
    <row r="9" spans="1:18" ht="144" x14ac:dyDescent="0.3">
      <c r="A9" s="2" t="s">
        <v>60</v>
      </c>
      <c r="B9" s="2" t="s">
        <v>61</v>
      </c>
      <c r="C9" s="2" t="s">
        <v>62</v>
      </c>
      <c r="D9" s="2" t="s">
        <v>63</v>
      </c>
      <c r="E9" s="2" t="s">
        <v>64</v>
      </c>
      <c r="F9" s="2">
        <v>5</v>
      </c>
      <c r="G9" s="2" t="s">
        <v>26</v>
      </c>
      <c r="H9" s="3" t="s">
        <v>65</v>
      </c>
      <c r="I9" s="2">
        <v>0</v>
      </c>
      <c r="J9" s="2">
        <v>0</v>
      </c>
      <c r="K9" s="2">
        <v>0</v>
      </c>
      <c r="L9" s="2">
        <v>0</v>
      </c>
      <c r="M9" s="2">
        <v>1</v>
      </c>
      <c r="N9" s="2">
        <v>0</v>
      </c>
      <c r="O9" s="2">
        <v>1</v>
      </c>
      <c r="Q9" s="2">
        <v>2012</v>
      </c>
      <c r="R9" s="2">
        <f t="shared" si="0"/>
        <v>1</v>
      </c>
    </row>
    <row r="10" spans="1:18" x14ac:dyDescent="0.3">
      <c r="A10" s="2" t="s">
        <v>66</v>
      </c>
      <c r="B10" s="2" t="s">
        <v>67</v>
      </c>
      <c r="C10" s="2" t="s">
        <v>68</v>
      </c>
      <c r="D10" s="2" t="s">
        <v>69</v>
      </c>
      <c r="E10" s="2" t="s">
        <v>50</v>
      </c>
      <c r="F10" s="2">
        <v>5</v>
      </c>
      <c r="G10" s="2" t="s">
        <v>26</v>
      </c>
      <c r="H10" s="2" t="s">
        <v>70</v>
      </c>
      <c r="I10" s="2">
        <v>0</v>
      </c>
      <c r="J10" s="2">
        <v>1</v>
      </c>
      <c r="K10" s="2">
        <v>0</v>
      </c>
      <c r="L10" s="2">
        <v>0</v>
      </c>
      <c r="M10" s="2">
        <v>0</v>
      </c>
      <c r="N10" s="2">
        <v>0</v>
      </c>
      <c r="O10" s="2">
        <v>1</v>
      </c>
      <c r="Q10" s="2">
        <v>2014</v>
      </c>
      <c r="R10" s="2">
        <f t="shared" si="0"/>
        <v>1</v>
      </c>
    </row>
    <row r="11" spans="1:18" x14ac:dyDescent="0.3">
      <c r="A11" s="2" t="s">
        <v>71</v>
      </c>
      <c r="B11" s="2" t="s">
        <v>72</v>
      </c>
      <c r="C11" s="2" t="s">
        <v>73</v>
      </c>
      <c r="D11" s="2" t="s">
        <v>74</v>
      </c>
      <c r="E11" s="2" t="s">
        <v>75</v>
      </c>
      <c r="F11" s="2">
        <v>4</v>
      </c>
      <c r="G11" s="2" t="s">
        <v>26</v>
      </c>
      <c r="H11" s="2" t="s">
        <v>76</v>
      </c>
      <c r="I11" s="2">
        <v>1</v>
      </c>
      <c r="J11" s="2">
        <v>0</v>
      </c>
      <c r="K11" s="2">
        <v>0</v>
      </c>
      <c r="L11" s="2">
        <v>0</v>
      </c>
      <c r="M11" s="2">
        <v>0</v>
      </c>
      <c r="N11" s="2">
        <v>0</v>
      </c>
      <c r="O11" s="2">
        <v>1</v>
      </c>
      <c r="Q11" s="2">
        <v>2002</v>
      </c>
      <c r="R11" s="2">
        <f t="shared" si="0"/>
        <v>1</v>
      </c>
    </row>
    <row r="12" spans="1:18" x14ac:dyDescent="0.3">
      <c r="A12" s="2" t="s">
        <v>77</v>
      </c>
      <c r="B12" s="2" t="s">
        <v>78</v>
      </c>
      <c r="C12" s="2" t="s">
        <v>79</v>
      </c>
      <c r="D12" s="2" t="s">
        <v>80</v>
      </c>
      <c r="E12" s="2" t="s">
        <v>81</v>
      </c>
      <c r="F12" s="2">
        <v>4</v>
      </c>
      <c r="G12" s="2" t="s">
        <v>26</v>
      </c>
      <c r="H12" s="2" t="s">
        <v>82</v>
      </c>
      <c r="I12" s="2">
        <v>0</v>
      </c>
      <c r="J12" s="2">
        <v>1</v>
      </c>
      <c r="K12" s="2">
        <v>0</v>
      </c>
      <c r="L12" s="2">
        <v>0</v>
      </c>
      <c r="M12" s="2">
        <v>0</v>
      </c>
      <c r="N12" s="2">
        <v>0</v>
      </c>
      <c r="O12" s="2">
        <v>1</v>
      </c>
      <c r="Q12" s="2">
        <v>2014</v>
      </c>
      <c r="R12" s="2">
        <f t="shared" si="0"/>
        <v>1</v>
      </c>
    </row>
    <row r="13" spans="1:18" ht="144" x14ac:dyDescent="0.3">
      <c r="A13" s="2" t="s">
        <v>83</v>
      </c>
      <c r="B13" s="2" t="s">
        <v>84</v>
      </c>
      <c r="C13" s="2" t="s">
        <v>85</v>
      </c>
      <c r="D13" s="2" t="s">
        <v>86</v>
      </c>
      <c r="E13" s="2" t="s">
        <v>38</v>
      </c>
      <c r="F13" s="2">
        <v>4</v>
      </c>
      <c r="G13" s="2" t="s">
        <v>26</v>
      </c>
      <c r="H13" s="3" t="s">
        <v>87</v>
      </c>
      <c r="I13" s="2">
        <v>0</v>
      </c>
      <c r="J13" s="2">
        <v>1</v>
      </c>
      <c r="K13" s="2">
        <v>0</v>
      </c>
      <c r="L13" s="2">
        <v>0</v>
      </c>
      <c r="M13" s="2">
        <v>0</v>
      </c>
      <c r="N13" s="2">
        <v>0</v>
      </c>
      <c r="O13" s="2">
        <v>1</v>
      </c>
      <c r="Q13" s="2">
        <v>2015</v>
      </c>
      <c r="R13" s="2">
        <f t="shared" si="0"/>
        <v>1</v>
      </c>
    </row>
    <row r="14" spans="1:18" ht="144" x14ac:dyDescent="0.3">
      <c r="A14" s="2" t="s">
        <v>88</v>
      </c>
      <c r="B14" s="2" t="s">
        <v>89</v>
      </c>
      <c r="C14" s="2" t="s">
        <v>90</v>
      </c>
      <c r="D14" s="2" t="s">
        <v>25</v>
      </c>
      <c r="E14" s="2" t="s">
        <v>25</v>
      </c>
      <c r="F14" s="2">
        <v>4</v>
      </c>
      <c r="G14" s="2" t="s">
        <v>26</v>
      </c>
      <c r="H14" s="3" t="s">
        <v>91</v>
      </c>
      <c r="I14" s="2">
        <v>0</v>
      </c>
      <c r="J14" s="2">
        <v>1</v>
      </c>
      <c r="K14" s="2">
        <v>0</v>
      </c>
      <c r="L14" s="2">
        <v>0</v>
      </c>
      <c r="M14" s="2">
        <v>0</v>
      </c>
      <c r="N14" s="2">
        <v>0</v>
      </c>
      <c r="O14" s="2">
        <v>1</v>
      </c>
      <c r="Q14" s="2">
        <v>2013</v>
      </c>
      <c r="R14" s="2">
        <f t="shared" si="0"/>
        <v>1</v>
      </c>
    </row>
    <row r="15" spans="1:18" ht="144" x14ac:dyDescent="0.3">
      <c r="A15" s="2" t="s">
        <v>92</v>
      </c>
      <c r="B15" s="2" t="s">
        <v>93</v>
      </c>
      <c r="C15" s="2" t="s">
        <v>94</v>
      </c>
      <c r="D15" s="2" t="s">
        <v>25</v>
      </c>
      <c r="E15" s="2" t="s">
        <v>25</v>
      </c>
      <c r="F15" s="2">
        <v>4</v>
      </c>
      <c r="G15" s="2" t="s">
        <v>26</v>
      </c>
      <c r="H15" s="3" t="s">
        <v>95</v>
      </c>
      <c r="I15" s="2">
        <v>0</v>
      </c>
      <c r="J15" s="2">
        <v>0</v>
      </c>
      <c r="K15" s="2">
        <v>0</v>
      </c>
      <c r="L15" s="2">
        <v>1</v>
      </c>
      <c r="M15" s="2">
        <v>0</v>
      </c>
      <c r="N15" s="2">
        <v>1</v>
      </c>
      <c r="O15" s="2">
        <v>1</v>
      </c>
      <c r="Q15" s="2">
        <v>2014</v>
      </c>
      <c r="R15" s="2">
        <f t="shared" si="0"/>
        <v>2</v>
      </c>
    </row>
    <row r="16" spans="1:18" ht="144" x14ac:dyDescent="0.3">
      <c r="A16" s="2" t="s">
        <v>96</v>
      </c>
      <c r="B16" s="2" t="s">
        <v>97</v>
      </c>
      <c r="C16" s="2" t="s">
        <v>98</v>
      </c>
      <c r="D16" s="2" t="s">
        <v>25</v>
      </c>
      <c r="E16" s="2" t="s">
        <v>25</v>
      </c>
      <c r="F16" s="2">
        <v>4</v>
      </c>
      <c r="G16" s="2" t="s">
        <v>26</v>
      </c>
      <c r="H16" s="3" t="s">
        <v>99</v>
      </c>
      <c r="I16" s="2">
        <v>0</v>
      </c>
      <c r="J16" s="2">
        <v>1</v>
      </c>
      <c r="K16" s="2">
        <v>0</v>
      </c>
      <c r="L16" s="2">
        <v>0</v>
      </c>
      <c r="M16" s="2">
        <v>0</v>
      </c>
      <c r="N16" s="2">
        <v>0</v>
      </c>
      <c r="O16" s="2">
        <v>1</v>
      </c>
      <c r="Q16" s="2">
        <v>2013</v>
      </c>
      <c r="R16" s="2">
        <f t="shared" si="0"/>
        <v>1</v>
      </c>
    </row>
    <row r="17" spans="1:18" ht="144" x14ac:dyDescent="0.3">
      <c r="A17" s="2" t="s">
        <v>100</v>
      </c>
      <c r="B17" s="2" t="s">
        <v>101</v>
      </c>
      <c r="C17" s="2" t="s">
        <v>102</v>
      </c>
      <c r="D17" s="2" t="s">
        <v>103</v>
      </c>
      <c r="E17" s="2" t="s">
        <v>104</v>
      </c>
      <c r="F17" s="2">
        <v>4</v>
      </c>
      <c r="G17" s="2" t="s">
        <v>26</v>
      </c>
      <c r="H17" s="3" t="s">
        <v>105</v>
      </c>
      <c r="I17" s="2">
        <v>0</v>
      </c>
      <c r="J17" s="2">
        <v>0</v>
      </c>
      <c r="K17" s="2">
        <v>0</v>
      </c>
      <c r="L17" s="2">
        <v>1</v>
      </c>
      <c r="M17" s="2">
        <v>1</v>
      </c>
      <c r="N17" s="2">
        <v>0</v>
      </c>
      <c r="O17" s="2">
        <v>1</v>
      </c>
      <c r="Q17" s="2">
        <v>2013</v>
      </c>
      <c r="R17" s="2">
        <f t="shared" si="0"/>
        <v>2</v>
      </c>
    </row>
    <row r="18" spans="1:18" ht="216" x14ac:dyDescent="0.3">
      <c r="A18" s="2" t="s">
        <v>106</v>
      </c>
      <c r="B18" s="2" t="s">
        <v>107</v>
      </c>
      <c r="C18" s="2" t="s">
        <v>108</v>
      </c>
      <c r="D18" s="2" t="s">
        <v>25</v>
      </c>
      <c r="E18" s="2" t="s">
        <v>25</v>
      </c>
      <c r="F18" s="2">
        <v>4</v>
      </c>
      <c r="G18" s="2" t="s">
        <v>26</v>
      </c>
      <c r="H18" s="3" t="s">
        <v>109</v>
      </c>
      <c r="I18" s="2">
        <v>0</v>
      </c>
      <c r="J18" s="2">
        <v>0</v>
      </c>
      <c r="K18" s="2">
        <v>1</v>
      </c>
      <c r="L18" s="2">
        <v>0</v>
      </c>
      <c r="M18" s="2">
        <v>0</v>
      </c>
      <c r="N18" s="2">
        <v>0</v>
      </c>
      <c r="O18" s="2">
        <v>1</v>
      </c>
      <c r="Q18" s="2">
        <v>2013</v>
      </c>
      <c r="R18" s="2">
        <f t="shared" si="0"/>
        <v>1</v>
      </c>
    </row>
    <row r="19" spans="1:18" ht="144" x14ac:dyDescent="0.3">
      <c r="A19" s="2" t="s">
        <v>110</v>
      </c>
      <c r="B19" s="2" t="s">
        <v>111</v>
      </c>
      <c r="C19" s="2" t="s">
        <v>112</v>
      </c>
      <c r="D19" s="2" t="s">
        <v>113</v>
      </c>
      <c r="E19" s="2" t="s">
        <v>114</v>
      </c>
      <c r="F19" s="2">
        <v>4</v>
      </c>
      <c r="G19" s="2" t="s">
        <v>26</v>
      </c>
      <c r="H19" s="3" t="s">
        <v>115</v>
      </c>
      <c r="I19" s="2">
        <v>0</v>
      </c>
      <c r="J19" s="2">
        <v>1</v>
      </c>
      <c r="K19" s="2">
        <v>0</v>
      </c>
      <c r="L19" s="2">
        <v>0</v>
      </c>
      <c r="M19" s="2">
        <v>0</v>
      </c>
      <c r="N19" s="2">
        <v>0</v>
      </c>
      <c r="O19" s="2">
        <v>1</v>
      </c>
      <c r="Q19" s="2">
        <v>2012</v>
      </c>
      <c r="R19" s="2">
        <f t="shared" si="0"/>
        <v>1</v>
      </c>
    </row>
    <row r="20" spans="1:18" x14ac:dyDescent="0.3">
      <c r="A20" s="2" t="s">
        <v>116</v>
      </c>
      <c r="B20" s="2" t="s">
        <v>117</v>
      </c>
      <c r="C20" s="2" t="s">
        <v>118</v>
      </c>
      <c r="D20" s="2" t="s">
        <v>119</v>
      </c>
      <c r="E20" s="2" t="s">
        <v>120</v>
      </c>
      <c r="F20" s="2">
        <v>4</v>
      </c>
      <c r="G20" s="2" t="s">
        <v>26</v>
      </c>
      <c r="H20" s="2" t="s">
        <v>76</v>
      </c>
      <c r="I20" s="2">
        <v>1</v>
      </c>
      <c r="J20" s="2">
        <v>0</v>
      </c>
      <c r="K20" s="2">
        <v>0</v>
      </c>
      <c r="L20" s="2">
        <v>0</v>
      </c>
      <c r="M20" s="2">
        <v>0</v>
      </c>
      <c r="N20" s="2">
        <v>0</v>
      </c>
      <c r="O20" s="2">
        <v>1</v>
      </c>
      <c r="Q20" s="2">
        <v>2014</v>
      </c>
      <c r="R20" s="2">
        <f t="shared" si="0"/>
        <v>1</v>
      </c>
    </row>
    <row r="21" spans="1:18" x14ac:dyDescent="0.3">
      <c r="A21" s="2" t="s">
        <v>121</v>
      </c>
      <c r="B21" s="2" t="s">
        <v>122</v>
      </c>
      <c r="C21" s="2" t="s">
        <v>123</v>
      </c>
      <c r="D21" s="2" t="s">
        <v>124</v>
      </c>
      <c r="E21" s="2" t="s">
        <v>125</v>
      </c>
      <c r="F21" s="2">
        <v>4</v>
      </c>
      <c r="G21" s="2" t="s">
        <v>26</v>
      </c>
      <c r="H21" s="2" t="s">
        <v>126</v>
      </c>
      <c r="I21" s="2">
        <v>0</v>
      </c>
      <c r="J21" s="2">
        <v>1</v>
      </c>
      <c r="K21" s="2">
        <v>0</v>
      </c>
      <c r="L21" s="2">
        <v>0</v>
      </c>
      <c r="M21" s="2">
        <v>0</v>
      </c>
      <c r="N21" s="2">
        <v>0</v>
      </c>
      <c r="O21" s="2">
        <v>1</v>
      </c>
      <c r="Q21" s="2">
        <v>2015</v>
      </c>
      <c r="R21" s="2">
        <f t="shared" si="0"/>
        <v>1</v>
      </c>
    </row>
    <row r="22" spans="1:18" ht="216" x14ac:dyDescent="0.3">
      <c r="A22" s="2" t="s">
        <v>127</v>
      </c>
      <c r="B22" s="2" t="s">
        <v>128</v>
      </c>
      <c r="C22" s="2" t="s">
        <v>129</v>
      </c>
      <c r="D22" s="2" t="s">
        <v>130</v>
      </c>
      <c r="E22" s="2" t="s">
        <v>125</v>
      </c>
      <c r="F22" s="2">
        <v>4</v>
      </c>
      <c r="G22" s="2" t="s">
        <v>26</v>
      </c>
      <c r="H22" s="3" t="s">
        <v>131</v>
      </c>
      <c r="I22" s="2">
        <v>0</v>
      </c>
      <c r="J22" s="2">
        <v>0</v>
      </c>
      <c r="K22" s="2">
        <v>0</v>
      </c>
      <c r="L22" s="2">
        <v>1</v>
      </c>
      <c r="M22" s="2">
        <v>0</v>
      </c>
      <c r="N22" s="2">
        <v>0</v>
      </c>
      <c r="O22" s="2">
        <v>1</v>
      </c>
      <c r="Q22" s="2">
        <v>2015</v>
      </c>
      <c r="R22" s="2">
        <f t="shared" si="0"/>
        <v>1</v>
      </c>
    </row>
    <row r="23" spans="1:18" x14ac:dyDescent="0.3">
      <c r="A23" s="2" t="s">
        <v>132</v>
      </c>
      <c r="B23" s="2" t="s">
        <v>133</v>
      </c>
      <c r="C23" s="2" t="s">
        <v>134</v>
      </c>
      <c r="D23" s="2" t="s">
        <v>135</v>
      </c>
      <c r="E23" s="2" t="s">
        <v>125</v>
      </c>
      <c r="F23" s="2">
        <v>4</v>
      </c>
      <c r="G23" s="2" t="s">
        <v>26</v>
      </c>
      <c r="H23" s="2" t="s">
        <v>136</v>
      </c>
      <c r="I23" s="2">
        <v>0</v>
      </c>
      <c r="J23" s="2">
        <v>0</v>
      </c>
      <c r="K23" s="2">
        <v>0</v>
      </c>
      <c r="L23" s="2">
        <v>1</v>
      </c>
      <c r="M23" s="2">
        <v>0</v>
      </c>
      <c r="N23" s="2">
        <v>0</v>
      </c>
      <c r="O23" s="2">
        <v>1</v>
      </c>
      <c r="Q23" s="2">
        <v>2015</v>
      </c>
      <c r="R23" s="2">
        <f t="shared" si="0"/>
        <v>1</v>
      </c>
    </row>
    <row r="24" spans="1:18" ht="144" x14ac:dyDescent="0.3">
      <c r="A24" s="2" t="s">
        <v>137</v>
      </c>
      <c r="B24" s="2" t="s">
        <v>138</v>
      </c>
      <c r="C24" s="2" t="s">
        <v>139</v>
      </c>
      <c r="D24" s="2" t="s">
        <v>140</v>
      </c>
      <c r="E24" s="2" t="s">
        <v>141</v>
      </c>
      <c r="F24" s="2">
        <v>4</v>
      </c>
      <c r="G24" s="2" t="s">
        <v>26</v>
      </c>
      <c r="H24" s="3" t="s">
        <v>142</v>
      </c>
      <c r="I24" s="2">
        <v>0</v>
      </c>
      <c r="J24" s="2">
        <v>1</v>
      </c>
      <c r="K24" s="2">
        <v>0</v>
      </c>
      <c r="L24" s="2">
        <v>0</v>
      </c>
      <c r="M24" s="2">
        <v>0</v>
      </c>
      <c r="N24" s="2">
        <v>0</v>
      </c>
      <c r="O24" s="2">
        <v>1</v>
      </c>
      <c r="Q24" s="2">
        <v>2010</v>
      </c>
      <c r="R24" s="2">
        <f t="shared" si="0"/>
        <v>1</v>
      </c>
    </row>
    <row r="25" spans="1:18" ht="302.39999999999998" x14ac:dyDescent="0.3">
      <c r="A25" s="2" t="s">
        <v>143</v>
      </c>
      <c r="B25" s="2" t="s">
        <v>144</v>
      </c>
      <c r="C25" s="2" t="s">
        <v>145</v>
      </c>
      <c r="D25" s="2" t="s">
        <v>146</v>
      </c>
      <c r="E25" s="2" t="s">
        <v>147</v>
      </c>
      <c r="F25" s="2">
        <v>4</v>
      </c>
      <c r="G25" s="2" t="s">
        <v>26</v>
      </c>
      <c r="H25" s="3" t="s">
        <v>148</v>
      </c>
      <c r="I25" s="2">
        <v>0</v>
      </c>
      <c r="J25" s="2">
        <v>1</v>
      </c>
      <c r="K25" s="2">
        <v>0</v>
      </c>
      <c r="L25" s="2">
        <v>0</v>
      </c>
      <c r="M25" s="2">
        <v>0</v>
      </c>
      <c r="N25" s="2">
        <v>0</v>
      </c>
      <c r="O25" s="2">
        <v>1</v>
      </c>
      <c r="Q25" s="2">
        <v>2014</v>
      </c>
      <c r="R25" s="2">
        <f t="shared" si="0"/>
        <v>1</v>
      </c>
    </row>
    <row r="26" spans="1:18" x14ac:dyDescent="0.3">
      <c r="A26" s="2" t="s">
        <v>149</v>
      </c>
      <c r="B26" s="2" t="s">
        <v>150</v>
      </c>
      <c r="C26" s="2" t="s">
        <v>151</v>
      </c>
      <c r="D26" s="2" t="s">
        <v>152</v>
      </c>
      <c r="E26" s="2" t="s">
        <v>153</v>
      </c>
      <c r="F26" s="2">
        <v>4</v>
      </c>
      <c r="G26" s="2" t="s">
        <v>26</v>
      </c>
      <c r="I26" s="2">
        <v>0</v>
      </c>
      <c r="J26" s="2">
        <v>0</v>
      </c>
      <c r="K26" s="2">
        <v>0</v>
      </c>
      <c r="L26" s="2">
        <v>0</v>
      </c>
      <c r="M26" s="2">
        <v>1</v>
      </c>
      <c r="N26" s="2">
        <v>0</v>
      </c>
      <c r="O26" s="2">
        <v>1</v>
      </c>
      <c r="Q26" s="2">
        <v>2015</v>
      </c>
      <c r="R26" s="2">
        <f t="shared" si="0"/>
        <v>1</v>
      </c>
    </row>
    <row r="27" spans="1:18" x14ac:dyDescent="0.3">
      <c r="A27" s="2" t="s">
        <v>154</v>
      </c>
      <c r="B27" s="2" t="s">
        <v>155</v>
      </c>
      <c r="C27" s="2" t="s">
        <v>156</v>
      </c>
      <c r="D27" s="2" t="s">
        <v>157</v>
      </c>
      <c r="E27" s="2" t="s">
        <v>158</v>
      </c>
      <c r="F27" s="2">
        <v>4</v>
      </c>
      <c r="G27" s="2" t="s">
        <v>26</v>
      </c>
      <c r="H27" s="2" t="s">
        <v>159</v>
      </c>
      <c r="I27" s="2">
        <v>0</v>
      </c>
      <c r="J27" s="2">
        <v>1</v>
      </c>
      <c r="K27" s="2">
        <v>0</v>
      </c>
      <c r="L27" s="2">
        <v>0</v>
      </c>
      <c r="M27" s="2">
        <v>0</v>
      </c>
      <c r="N27" s="2">
        <v>0</v>
      </c>
      <c r="O27" s="2">
        <v>1</v>
      </c>
      <c r="Q27" s="2">
        <v>2017</v>
      </c>
      <c r="R27" s="2">
        <f t="shared" si="0"/>
        <v>1</v>
      </c>
    </row>
    <row r="28" spans="1:18" ht="216" x14ac:dyDescent="0.3">
      <c r="A28" s="2" t="s">
        <v>160</v>
      </c>
      <c r="B28" s="2" t="s">
        <v>161</v>
      </c>
      <c r="C28" s="2" t="s">
        <v>162</v>
      </c>
      <c r="D28" s="2" t="s">
        <v>163</v>
      </c>
      <c r="E28" s="2" t="s">
        <v>164</v>
      </c>
      <c r="F28" s="2">
        <v>4</v>
      </c>
      <c r="G28" s="2" t="s">
        <v>26</v>
      </c>
      <c r="H28" s="3" t="s">
        <v>165</v>
      </c>
      <c r="I28" s="2">
        <v>0</v>
      </c>
      <c r="J28" s="2">
        <v>0</v>
      </c>
      <c r="K28" s="2">
        <v>0</v>
      </c>
      <c r="L28" s="2">
        <v>1</v>
      </c>
      <c r="M28" s="2">
        <v>0</v>
      </c>
      <c r="N28" s="2">
        <v>0</v>
      </c>
      <c r="O28" s="2">
        <v>1</v>
      </c>
      <c r="Q28" s="2">
        <v>2014</v>
      </c>
      <c r="R28" s="2">
        <f t="shared" si="0"/>
        <v>1</v>
      </c>
    </row>
    <row r="29" spans="1:18" ht="144" x14ac:dyDescent="0.3">
      <c r="A29" s="2" t="s">
        <v>166</v>
      </c>
      <c r="B29" s="2" t="s">
        <v>167</v>
      </c>
      <c r="C29" s="2" t="s">
        <v>168</v>
      </c>
      <c r="D29" s="2" t="s">
        <v>169</v>
      </c>
      <c r="E29" s="2" t="s">
        <v>125</v>
      </c>
      <c r="F29" s="2">
        <v>4</v>
      </c>
      <c r="G29" s="2" t="s">
        <v>26</v>
      </c>
      <c r="H29" s="3" t="s">
        <v>170</v>
      </c>
      <c r="I29" s="2">
        <v>0</v>
      </c>
      <c r="J29" s="2">
        <v>0</v>
      </c>
      <c r="K29" s="2">
        <v>0</v>
      </c>
      <c r="L29" s="2">
        <v>1</v>
      </c>
      <c r="M29" s="2">
        <v>1</v>
      </c>
      <c r="N29" s="2">
        <v>0</v>
      </c>
      <c r="O29" s="2">
        <v>1</v>
      </c>
      <c r="Q29" s="2">
        <v>2014</v>
      </c>
      <c r="R29" s="2">
        <f t="shared" si="0"/>
        <v>2</v>
      </c>
    </row>
    <row r="30" spans="1:18" x14ac:dyDescent="0.3">
      <c r="A30" s="2" t="s">
        <v>171</v>
      </c>
      <c r="B30" s="2" t="s">
        <v>172</v>
      </c>
      <c r="C30" s="2" t="s">
        <v>173</v>
      </c>
      <c r="D30" s="2" t="s">
        <v>174</v>
      </c>
      <c r="E30" s="2" t="s">
        <v>81</v>
      </c>
      <c r="F30" s="2">
        <v>3</v>
      </c>
      <c r="G30" s="2" t="s">
        <v>26</v>
      </c>
      <c r="H30" s="2" t="s">
        <v>175</v>
      </c>
      <c r="I30" s="2">
        <v>0</v>
      </c>
      <c r="J30" s="2">
        <v>1</v>
      </c>
      <c r="K30" s="2">
        <v>0</v>
      </c>
      <c r="L30" s="2">
        <v>0</v>
      </c>
      <c r="M30" s="2">
        <v>0</v>
      </c>
      <c r="N30" s="2">
        <v>0</v>
      </c>
      <c r="O30" s="2">
        <v>1</v>
      </c>
      <c r="Q30" s="2">
        <v>2014</v>
      </c>
      <c r="R30" s="2">
        <f t="shared" si="0"/>
        <v>1</v>
      </c>
    </row>
    <row r="31" spans="1:18" x14ac:dyDescent="0.3">
      <c r="A31" s="2" t="s">
        <v>176</v>
      </c>
      <c r="B31" s="2" t="s">
        <v>177</v>
      </c>
      <c r="C31" s="2" t="s">
        <v>178</v>
      </c>
      <c r="D31" s="2" t="s">
        <v>179</v>
      </c>
      <c r="E31" s="2" t="s">
        <v>180</v>
      </c>
      <c r="F31" s="2">
        <v>3</v>
      </c>
      <c r="G31" s="2" t="s">
        <v>26</v>
      </c>
      <c r="H31" s="2" t="s">
        <v>181</v>
      </c>
      <c r="I31" s="2">
        <v>0</v>
      </c>
      <c r="J31" s="2">
        <v>1</v>
      </c>
      <c r="K31" s="2">
        <v>0</v>
      </c>
      <c r="L31" s="2">
        <v>0</v>
      </c>
      <c r="M31" s="2">
        <v>0</v>
      </c>
      <c r="N31" s="2">
        <v>0</v>
      </c>
      <c r="O31" s="2">
        <v>1</v>
      </c>
      <c r="Q31" s="2">
        <v>2014</v>
      </c>
      <c r="R31" s="2">
        <f t="shared" si="0"/>
        <v>1</v>
      </c>
    </row>
    <row r="32" spans="1:18" x14ac:dyDescent="0.3">
      <c r="A32" s="2" t="s">
        <v>182</v>
      </c>
      <c r="B32" s="2" t="s">
        <v>183</v>
      </c>
      <c r="C32" s="2" t="s">
        <v>184</v>
      </c>
      <c r="D32" s="2" t="s">
        <v>185</v>
      </c>
      <c r="E32" s="2" t="s">
        <v>186</v>
      </c>
      <c r="F32" s="2">
        <v>3</v>
      </c>
      <c r="G32" s="2" t="s">
        <v>26</v>
      </c>
      <c r="H32" s="2" t="s">
        <v>187</v>
      </c>
      <c r="I32" s="2">
        <v>0</v>
      </c>
      <c r="J32" s="2">
        <v>1</v>
      </c>
      <c r="K32" s="2">
        <v>0</v>
      </c>
      <c r="L32" s="2">
        <v>0</v>
      </c>
      <c r="M32" s="2">
        <v>0</v>
      </c>
      <c r="N32" s="2">
        <v>0</v>
      </c>
      <c r="O32" s="2">
        <v>1</v>
      </c>
      <c r="Q32" s="2">
        <v>2013</v>
      </c>
      <c r="R32" s="2">
        <f t="shared" si="0"/>
        <v>1</v>
      </c>
    </row>
    <row r="33" spans="1:18" ht="409.6" x14ac:dyDescent="0.3">
      <c r="A33" s="2" t="s">
        <v>188</v>
      </c>
      <c r="B33" s="2" t="s">
        <v>189</v>
      </c>
      <c r="C33" s="2" t="s">
        <v>190</v>
      </c>
      <c r="D33" s="2" t="s">
        <v>191</v>
      </c>
      <c r="E33" s="2" t="s">
        <v>192</v>
      </c>
      <c r="F33" s="2">
        <v>3</v>
      </c>
      <c r="G33" s="2" t="s">
        <v>26</v>
      </c>
      <c r="H33" s="3" t="s">
        <v>193</v>
      </c>
      <c r="I33" s="2">
        <v>0</v>
      </c>
      <c r="J33" s="2">
        <v>1</v>
      </c>
      <c r="K33" s="2">
        <v>0</v>
      </c>
      <c r="L33" s="2">
        <v>0</v>
      </c>
      <c r="M33" s="2">
        <v>0</v>
      </c>
      <c r="N33" s="2">
        <v>0</v>
      </c>
      <c r="O33" s="2">
        <v>1</v>
      </c>
      <c r="Q33" s="2">
        <v>2015</v>
      </c>
      <c r="R33" s="2">
        <f t="shared" si="0"/>
        <v>1</v>
      </c>
    </row>
    <row r="34" spans="1:18" ht="144" x14ac:dyDescent="0.3">
      <c r="A34" s="2" t="s">
        <v>194</v>
      </c>
      <c r="B34" s="2" t="s">
        <v>195</v>
      </c>
      <c r="C34" s="2" t="s">
        <v>196</v>
      </c>
      <c r="D34" s="2" t="s">
        <v>197</v>
      </c>
      <c r="E34" s="2" t="s">
        <v>125</v>
      </c>
      <c r="F34" s="2">
        <v>3</v>
      </c>
      <c r="G34" s="2" t="s">
        <v>26</v>
      </c>
      <c r="H34" s="3" t="s">
        <v>198</v>
      </c>
      <c r="I34" s="2">
        <v>0</v>
      </c>
      <c r="J34" s="2">
        <v>1</v>
      </c>
      <c r="K34" s="2">
        <v>0</v>
      </c>
      <c r="L34" s="2">
        <v>0</v>
      </c>
      <c r="M34" s="2">
        <v>0</v>
      </c>
      <c r="N34" s="2">
        <v>0</v>
      </c>
      <c r="O34" s="2">
        <v>1</v>
      </c>
      <c r="Q34" s="2">
        <v>2013</v>
      </c>
      <c r="R34" s="2">
        <f t="shared" si="0"/>
        <v>1</v>
      </c>
    </row>
    <row r="35" spans="1:18" ht="360" x14ac:dyDescent="0.3">
      <c r="A35" s="2" t="s">
        <v>199</v>
      </c>
      <c r="B35" s="2" t="s">
        <v>200</v>
      </c>
      <c r="C35" s="2" t="s">
        <v>201</v>
      </c>
      <c r="D35" s="2" t="s">
        <v>202</v>
      </c>
      <c r="E35" s="2" t="s">
        <v>186</v>
      </c>
      <c r="F35" s="2">
        <v>3</v>
      </c>
      <c r="G35" s="2" t="s">
        <v>26</v>
      </c>
      <c r="H35" s="3" t="s">
        <v>203</v>
      </c>
      <c r="I35" s="2">
        <v>0</v>
      </c>
      <c r="J35" s="2">
        <v>0</v>
      </c>
      <c r="K35" s="2">
        <v>0</v>
      </c>
      <c r="L35" s="2">
        <v>1</v>
      </c>
      <c r="M35" s="2">
        <v>0</v>
      </c>
      <c r="N35" s="2">
        <v>0</v>
      </c>
      <c r="O35" s="2">
        <v>1</v>
      </c>
      <c r="Q35" s="2">
        <v>2016</v>
      </c>
      <c r="R35" s="2">
        <f t="shared" si="0"/>
        <v>1</v>
      </c>
    </row>
    <row r="36" spans="1:18" x14ac:dyDescent="0.3">
      <c r="A36" s="2" t="s">
        <v>204</v>
      </c>
      <c r="B36" s="2" t="s">
        <v>205</v>
      </c>
      <c r="C36" s="2" t="s">
        <v>206</v>
      </c>
      <c r="D36" s="2" t="s">
        <v>207</v>
      </c>
      <c r="E36" s="2" t="s">
        <v>208</v>
      </c>
      <c r="F36" s="2">
        <v>3</v>
      </c>
      <c r="G36" s="2" t="s">
        <v>26</v>
      </c>
      <c r="H36" s="2" t="s">
        <v>76</v>
      </c>
      <c r="I36" s="2">
        <v>1</v>
      </c>
      <c r="J36" s="2">
        <v>0</v>
      </c>
      <c r="K36" s="2">
        <v>0</v>
      </c>
      <c r="L36" s="2">
        <v>0</v>
      </c>
      <c r="M36" s="2">
        <v>0</v>
      </c>
      <c r="N36" s="2">
        <v>0</v>
      </c>
      <c r="O36" s="2">
        <v>1</v>
      </c>
      <c r="Q36" s="2">
        <v>2014</v>
      </c>
      <c r="R36" s="2">
        <f t="shared" si="0"/>
        <v>1</v>
      </c>
    </row>
    <row r="37" spans="1:18" ht="409.6" x14ac:dyDescent="0.3">
      <c r="A37" s="2" t="s">
        <v>209</v>
      </c>
      <c r="B37" s="2" t="s">
        <v>210</v>
      </c>
      <c r="C37" s="2" t="s">
        <v>211</v>
      </c>
      <c r="D37" s="2" t="s">
        <v>212</v>
      </c>
      <c r="E37" s="2" t="s">
        <v>208</v>
      </c>
      <c r="F37" s="2">
        <v>3</v>
      </c>
      <c r="G37" s="2" t="s">
        <v>26</v>
      </c>
      <c r="H37" s="3" t="s">
        <v>213</v>
      </c>
      <c r="I37" s="2">
        <v>1</v>
      </c>
      <c r="J37" s="2">
        <v>0</v>
      </c>
      <c r="K37" s="2">
        <v>0</v>
      </c>
      <c r="L37" s="2">
        <v>0</v>
      </c>
      <c r="M37" s="2">
        <v>0</v>
      </c>
      <c r="N37" s="2">
        <v>0</v>
      </c>
      <c r="O37" s="2">
        <v>1</v>
      </c>
      <c r="Q37" s="2">
        <v>2014</v>
      </c>
      <c r="R37" s="2">
        <f t="shared" si="0"/>
        <v>1</v>
      </c>
    </row>
    <row r="38" spans="1:18" ht="144" x14ac:dyDescent="0.3">
      <c r="A38" s="2" t="s">
        <v>214</v>
      </c>
      <c r="B38" s="2" t="s">
        <v>215</v>
      </c>
      <c r="C38" s="2" t="s">
        <v>216</v>
      </c>
      <c r="D38" s="2" t="s">
        <v>25</v>
      </c>
      <c r="E38" s="2" t="s">
        <v>25</v>
      </c>
      <c r="F38" s="2">
        <v>3</v>
      </c>
      <c r="G38" s="2" t="s">
        <v>26</v>
      </c>
      <c r="H38" s="3" t="s">
        <v>217</v>
      </c>
      <c r="I38" s="2">
        <v>0</v>
      </c>
      <c r="J38" s="2">
        <v>1</v>
      </c>
      <c r="K38" s="2">
        <v>0</v>
      </c>
      <c r="L38" s="2">
        <v>0</v>
      </c>
      <c r="M38" s="2">
        <v>0</v>
      </c>
      <c r="N38" s="2">
        <v>0</v>
      </c>
      <c r="O38" s="2">
        <v>1</v>
      </c>
      <c r="Q38" s="2">
        <v>2013</v>
      </c>
      <c r="R38" s="2">
        <f t="shared" si="0"/>
        <v>1</v>
      </c>
    </row>
    <row r="39" spans="1:18" ht="158.4" x14ac:dyDescent="0.3">
      <c r="A39" s="2" t="s">
        <v>218</v>
      </c>
      <c r="B39" s="2" t="s">
        <v>219</v>
      </c>
      <c r="C39" s="2" t="s">
        <v>220</v>
      </c>
      <c r="D39" s="2" t="s">
        <v>221</v>
      </c>
      <c r="E39" s="2" t="s">
        <v>164</v>
      </c>
      <c r="F39" s="2">
        <v>3</v>
      </c>
      <c r="G39" s="2" t="s">
        <v>26</v>
      </c>
      <c r="H39" s="3" t="s">
        <v>222</v>
      </c>
      <c r="I39" s="2">
        <v>0</v>
      </c>
      <c r="J39" s="2">
        <v>0</v>
      </c>
      <c r="K39" s="2">
        <v>0</v>
      </c>
      <c r="L39" s="2">
        <v>1</v>
      </c>
      <c r="M39" s="2">
        <v>1</v>
      </c>
      <c r="N39" s="2">
        <v>0</v>
      </c>
      <c r="O39" s="2">
        <v>1</v>
      </c>
      <c r="Q39" s="2">
        <v>2014</v>
      </c>
      <c r="R39" s="2">
        <f t="shared" si="0"/>
        <v>2</v>
      </c>
    </row>
    <row r="40" spans="1:18" ht="144" x14ac:dyDescent="0.3">
      <c r="A40" s="2" t="s">
        <v>223</v>
      </c>
      <c r="B40" s="2" t="s">
        <v>224</v>
      </c>
      <c r="C40" s="2" t="s">
        <v>225</v>
      </c>
      <c r="D40" s="2" t="s">
        <v>25</v>
      </c>
      <c r="E40" s="2" t="s">
        <v>25</v>
      </c>
      <c r="F40" s="2">
        <v>3</v>
      </c>
      <c r="G40" s="2" t="s">
        <v>26</v>
      </c>
      <c r="H40" s="3" t="s">
        <v>226</v>
      </c>
      <c r="I40" s="2">
        <v>0</v>
      </c>
      <c r="J40" s="2">
        <v>1</v>
      </c>
      <c r="K40" s="2">
        <v>0</v>
      </c>
      <c r="L40" s="2">
        <v>0</v>
      </c>
      <c r="M40" s="2">
        <v>0</v>
      </c>
      <c r="N40" s="2">
        <v>0</v>
      </c>
      <c r="O40" s="2">
        <v>1</v>
      </c>
      <c r="Q40" s="2">
        <v>2014</v>
      </c>
      <c r="R40" s="2">
        <f t="shared" si="0"/>
        <v>1</v>
      </c>
    </row>
    <row r="41" spans="1:18" x14ac:dyDescent="0.3">
      <c r="A41" s="2" t="s">
        <v>227</v>
      </c>
      <c r="B41" s="2" t="s">
        <v>228</v>
      </c>
      <c r="C41" s="2" t="s">
        <v>229</v>
      </c>
      <c r="D41" s="2" t="s">
        <v>25</v>
      </c>
      <c r="E41" s="2" t="s">
        <v>25</v>
      </c>
      <c r="F41" s="2">
        <v>3</v>
      </c>
      <c r="G41" s="2" t="s">
        <v>26</v>
      </c>
      <c r="H41" s="2" t="s">
        <v>230</v>
      </c>
      <c r="I41" s="2">
        <v>0</v>
      </c>
      <c r="J41" s="2">
        <v>1</v>
      </c>
      <c r="K41" s="2">
        <v>0</v>
      </c>
      <c r="L41" s="2">
        <v>0</v>
      </c>
      <c r="M41" s="2">
        <v>0</v>
      </c>
      <c r="N41" s="2">
        <v>0</v>
      </c>
      <c r="O41" s="2">
        <v>1</v>
      </c>
      <c r="Q41" s="2">
        <v>2015</v>
      </c>
      <c r="R41" s="2">
        <f t="shared" si="0"/>
        <v>1</v>
      </c>
    </row>
    <row r="42" spans="1:18" ht="144" x14ac:dyDescent="0.3">
      <c r="A42" s="2" t="s">
        <v>231</v>
      </c>
      <c r="B42" s="2" t="s">
        <v>232</v>
      </c>
      <c r="C42" s="2" t="s">
        <v>233</v>
      </c>
      <c r="D42" s="2" t="s">
        <v>25</v>
      </c>
      <c r="E42" s="2" t="s">
        <v>25</v>
      </c>
      <c r="F42" s="2">
        <v>3</v>
      </c>
      <c r="G42" s="2" t="s">
        <v>26</v>
      </c>
      <c r="H42" s="3" t="s">
        <v>234</v>
      </c>
      <c r="I42" s="2">
        <v>0</v>
      </c>
      <c r="J42" s="2">
        <v>0</v>
      </c>
      <c r="K42" s="2">
        <v>0</v>
      </c>
      <c r="L42" s="2">
        <v>1</v>
      </c>
      <c r="M42" s="2">
        <v>0</v>
      </c>
      <c r="N42" s="2">
        <v>0</v>
      </c>
      <c r="O42" s="2">
        <v>1</v>
      </c>
      <c r="Q42" s="2">
        <v>2016</v>
      </c>
      <c r="R42" s="2">
        <f t="shared" si="0"/>
        <v>1</v>
      </c>
    </row>
    <row r="43" spans="1:18" ht="409.6" x14ac:dyDescent="0.3">
      <c r="A43" s="2" t="s">
        <v>235</v>
      </c>
      <c r="B43" s="2" t="s">
        <v>236</v>
      </c>
      <c r="C43" s="2" t="s">
        <v>237</v>
      </c>
      <c r="D43" s="2" t="s">
        <v>25</v>
      </c>
      <c r="E43" s="2" t="s">
        <v>25</v>
      </c>
      <c r="F43" s="2">
        <v>3</v>
      </c>
      <c r="G43" s="2" t="s">
        <v>26</v>
      </c>
      <c r="H43" s="3" t="s">
        <v>238</v>
      </c>
      <c r="I43" s="2">
        <v>0</v>
      </c>
      <c r="J43" s="2">
        <v>0</v>
      </c>
      <c r="K43" s="2">
        <v>0</v>
      </c>
      <c r="L43" s="2">
        <v>1</v>
      </c>
      <c r="M43" s="2">
        <v>0</v>
      </c>
      <c r="N43" s="2">
        <v>0</v>
      </c>
      <c r="O43" s="2">
        <v>1</v>
      </c>
      <c r="Q43" s="2">
        <v>2017</v>
      </c>
      <c r="R43" s="2">
        <f t="shared" si="0"/>
        <v>1</v>
      </c>
    </row>
    <row r="44" spans="1:18" x14ac:dyDescent="0.3">
      <c r="A44" s="2" t="s">
        <v>239</v>
      </c>
      <c r="B44" s="2" t="s">
        <v>240</v>
      </c>
      <c r="C44" s="2" t="s">
        <v>241</v>
      </c>
      <c r="D44" s="2" t="s">
        <v>242</v>
      </c>
      <c r="E44" s="2" t="s">
        <v>50</v>
      </c>
      <c r="F44" s="2">
        <v>3</v>
      </c>
      <c r="G44" s="2" t="s">
        <v>26</v>
      </c>
      <c r="I44" s="2">
        <v>0</v>
      </c>
      <c r="J44" s="2">
        <v>1</v>
      </c>
      <c r="K44" s="2">
        <v>0</v>
      </c>
      <c r="L44" s="2">
        <v>0</v>
      </c>
      <c r="M44" s="2">
        <v>0</v>
      </c>
      <c r="N44" s="2">
        <v>0</v>
      </c>
      <c r="O44" s="2">
        <v>1</v>
      </c>
      <c r="Q44" s="2">
        <v>2013</v>
      </c>
      <c r="R44" s="2">
        <f t="shared" si="0"/>
        <v>1</v>
      </c>
    </row>
    <row r="45" spans="1:18" x14ac:dyDescent="0.3">
      <c r="A45" s="2" t="s">
        <v>243</v>
      </c>
      <c r="B45" s="2" t="s">
        <v>244</v>
      </c>
      <c r="C45" s="2" t="s">
        <v>245</v>
      </c>
      <c r="D45" s="2" t="s">
        <v>246</v>
      </c>
      <c r="E45" s="2" t="s">
        <v>247</v>
      </c>
      <c r="F45" s="2">
        <v>3</v>
      </c>
      <c r="G45" s="2" t="s">
        <v>26</v>
      </c>
      <c r="H45" s="2" t="s">
        <v>248</v>
      </c>
      <c r="I45" s="2">
        <v>0</v>
      </c>
      <c r="J45" s="2">
        <v>1</v>
      </c>
      <c r="K45" s="2">
        <v>0</v>
      </c>
      <c r="L45" s="2">
        <v>0</v>
      </c>
      <c r="M45" s="2">
        <v>0</v>
      </c>
      <c r="N45" s="2">
        <v>0</v>
      </c>
      <c r="O45" s="2">
        <v>1</v>
      </c>
      <c r="Q45" s="2">
        <v>2015</v>
      </c>
      <c r="R45" s="2">
        <f t="shared" si="0"/>
        <v>1</v>
      </c>
    </row>
    <row r="46" spans="1:18" ht="288" x14ac:dyDescent="0.3">
      <c r="A46" s="2" t="s">
        <v>249</v>
      </c>
      <c r="B46" s="2" t="s">
        <v>250</v>
      </c>
      <c r="C46" s="2" t="s">
        <v>251</v>
      </c>
      <c r="D46" s="2" t="s">
        <v>252</v>
      </c>
      <c r="E46" s="2" t="s">
        <v>253</v>
      </c>
      <c r="F46" s="2">
        <v>3</v>
      </c>
      <c r="G46" s="2" t="s">
        <v>26</v>
      </c>
      <c r="H46" s="3" t="s">
        <v>254</v>
      </c>
      <c r="I46" s="2">
        <v>0</v>
      </c>
      <c r="J46" s="2">
        <v>1</v>
      </c>
      <c r="K46" s="2">
        <v>0</v>
      </c>
      <c r="L46" s="2">
        <v>0</v>
      </c>
      <c r="M46" s="2">
        <v>0</v>
      </c>
      <c r="N46" s="2">
        <v>0</v>
      </c>
      <c r="O46" s="2">
        <v>1</v>
      </c>
      <c r="Q46" s="2">
        <v>2014</v>
      </c>
      <c r="R46" s="2">
        <f t="shared" si="0"/>
        <v>1</v>
      </c>
    </row>
    <row r="47" spans="1:18" ht="302.39999999999998" x14ac:dyDescent="0.3">
      <c r="A47" s="2" t="s">
        <v>255</v>
      </c>
      <c r="B47" s="2" t="s">
        <v>256</v>
      </c>
      <c r="C47" s="2" t="s">
        <v>257</v>
      </c>
      <c r="D47" s="2" t="s">
        <v>258</v>
      </c>
      <c r="E47" s="2" t="s">
        <v>259</v>
      </c>
      <c r="F47" s="2">
        <v>3</v>
      </c>
      <c r="G47" s="2" t="s">
        <v>26</v>
      </c>
      <c r="H47" s="3" t="s">
        <v>260</v>
      </c>
      <c r="I47" s="2">
        <v>0</v>
      </c>
      <c r="J47" s="2">
        <v>1</v>
      </c>
      <c r="K47" s="2">
        <v>0</v>
      </c>
      <c r="L47" s="2">
        <v>0</v>
      </c>
      <c r="M47" s="2">
        <v>0</v>
      </c>
      <c r="N47" s="2">
        <v>0</v>
      </c>
      <c r="O47" s="2">
        <v>1</v>
      </c>
      <c r="Q47" s="2">
        <v>2016</v>
      </c>
      <c r="R47" s="2">
        <f t="shared" si="0"/>
        <v>1</v>
      </c>
    </row>
    <row r="48" spans="1:18" ht="144" x14ac:dyDescent="0.3">
      <c r="A48" s="2" t="s">
        <v>261</v>
      </c>
      <c r="B48" s="2" t="s">
        <v>262</v>
      </c>
      <c r="C48" s="2" t="s">
        <v>263</v>
      </c>
      <c r="D48" s="2" t="s">
        <v>264</v>
      </c>
      <c r="E48" s="2" t="s">
        <v>265</v>
      </c>
      <c r="F48" s="2">
        <v>3</v>
      </c>
      <c r="G48" s="2" t="s">
        <v>26</v>
      </c>
      <c r="H48" s="3" t="s">
        <v>266</v>
      </c>
      <c r="I48" s="2">
        <v>0</v>
      </c>
      <c r="J48" s="2">
        <v>0</v>
      </c>
      <c r="K48" s="2">
        <v>0</v>
      </c>
      <c r="L48" s="2">
        <v>0</v>
      </c>
      <c r="M48" s="2">
        <v>1</v>
      </c>
      <c r="N48" s="2">
        <v>0</v>
      </c>
      <c r="O48" s="2">
        <v>1</v>
      </c>
      <c r="Q48" s="2">
        <v>2014</v>
      </c>
      <c r="R48" s="2">
        <f t="shared" si="0"/>
        <v>1</v>
      </c>
    </row>
    <row r="49" spans="1:18" ht="288" x14ac:dyDescent="0.3">
      <c r="A49" s="2" t="s">
        <v>267</v>
      </c>
      <c r="B49" s="2" t="s">
        <v>268</v>
      </c>
      <c r="C49" s="2" t="s">
        <v>269</v>
      </c>
      <c r="D49" s="2" t="s">
        <v>270</v>
      </c>
      <c r="E49" s="2" t="s">
        <v>271</v>
      </c>
      <c r="F49" s="2">
        <v>3</v>
      </c>
      <c r="G49" s="2" t="s">
        <v>26</v>
      </c>
      <c r="H49" s="3" t="s">
        <v>272</v>
      </c>
      <c r="I49" s="2">
        <v>0</v>
      </c>
      <c r="J49" s="2">
        <v>1</v>
      </c>
      <c r="K49" s="2">
        <v>0</v>
      </c>
      <c r="L49" s="2">
        <v>0</v>
      </c>
      <c r="M49" s="2">
        <v>0</v>
      </c>
      <c r="N49" s="2">
        <v>0</v>
      </c>
      <c r="O49" s="2">
        <v>1</v>
      </c>
      <c r="Q49" s="2">
        <v>2014</v>
      </c>
      <c r="R49" s="2">
        <f t="shared" si="0"/>
        <v>1</v>
      </c>
    </row>
    <row r="50" spans="1:18" ht="158.4" x14ac:dyDescent="0.3">
      <c r="A50" s="2" t="s">
        <v>273</v>
      </c>
      <c r="B50" s="2" t="s">
        <v>274</v>
      </c>
      <c r="C50" s="2" t="s">
        <v>275</v>
      </c>
      <c r="D50" s="2" t="s">
        <v>276</v>
      </c>
      <c r="E50" s="2" t="s">
        <v>158</v>
      </c>
      <c r="F50" s="2">
        <v>3</v>
      </c>
      <c r="G50" s="2" t="s">
        <v>26</v>
      </c>
      <c r="H50" s="3" t="s">
        <v>277</v>
      </c>
      <c r="I50" s="2">
        <v>0</v>
      </c>
      <c r="J50" s="2">
        <v>1</v>
      </c>
      <c r="K50" s="2">
        <v>0</v>
      </c>
      <c r="L50" s="2">
        <v>0</v>
      </c>
      <c r="M50" s="2">
        <v>0</v>
      </c>
      <c r="N50" s="2">
        <v>0</v>
      </c>
      <c r="O50" s="2">
        <v>1</v>
      </c>
      <c r="Q50" s="2">
        <v>2014</v>
      </c>
      <c r="R50" s="2">
        <f t="shared" si="0"/>
        <v>1</v>
      </c>
    </row>
    <row r="51" spans="1:18" x14ac:dyDescent="0.3">
      <c r="A51" s="2" t="s">
        <v>278</v>
      </c>
      <c r="B51" s="2" t="s">
        <v>279</v>
      </c>
      <c r="C51" s="2" t="s">
        <v>280</v>
      </c>
      <c r="D51" s="2" t="s">
        <v>281</v>
      </c>
      <c r="E51" s="2" t="s">
        <v>64</v>
      </c>
      <c r="F51" s="2">
        <v>3</v>
      </c>
      <c r="G51" s="2" t="s">
        <v>26</v>
      </c>
      <c r="H51" s="2" t="s">
        <v>282</v>
      </c>
      <c r="I51" s="2">
        <v>0</v>
      </c>
      <c r="J51" s="2">
        <v>0</v>
      </c>
      <c r="K51" s="2">
        <v>1</v>
      </c>
      <c r="L51" s="2">
        <v>0</v>
      </c>
      <c r="M51" s="2">
        <v>0</v>
      </c>
      <c r="N51" s="2">
        <v>0</v>
      </c>
      <c r="O51" s="2">
        <v>1</v>
      </c>
      <c r="Q51" s="2">
        <v>2012</v>
      </c>
      <c r="R51" s="2">
        <f t="shared" si="0"/>
        <v>1</v>
      </c>
    </row>
    <row r="52" spans="1:18" x14ac:dyDescent="0.3">
      <c r="A52" s="2" t="s">
        <v>283</v>
      </c>
      <c r="B52" s="2" t="s">
        <v>284</v>
      </c>
      <c r="C52" s="2" t="s">
        <v>285</v>
      </c>
      <c r="D52" s="2" t="s">
        <v>286</v>
      </c>
      <c r="E52" s="2" t="s">
        <v>287</v>
      </c>
      <c r="F52" s="2">
        <v>3</v>
      </c>
      <c r="G52" s="2" t="s">
        <v>26</v>
      </c>
      <c r="H52" s="2" t="s">
        <v>76</v>
      </c>
      <c r="I52" s="2">
        <v>1</v>
      </c>
      <c r="J52" s="2">
        <v>0</v>
      </c>
      <c r="K52" s="2">
        <v>0</v>
      </c>
      <c r="L52" s="2">
        <v>0</v>
      </c>
      <c r="M52" s="2">
        <v>0</v>
      </c>
      <c r="N52" s="2">
        <v>0</v>
      </c>
      <c r="O52" s="2">
        <v>1</v>
      </c>
      <c r="Q52" s="2">
        <v>2013</v>
      </c>
      <c r="R52" s="2">
        <f t="shared" si="0"/>
        <v>1</v>
      </c>
    </row>
    <row r="53" spans="1:18" ht="129.6" x14ac:dyDescent="0.3">
      <c r="A53" s="2" t="s">
        <v>288</v>
      </c>
      <c r="B53" s="2" t="s">
        <v>289</v>
      </c>
      <c r="C53" s="2" t="s">
        <v>290</v>
      </c>
      <c r="D53" s="2" t="s">
        <v>291</v>
      </c>
      <c r="E53" s="2" t="s">
        <v>164</v>
      </c>
      <c r="F53" s="2">
        <v>3</v>
      </c>
      <c r="G53" s="2" t="s">
        <v>26</v>
      </c>
      <c r="H53" s="3" t="s">
        <v>292</v>
      </c>
      <c r="I53" s="2">
        <v>0</v>
      </c>
      <c r="J53" s="2">
        <v>1</v>
      </c>
      <c r="K53" s="2">
        <v>0</v>
      </c>
      <c r="L53" s="2">
        <v>0</v>
      </c>
      <c r="M53" s="2">
        <v>0</v>
      </c>
      <c r="N53" s="2">
        <v>0</v>
      </c>
      <c r="O53" s="2">
        <v>1</v>
      </c>
      <c r="Q53" s="2">
        <v>2012</v>
      </c>
      <c r="R53" s="2">
        <f t="shared" si="0"/>
        <v>1</v>
      </c>
    </row>
    <row r="54" spans="1:18" ht="144" x14ac:dyDescent="0.3">
      <c r="A54" s="2" t="s">
        <v>293</v>
      </c>
      <c r="B54" s="2" t="s">
        <v>294</v>
      </c>
      <c r="C54" s="2" t="s">
        <v>295</v>
      </c>
      <c r="D54" s="2" t="s">
        <v>296</v>
      </c>
      <c r="E54" s="2" t="s">
        <v>297</v>
      </c>
      <c r="F54" s="2">
        <v>3</v>
      </c>
      <c r="G54" s="2" t="s">
        <v>26</v>
      </c>
      <c r="H54" s="3" t="s">
        <v>298</v>
      </c>
      <c r="I54" s="2">
        <v>0</v>
      </c>
      <c r="J54" s="2">
        <v>1</v>
      </c>
      <c r="K54" s="2">
        <v>0</v>
      </c>
      <c r="L54" s="2">
        <v>0</v>
      </c>
      <c r="M54" s="2">
        <v>0</v>
      </c>
      <c r="N54" s="2">
        <v>0</v>
      </c>
      <c r="O54" s="2">
        <v>1</v>
      </c>
      <c r="Q54" s="2">
        <v>2013</v>
      </c>
      <c r="R54" s="2">
        <f t="shared" si="0"/>
        <v>1</v>
      </c>
    </row>
    <row r="55" spans="1:18" ht="216" x14ac:dyDescent="0.3">
      <c r="A55" s="2" t="s">
        <v>299</v>
      </c>
      <c r="B55" s="2" t="s">
        <v>300</v>
      </c>
      <c r="C55" s="2" t="s">
        <v>301</v>
      </c>
      <c r="D55" s="2" t="s">
        <v>302</v>
      </c>
      <c r="E55" s="2" t="s">
        <v>158</v>
      </c>
      <c r="F55" s="2">
        <v>3</v>
      </c>
      <c r="G55" s="2" t="s">
        <v>26</v>
      </c>
      <c r="H55" s="3" t="s">
        <v>303</v>
      </c>
      <c r="I55" s="2">
        <v>0</v>
      </c>
      <c r="J55" s="2">
        <v>0</v>
      </c>
      <c r="K55" s="2">
        <v>0</v>
      </c>
      <c r="L55" s="2">
        <v>1</v>
      </c>
      <c r="M55" s="2">
        <v>1</v>
      </c>
      <c r="N55" s="2">
        <v>0</v>
      </c>
      <c r="O55" s="2">
        <v>1</v>
      </c>
      <c r="Q55" s="2">
        <v>2014</v>
      </c>
      <c r="R55" s="2">
        <f t="shared" si="0"/>
        <v>2</v>
      </c>
    </row>
    <row r="56" spans="1:18" ht="144" x14ac:dyDescent="0.3">
      <c r="A56" s="2" t="s">
        <v>304</v>
      </c>
      <c r="B56" s="2" t="s">
        <v>305</v>
      </c>
      <c r="C56" s="2" t="s">
        <v>306</v>
      </c>
      <c r="D56" s="2" t="s">
        <v>307</v>
      </c>
      <c r="E56" s="2" t="s">
        <v>125</v>
      </c>
      <c r="F56" s="2">
        <v>3</v>
      </c>
      <c r="G56" s="2" t="s">
        <v>26</v>
      </c>
      <c r="H56" s="3" t="s">
        <v>308</v>
      </c>
      <c r="I56" s="2">
        <v>0</v>
      </c>
      <c r="J56" s="2">
        <v>1</v>
      </c>
      <c r="K56" s="2">
        <v>0</v>
      </c>
      <c r="L56" s="2">
        <v>0</v>
      </c>
      <c r="M56" s="2">
        <v>0</v>
      </c>
      <c r="N56" s="2">
        <v>0</v>
      </c>
      <c r="O56" s="2">
        <v>1</v>
      </c>
      <c r="Q56" s="2">
        <v>2015</v>
      </c>
      <c r="R56" s="2">
        <f t="shared" si="0"/>
        <v>1</v>
      </c>
    </row>
    <row r="57" spans="1:18" x14ac:dyDescent="0.3">
      <c r="A57" s="2" t="s">
        <v>309</v>
      </c>
      <c r="B57" s="2" t="s">
        <v>310</v>
      </c>
      <c r="C57" s="2" t="s">
        <v>311</v>
      </c>
      <c r="D57" s="2" t="s">
        <v>312</v>
      </c>
      <c r="E57" s="2" t="s">
        <v>313</v>
      </c>
      <c r="F57" s="2">
        <v>3</v>
      </c>
      <c r="G57" s="2" t="s">
        <v>26</v>
      </c>
      <c r="H57" s="2" t="s">
        <v>314</v>
      </c>
      <c r="I57" s="2">
        <v>0</v>
      </c>
      <c r="J57" s="2">
        <v>0</v>
      </c>
      <c r="K57" s="2">
        <v>0</v>
      </c>
      <c r="L57" s="2">
        <v>0</v>
      </c>
      <c r="M57" s="2">
        <v>0</v>
      </c>
      <c r="N57" s="2">
        <v>1</v>
      </c>
      <c r="O57" s="2">
        <v>1</v>
      </c>
      <c r="Q57" s="2">
        <v>2014</v>
      </c>
      <c r="R57" s="2">
        <f t="shared" si="0"/>
        <v>1</v>
      </c>
    </row>
    <row r="58" spans="1:18" ht="216" x14ac:dyDescent="0.3">
      <c r="A58" s="2" t="s">
        <v>315</v>
      </c>
      <c r="B58" s="2" t="s">
        <v>316</v>
      </c>
      <c r="C58" s="2" t="s">
        <v>317</v>
      </c>
      <c r="D58" s="2" t="s">
        <v>318</v>
      </c>
      <c r="E58" s="2" t="s">
        <v>319</v>
      </c>
      <c r="F58" s="2">
        <v>3</v>
      </c>
      <c r="G58" s="2" t="s">
        <v>26</v>
      </c>
      <c r="H58" s="3" t="s">
        <v>320</v>
      </c>
      <c r="I58" s="2">
        <v>0</v>
      </c>
      <c r="J58" s="2">
        <v>1</v>
      </c>
      <c r="K58" s="2">
        <v>0</v>
      </c>
      <c r="L58" s="2">
        <v>0</v>
      </c>
      <c r="M58" s="2">
        <v>0</v>
      </c>
      <c r="N58" s="2">
        <v>0</v>
      </c>
      <c r="O58" s="2">
        <v>1</v>
      </c>
      <c r="Q58" s="2">
        <v>2015</v>
      </c>
      <c r="R58" s="2">
        <f t="shared" si="0"/>
        <v>1</v>
      </c>
    </row>
    <row r="59" spans="1:18" ht="129.6" x14ac:dyDescent="0.3">
      <c r="A59" s="2" t="s">
        <v>321</v>
      </c>
      <c r="B59" s="2" t="s">
        <v>322</v>
      </c>
      <c r="C59" s="2" t="s">
        <v>323</v>
      </c>
      <c r="D59" s="2" t="s">
        <v>324</v>
      </c>
      <c r="E59" s="2" t="s">
        <v>125</v>
      </c>
      <c r="F59" s="2">
        <v>3</v>
      </c>
      <c r="G59" s="2" t="s">
        <v>26</v>
      </c>
      <c r="H59" s="3" t="s">
        <v>325</v>
      </c>
      <c r="I59" s="2">
        <v>0</v>
      </c>
      <c r="J59" s="2">
        <v>1</v>
      </c>
      <c r="K59" s="2">
        <v>0</v>
      </c>
      <c r="L59" s="2">
        <v>0</v>
      </c>
      <c r="M59" s="2">
        <v>0</v>
      </c>
      <c r="N59" s="2">
        <v>0</v>
      </c>
      <c r="O59" s="2">
        <v>1</v>
      </c>
      <c r="Q59" s="2">
        <v>2013</v>
      </c>
      <c r="R59" s="2">
        <f t="shared" si="0"/>
        <v>1</v>
      </c>
    </row>
    <row r="60" spans="1:18" ht="216" x14ac:dyDescent="0.3">
      <c r="A60" s="2" t="s">
        <v>326</v>
      </c>
      <c r="B60" s="2" t="s">
        <v>327</v>
      </c>
      <c r="C60" s="2" t="s">
        <v>328</v>
      </c>
      <c r="D60" s="2" t="s">
        <v>329</v>
      </c>
      <c r="E60" s="2" t="s">
        <v>330</v>
      </c>
      <c r="F60" s="2">
        <v>3</v>
      </c>
      <c r="G60" s="2" t="s">
        <v>26</v>
      </c>
      <c r="H60" s="3" t="s">
        <v>331</v>
      </c>
      <c r="I60" s="2">
        <v>0</v>
      </c>
      <c r="J60" s="2">
        <v>0</v>
      </c>
      <c r="K60" s="2">
        <v>0</v>
      </c>
      <c r="L60" s="2">
        <v>0</v>
      </c>
      <c r="M60" s="2">
        <v>1</v>
      </c>
      <c r="N60" s="2">
        <v>0</v>
      </c>
      <c r="O60" s="2">
        <v>1</v>
      </c>
      <c r="Q60" s="2">
        <v>2015</v>
      </c>
      <c r="R60" s="2">
        <f t="shared" si="0"/>
        <v>1</v>
      </c>
    </row>
    <row r="61" spans="1:18" ht="144" x14ac:dyDescent="0.3">
      <c r="A61" s="2" t="s">
        <v>332</v>
      </c>
      <c r="B61" s="2" t="s">
        <v>333</v>
      </c>
      <c r="C61" s="2" t="s">
        <v>334</v>
      </c>
      <c r="D61" s="2" t="s">
        <v>335</v>
      </c>
      <c r="E61" s="2" t="s">
        <v>336</v>
      </c>
      <c r="F61" s="2">
        <v>3</v>
      </c>
      <c r="G61" s="2" t="s">
        <v>26</v>
      </c>
      <c r="H61" s="3" t="s">
        <v>337</v>
      </c>
      <c r="I61" s="2">
        <v>0</v>
      </c>
      <c r="J61" s="2">
        <v>1</v>
      </c>
      <c r="K61" s="2">
        <v>0</v>
      </c>
      <c r="L61" s="2">
        <v>0</v>
      </c>
      <c r="M61" s="2">
        <v>0</v>
      </c>
      <c r="N61" s="2">
        <v>0</v>
      </c>
      <c r="O61" s="2">
        <v>1</v>
      </c>
      <c r="Q61" s="2">
        <v>2015</v>
      </c>
      <c r="R61" s="2">
        <f t="shared" si="0"/>
        <v>1</v>
      </c>
    </row>
    <row r="62" spans="1:18" x14ac:dyDescent="0.3">
      <c r="A62" s="6" t="s">
        <v>338</v>
      </c>
      <c r="B62" s="6" t="s">
        <v>339</v>
      </c>
      <c r="C62" s="2" t="s">
        <v>340</v>
      </c>
      <c r="D62" s="2" t="s">
        <v>341</v>
      </c>
      <c r="E62" s="2" t="s">
        <v>342</v>
      </c>
      <c r="F62" s="2">
        <v>3</v>
      </c>
      <c r="G62" s="2" t="s">
        <v>26</v>
      </c>
      <c r="H62" s="2" t="s">
        <v>343</v>
      </c>
      <c r="I62" s="2">
        <v>0</v>
      </c>
      <c r="J62" s="2">
        <v>1</v>
      </c>
      <c r="K62" s="2">
        <v>0</v>
      </c>
      <c r="L62" s="2">
        <v>0</v>
      </c>
      <c r="M62" s="2">
        <v>0</v>
      </c>
      <c r="N62" s="2">
        <v>0</v>
      </c>
      <c r="O62" s="2">
        <v>1</v>
      </c>
      <c r="Q62" s="2">
        <v>2016</v>
      </c>
      <c r="R62" s="2">
        <f t="shared" si="0"/>
        <v>1</v>
      </c>
    </row>
    <row r="63" spans="1:18" x14ac:dyDescent="0.3">
      <c r="A63" s="6" t="s">
        <v>344</v>
      </c>
      <c r="B63" s="6" t="s">
        <v>339</v>
      </c>
      <c r="C63" s="2" t="s">
        <v>340</v>
      </c>
      <c r="D63" s="2" t="s">
        <v>341</v>
      </c>
      <c r="E63" s="2" t="s">
        <v>342</v>
      </c>
      <c r="F63" s="2">
        <v>3</v>
      </c>
      <c r="G63" s="2" t="s">
        <v>26</v>
      </c>
      <c r="H63" s="2" t="s">
        <v>343</v>
      </c>
      <c r="I63" s="2">
        <v>0</v>
      </c>
      <c r="J63" s="2">
        <v>1</v>
      </c>
      <c r="K63" s="2">
        <v>0</v>
      </c>
      <c r="L63" s="2">
        <v>0</v>
      </c>
      <c r="M63" s="2">
        <v>0</v>
      </c>
      <c r="N63" s="2">
        <v>0</v>
      </c>
      <c r="O63" s="2">
        <v>1</v>
      </c>
      <c r="Q63" s="2">
        <v>2016</v>
      </c>
      <c r="R63" s="2">
        <f t="shared" si="0"/>
        <v>1</v>
      </c>
    </row>
    <row r="64" spans="1:18" x14ac:dyDescent="0.3">
      <c r="A64" s="2" t="s">
        <v>345</v>
      </c>
      <c r="B64" s="2" t="s">
        <v>346</v>
      </c>
      <c r="C64" s="2" t="s">
        <v>347</v>
      </c>
      <c r="D64" s="2" t="s">
        <v>348</v>
      </c>
      <c r="E64" s="2" t="s">
        <v>192</v>
      </c>
      <c r="F64" s="2">
        <v>3</v>
      </c>
      <c r="G64" s="2" t="s">
        <v>26</v>
      </c>
      <c r="H64" s="2" t="s">
        <v>349</v>
      </c>
      <c r="I64" s="2">
        <v>0</v>
      </c>
      <c r="J64" s="2">
        <v>1</v>
      </c>
      <c r="K64" s="2">
        <v>0</v>
      </c>
      <c r="L64" s="2">
        <v>0</v>
      </c>
      <c r="M64" s="2">
        <v>0</v>
      </c>
      <c r="N64" s="2">
        <v>0</v>
      </c>
      <c r="O64" s="2">
        <v>1</v>
      </c>
      <c r="Q64" s="2">
        <v>2016</v>
      </c>
      <c r="R64" s="2">
        <f t="shared" si="0"/>
        <v>1</v>
      </c>
    </row>
    <row r="65" spans="1:18" ht="409.6" x14ac:dyDescent="0.3">
      <c r="A65" s="2" t="s">
        <v>350</v>
      </c>
      <c r="B65" s="2" t="s">
        <v>351</v>
      </c>
      <c r="C65" s="2" t="s">
        <v>352</v>
      </c>
      <c r="D65" s="2" t="s">
        <v>353</v>
      </c>
      <c r="E65" s="2" t="s">
        <v>354</v>
      </c>
      <c r="F65" s="2">
        <v>3</v>
      </c>
      <c r="G65" s="2" t="s">
        <v>26</v>
      </c>
      <c r="H65" s="3" t="s">
        <v>355</v>
      </c>
      <c r="I65" s="2">
        <v>0</v>
      </c>
      <c r="J65" s="2">
        <v>1</v>
      </c>
      <c r="K65" s="2">
        <v>0</v>
      </c>
      <c r="L65" s="2">
        <v>0</v>
      </c>
      <c r="M65" s="2">
        <v>0</v>
      </c>
      <c r="N65" s="2">
        <v>0</v>
      </c>
      <c r="O65" s="2">
        <v>1</v>
      </c>
      <c r="Q65" s="2">
        <v>2014</v>
      </c>
      <c r="R65" s="2">
        <f t="shared" si="0"/>
        <v>1</v>
      </c>
    </row>
    <row r="66" spans="1:18" ht="144" x14ac:dyDescent="0.3">
      <c r="A66" s="2" t="s">
        <v>356</v>
      </c>
      <c r="B66" s="2" t="s">
        <v>357</v>
      </c>
      <c r="C66" s="2" t="s">
        <v>358</v>
      </c>
      <c r="D66" s="2" t="s">
        <v>359</v>
      </c>
      <c r="E66" s="2" t="s">
        <v>360</v>
      </c>
      <c r="F66" s="2">
        <v>3</v>
      </c>
      <c r="G66" s="2" t="s">
        <v>26</v>
      </c>
      <c r="H66" s="3" t="s">
        <v>361</v>
      </c>
      <c r="I66" s="2">
        <v>0</v>
      </c>
      <c r="J66" s="2">
        <v>1</v>
      </c>
      <c r="K66" s="2">
        <v>0</v>
      </c>
      <c r="L66" s="2">
        <v>0</v>
      </c>
      <c r="M66" s="2">
        <v>0</v>
      </c>
      <c r="N66" s="2">
        <v>0</v>
      </c>
      <c r="O66" s="2">
        <v>1</v>
      </c>
      <c r="Q66" s="2">
        <v>2016</v>
      </c>
      <c r="R66" s="2">
        <f t="shared" si="0"/>
        <v>1</v>
      </c>
    </row>
    <row r="67" spans="1:18" ht="144" x14ac:dyDescent="0.3">
      <c r="A67" s="2" t="s">
        <v>362</v>
      </c>
      <c r="B67" s="2" t="s">
        <v>363</v>
      </c>
      <c r="C67" s="2" t="s">
        <v>364</v>
      </c>
      <c r="D67" s="2" t="s">
        <v>365</v>
      </c>
      <c r="E67" s="2" t="s">
        <v>366</v>
      </c>
      <c r="F67" s="2">
        <v>3</v>
      </c>
      <c r="G67" s="2" t="s">
        <v>26</v>
      </c>
      <c r="H67" s="3" t="s">
        <v>367</v>
      </c>
      <c r="I67" s="2">
        <v>0</v>
      </c>
      <c r="J67" s="2">
        <v>1</v>
      </c>
      <c r="K67" s="2">
        <v>0</v>
      </c>
      <c r="L67" s="2">
        <v>0</v>
      </c>
      <c r="M67" s="2">
        <v>0</v>
      </c>
      <c r="N67" s="2">
        <v>0</v>
      </c>
      <c r="O67" s="2">
        <v>1</v>
      </c>
      <c r="Q67" s="2">
        <v>2016</v>
      </c>
      <c r="R67" s="2">
        <f t="shared" ref="R67:R130" si="1">SUM(I67:N67)</f>
        <v>1</v>
      </c>
    </row>
    <row r="68" spans="1:18" x14ac:dyDescent="0.3">
      <c r="A68" s="2" t="s">
        <v>368</v>
      </c>
      <c r="B68" s="2" t="s">
        <v>369</v>
      </c>
      <c r="C68" s="2" t="s">
        <v>370</v>
      </c>
      <c r="D68" s="2" t="s">
        <v>371</v>
      </c>
      <c r="E68" s="2" t="s">
        <v>50</v>
      </c>
      <c r="F68" s="2">
        <v>2</v>
      </c>
      <c r="G68" s="2" t="s">
        <v>26</v>
      </c>
      <c r="H68" s="2" t="s">
        <v>372</v>
      </c>
      <c r="I68" s="2">
        <v>0</v>
      </c>
      <c r="J68" s="2">
        <v>1</v>
      </c>
      <c r="K68" s="2">
        <v>0</v>
      </c>
      <c r="L68" s="2">
        <v>0</v>
      </c>
      <c r="M68" s="2">
        <v>0</v>
      </c>
      <c r="N68" s="2">
        <v>0</v>
      </c>
      <c r="O68" s="2">
        <v>1</v>
      </c>
      <c r="Q68" s="2">
        <v>2013</v>
      </c>
      <c r="R68" s="2">
        <f t="shared" si="1"/>
        <v>1</v>
      </c>
    </row>
    <row r="69" spans="1:18" x14ac:dyDescent="0.3">
      <c r="A69" s="2" t="s">
        <v>373</v>
      </c>
      <c r="B69" s="2" t="s">
        <v>374</v>
      </c>
      <c r="C69" s="2" t="s">
        <v>375</v>
      </c>
      <c r="D69" s="2" t="s">
        <v>376</v>
      </c>
      <c r="E69" s="2" t="s">
        <v>125</v>
      </c>
      <c r="F69" s="2">
        <v>2</v>
      </c>
      <c r="G69" s="2" t="s">
        <v>26</v>
      </c>
      <c r="H69" s="2" t="s">
        <v>377</v>
      </c>
      <c r="I69" s="2">
        <v>0</v>
      </c>
      <c r="J69" s="2">
        <v>0</v>
      </c>
      <c r="K69" s="2">
        <v>0</v>
      </c>
      <c r="L69" s="2">
        <v>1</v>
      </c>
      <c r="M69" s="2">
        <v>0</v>
      </c>
      <c r="N69" s="2">
        <v>0</v>
      </c>
      <c r="O69" s="2">
        <v>1</v>
      </c>
      <c r="Q69" s="2">
        <v>2014</v>
      </c>
      <c r="R69" s="2">
        <f t="shared" si="1"/>
        <v>1</v>
      </c>
    </row>
    <row r="70" spans="1:18" x14ac:dyDescent="0.3">
      <c r="A70" s="2" t="s">
        <v>378</v>
      </c>
      <c r="B70" s="2" t="s">
        <v>379</v>
      </c>
      <c r="C70" s="2" t="s">
        <v>380</v>
      </c>
      <c r="D70" s="2" t="s">
        <v>381</v>
      </c>
      <c r="E70" s="2" t="s">
        <v>382</v>
      </c>
      <c r="F70" s="2">
        <v>2</v>
      </c>
      <c r="G70" s="2" t="s">
        <v>26</v>
      </c>
      <c r="H70" s="2" t="s">
        <v>383</v>
      </c>
      <c r="I70" s="2">
        <v>0</v>
      </c>
      <c r="J70" s="2">
        <v>1</v>
      </c>
      <c r="K70" s="2">
        <v>0</v>
      </c>
      <c r="L70" s="2">
        <v>0</v>
      </c>
      <c r="M70" s="2">
        <v>0</v>
      </c>
      <c r="N70" s="2">
        <v>0</v>
      </c>
      <c r="O70" s="2">
        <v>1</v>
      </c>
      <c r="Q70" s="2">
        <v>2010</v>
      </c>
      <c r="R70" s="2">
        <f t="shared" si="1"/>
        <v>1</v>
      </c>
    </row>
    <row r="71" spans="1:18" ht="360" x14ac:dyDescent="0.3">
      <c r="A71" s="2" t="s">
        <v>384</v>
      </c>
      <c r="B71" s="2" t="s">
        <v>385</v>
      </c>
      <c r="C71" s="2" t="s">
        <v>386</v>
      </c>
      <c r="D71" s="2" t="s">
        <v>387</v>
      </c>
      <c r="E71" s="2" t="s">
        <v>265</v>
      </c>
      <c r="F71" s="2">
        <v>2</v>
      </c>
      <c r="G71" s="2" t="s">
        <v>26</v>
      </c>
      <c r="H71" s="3" t="s">
        <v>388</v>
      </c>
      <c r="I71" s="2">
        <v>0</v>
      </c>
      <c r="J71" s="2">
        <v>0</v>
      </c>
      <c r="K71" s="2">
        <v>0</v>
      </c>
      <c r="L71" s="2">
        <v>1</v>
      </c>
      <c r="M71" s="2">
        <v>1</v>
      </c>
      <c r="N71" s="2">
        <v>0</v>
      </c>
      <c r="O71" s="2">
        <v>1</v>
      </c>
      <c r="Q71" s="2">
        <v>2016</v>
      </c>
      <c r="R71" s="2">
        <f t="shared" si="1"/>
        <v>2</v>
      </c>
    </row>
    <row r="72" spans="1:18" x14ac:dyDescent="0.3">
      <c r="A72" s="2" t="s">
        <v>389</v>
      </c>
      <c r="B72" s="2" t="s">
        <v>390</v>
      </c>
      <c r="C72" s="2" t="s">
        <v>391</v>
      </c>
      <c r="D72" s="2" t="s">
        <v>392</v>
      </c>
      <c r="E72" s="2" t="s">
        <v>393</v>
      </c>
      <c r="F72" s="2">
        <v>2</v>
      </c>
      <c r="G72" s="2" t="s">
        <v>26</v>
      </c>
      <c r="H72" s="2" t="s">
        <v>76</v>
      </c>
      <c r="I72" s="2">
        <v>1</v>
      </c>
      <c r="J72" s="2">
        <v>0</v>
      </c>
      <c r="K72" s="2">
        <v>0</v>
      </c>
      <c r="L72" s="2">
        <v>0</v>
      </c>
      <c r="M72" s="2">
        <v>0</v>
      </c>
      <c r="N72" s="2">
        <v>0</v>
      </c>
      <c r="O72" s="2">
        <v>1</v>
      </c>
      <c r="Q72" s="2">
        <v>1995</v>
      </c>
      <c r="R72" s="2">
        <f t="shared" si="1"/>
        <v>1</v>
      </c>
    </row>
    <row r="73" spans="1:18" x14ac:dyDescent="0.3">
      <c r="A73" s="2" t="s">
        <v>394</v>
      </c>
      <c r="B73" s="2" t="s">
        <v>395</v>
      </c>
      <c r="C73" s="2" t="s">
        <v>396</v>
      </c>
      <c r="D73" s="2" t="s">
        <v>397</v>
      </c>
      <c r="E73" s="2" t="s">
        <v>319</v>
      </c>
      <c r="F73" s="2">
        <v>2</v>
      </c>
      <c r="G73" s="2" t="s">
        <v>26</v>
      </c>
      <c r="H73" s="2" t="s">
        <v>398</v>
      </c>
      <c r="I73" s="2">
        <v>0</v>
      </c>
      <c r="J73" s="2">
        <v>1</v>
      </c>
      <c r="K73" s="2">
        <v>0</v>
      </c>
      <c r="L73" s="2">
        <v>0</v>
      </c>
      <c r="M73" s="2">
        <v>0</v>
      </c>
      <c r="N73" s="2">
        <v>0</v>
      </c>
      <c r="O73" s="2">
        <v>1</v>
      </c>
      <c r="Q73" s="2">
        <v>2016</v>
      </c>
      <c r="R73" s="2">
        <f t="shared" si="1"/>
        <v>1</v>
      </c>
    </row>
    <row r="74" spans="1:18" x14ac:dyDescent="0.3">
      <c r="A74" s="2" t="s">
        <v>399</v>
      </c>
      <c r="B74" s="2" t="s">
        <v>400</v>
      </c>
      <c r="C74" s="2" t="s">
        <v>401</v>
      </c>
      <c r="D74" s="2" t="s">
        <v>402</v>
      </c>
      <c r="E74" s="2" t="s">
        <v>50</v>
      </c>
      <c r="F74" s="2">
        <v>2</v>
      </c>
      <c r="G74" s="2" t="s">
        <v>26</v>
      </c>
      <c r="H74" s="2" t="s">
        <v>403</v>
      </c>
      <c r="I74" s="2">
        <v>0</v>
      </c>
      <c r="J74" s="2">
        <v>1</v>
      </c>
      <c r="K74" s="2">
        <v>0</v>
      </c>
      <c r="L74" s="2">
        <v>0</v>
      </c>
      <c r="M74" s="2">
        <v>0</v>
      </c>
      <c r="N74" s="2">
        <v>0</v>
      </c>
      <c r="O74" s="2">
        <v>1</v>
      </c>
      <c r="Q74" s="2">
        <v>2007</v>
      </c>
      <c r="R74" s="2">
        <f t="shared" si="1"/>
        <v>1</v>
      </c>
    </row>
    <row r="75" spans="1:18" ht="144" x14ac:dyDescent="0.3">
      <c r="A75" s="2" t="s">
        <v>404</v>
      </c>
      <c r="B75" s="2" t="s">
        <v>405</v>
      </c>
      <c r="C75" s="2" t="s">
        <v>406</v>
      </c>
      <c r="D75" s="2" t="s">
        <v>407</v>
      </c>
      <c r="E75" s="2" t="s">
        <v>408</v>
      </c>
      <c r="F75" s="2">
        <v>2</v>
      </c>
      <c r="G75" s="2" t="s">
        <v>26</v>
      </c>
      <c r="H75" s="3" t="s">
        <v>409</v>
      </c>
      <c r="I75" s="2">
        <v>0</v>
      </c>
      <c r="J75" s="2">
        <v>1</v>
      </c>
      <c r="K75" s="2">
        <v>0</v>
      </c>
      <c r="L75" s="2">
        <v>0</v>
      </c>
      <c r="M75" s="2">
        <v>0</v>
      </c>
      <c r="N75" s="2">
        <v>0</v>
      </c>
      <c r="O75" s="2">
        <v>1</v>
      </c>
      <c r="Q75" s="2">
        <v>2017</v>
      </c>
      <c r="R75" s="2">
        <f t="shared" si="1"/>
        <v>1</v>
      </c>
    </row>
    <row r="76" spans="1:18" x14ac:dyDescent="0.3">
      <c r="A76" s="2" t="s">
        <v>410</v>
      </c>
      <c r="B76" s="2" t="s">
        <v>411</v>
      </c>
      <c r="C76" s="2" t="s">
        <v>412</v>
      </c>
      <c r="D76" s="2" t="s">
        <v>413</v>
      </c>
      <c r="E76" s="2" t="s">
        <v>414</v>
      </c>
      <c r="F76" s="2">
        <v>2</v>
      </c>
      <c r="G76" s="2" t="s">
        <v>26</v>
      </c>
      <c r="H76" s="2" t="s">
        <v>70</v>
      </c>
      <c r="I76" s="2">
        <v>0</v>
      </c>
      <c r="J76" s="2">
        <v>1</v>
      </c>
      <c r="K76" s="2">
        <v>0</v>
      </c>
      <c r="L76" s="2">
        <v>0</v>
      </c>
      <c r="M76" s="2">
        <v>0</v>
      </c>
      <c r="N76" s="2">
        <v>0</v>
      </c>
      <c r="O76" s="2">
        <v>1</v>
      </c>
      <c r="Q76" s="2">
        <v>2004</v>
      </c>
      <c r="R76" s="2">
        <f t="shared" si="1"/>
        <v>1</v>
      </c>
    </row>
    <row r="77" spans="1:18" ht="144" x14ac:dyDescent="0.3">
      <c r="A77" s="2" t="s">
        <v>415</v>
      </c>
      <c r="B77" s="2" t="s">
        <v>416</v>
      </c>
      <c r="C77" s="2" t="s">
        <v>417</v>
      </c>
      <c r="D77" s="2" t="s">
        <v>418</v>
      </c>
      <c r="E77" s="2" t="s">
        <v>125</v>
      </c>
      <c r="F77" s="2">
        <v>2</v>
      </c>
      <c r="G77" s="2" t="s">
        <v>26</v>
      </c>
      <c r="H77" s="3" t="s">
        <v>419</v>
      </c>
      <c r="I77" s="2">
        <v>0</v>
      </c>
      <c r="J77" s="2">
        <v>1</v>
      </c>
      <c r="K77" s="2">
        <v>0</v>
      </c>
      <c r="L77" s="2">
        <v>0</v>
      </c>
      <c r="M77" s="2">
        <v>0</v>
      </c>
      <c r="N77" s="2">
        <v>0</v>
      </c>
      <c r="O77" s="2">
        <v>1</v>
      </c>
      <c r="Q77" s="2">
        <v>2015</v>
      </c>
      <c r="R77" s="2">
        <f t="shared" si="1"/>
        <v>1</v>
      </c>
    </row>
    <row r="78" spans="1:18" x14ac:dyDescent="0.3">
      <c r="A78" s="2" t="s">
        <v>420</v>
      </c>
      <c r="B78" s="2" t="s">
        <v>421</v>
      </c>
      <c r="C78" s="2" t="s">
        <v>422</v>
      </c>
      <c r="D78" s="2" t="s">
        <v>423</v>
      </c>
      <c r="E78" s="2" t="s">
        <v>180</v>
      </c>
      <c r="F78" s="2">
        <v>2</v>
      </c>
      <c r="G78" s="2" t="s">
        <v>26</v>
      </c>
      <c r="H78" s="2" t="s">
        <v>70</v>
      </c>
      <c r="I78" s="2">
        <v>0</v>
      </c>
      <c r="J78" s="2">
        <v>1</v>
      </c>
      <c r="K78" s="2">
        <v>0</v>
      </c>
      <c r="L78" s="2">
        <v>0</v>
      </c>
      <c r="M78" s="2">
        <v>0</v>
      </c>
      <c r="N78" s="2">
        <v>0</v>
      </c>
      <c r="O78" s="2">
        <v>1</v>
      </c>
      <c r="Q78" s="2">
        <v>2014</v>
      </c>
      <c r="R78" s="2">
        <f t="shared" si="1"/>
        <v>1</v>
      </c>
    </row>
    <row r="79" spans="1:18" x14ac:dyDescent="0.3">
      <c r="A79" s="2" t="s">
        <v>424</v>
      </c>
      <c r="B79" s="2" t="s">
        <v>425</v>
      </c>
      <c r="C79" s="2" t="s">
        <v>426</v>
      </c>
      <c r="D79" s="2" t="s">
        <v>427</v>
      </c>
      <c r="E79" s="2" t="s">
        <v>319</v>
      </c>
      <c r="F79" s="2">
        <v>2</v>
      </c>
      <c r="G79" s="2" t="s">
        <v>26</v>
      </c>
      <c r="H79" s="2" t="s">
        <v>428</v>
      </c>
      <c r="I79" s="2">
        <v>0</v>
      </c>
      <c r="J79" s="2">
        <v>1</v>
      </c>
      <c r="K79" s="2">
        <v>0</v>
      </c>
      <c r="L79" s="2">
        <v>0</v>
      </c>
      <c r="M79" s="2">
        <v>0</v>
      </c>
      <c r="N79" s="2">
        <v>0</v>
      </c>
      <c r="O79" s="2">
        <v>1</v>
      </c>
      <c r="Q79" s="2">
        <v>2014</v>
      </c>
      <c r="R79" s="2">
        <f t="shared" si="1"/>
        <v>1</v>
      </c>
    </row>
    <row r="80" spans="1:18" ht="144" x14ac:dyDescent="0.3">
      <c r="A80" s="2" t="s">
        <v>429</v>
      </c>
      <c r="B80" s="2" t="s">
        <v>430</v>
      </c>
      <c r="C80" s="2" t="s">
        <v>431</v>
      </c>
      <c r="D80" s="2" t="s">
        <v>432</v>
      </c>
      <c r="E80" s="2" t="s">
        <v>330</v>
      </c>
      <c r="F80" s="2">
        <v>2</v>
      </c>
      <c r="G80" s="2" t="s">
        <v>26</v>
      </c>
      <c r="H80" s="3" t="s">
        <v>433</v>
      </c>
      <c r="I80" s="2">
        <v>0</v>
      </c>
      <c r="J80" s="2">
        <v>0</v>
      </c>
      <c r="K80" s="2">
        <v>0</v>
      </c>
      <c r="L80" s="2">
        <v>1</v>
      </c>
      <c r="M80" s="2">
        <v>0</v>
      </c>
      <c r="N80" s="2">
        <v>0</v>
      </c>
      <c r="O80" s="2">
        <v>1</v>
      </c>
      <c r="Q80" s="2">
        <v>2015</v>
      </c>
      <c r="R80" s="2">
        <f t="shared" si="1"/>
        <v>1</v>
      </c>
    </row>
    <row r="81" spans="1:18" x14ac:dyDescent="0.3">
      <c r="A81" s="2" t="s">
        <v>434</v>
      </c>
      <c r="B81" s="2" t="s">
        <v>435</v>
      </c>
      <c r="C81" s="2" t="s">
        <v>436</v>
      </c>
      <c r="D81" s="2" t="s">
        <v>437</v>
      </c>
      <c r="E81" s="2" t="s">
        <v>438</v>
      </c>
      <c r="F81" s="2">
        <v>2</v>
      </c>
      <c r="G81" s="2" t="s">
        <v>26</v>
      </c>
      <c r="H81" s="2" t="s">
        <v>76</v>
      </c>
      <c r="I81" s="2">
        <v>1</v>
      </c>
      <c r="J81" s="2">
        <v>0</v>
      </c>
      <c r="K81" s="2">
        <v>0</v>
      </c>
      <c r="L81" s="2">
        <v>0</v>
      </c>
      <c r="M81" s="2">
        <v>0</v>
      </c>
      <c r="N81" s="2">
        <v>0</v>
      </c>
      <c r="O81" s="2">
        <v>1</v>
      </c>
      <c r="Q81" s="2">
        <v>2014</v>
      </c>
      <c r="R81" s="2">
        <f t="shared" si="1"/>
        <v>1</v>
      </c>
    </row>
    <row r="82" spans="1:18" ht="216" x14ac:dyDescent="0.3">
      <c r="A82" s="2" t="s">
        <v>439</v>
      </c>
      <c r="B82" s="2" t="s">
        <v>440</v>
      </c>
      <c r="C82" s="2" t="s">
        <v>441</v>
      </c>
      <c r="D82" s="2" t="s">
        <v>442</v>
      </c>
      <c r="E82" s="2" t="s">
        <v>408</v>
      </c>
      <c r="F82" s="2">
        <v>2</v>
      </c>
      <c r="G82" s="2" t="s">
        <v>26</v>
      </c>
      <c r="H82" s="3" t="s">
        <v>443</v>
      </c>
      <c r="I82" s="2">
        <v>0</v>
      </c>
      <c r="J82" s="2">
        <v>1</v>
      </c>
      <c r="K82" s="2">
        <v>0</v>
      </c>
      <c r="L82" s="2">
        <v>0</v>
      </c>
      <c r="M82" s="2">
        <v>0</v>
      </c>
      <c r="N82" s="2">
        <v>0</v>
      </c>
      <c r="O82" s="2">
        <v>1</v>
      </c>
      <c r="Q82" s="2">
        <v>2015</v>
      </c>
      <c r="R82" s="2">
        <f t="shared" si="1"/>
        <v>1</v>
      </c>
    </row>
    <row r="83" spans="1:18" ht="216" x14ac:dyDescent="0.3">
      <c r="A83" s="2" t="s">
        <v>444</v>
      </c>
      <c r="B83" s="2" t="s">
        <v>445</v>
      </c>
      <c r="C83" s="2" t="s">
        <v>446</v>
      </c>
      <c r="D83" s="2" t="s">
        <v>25</v>
      </c>
      <c r="E83" s="2" t="s">
        <v>25</v>
      </c>
      <c r="F83" s="2">
        <v>2</v>
      </c>
      <c r="G83" s="2" t="s">
        <v>26</v>
      </c>
      <c r="H83" s="3" t="s">
        <v>447</v>
      </c>
      <c r="I83" s="2">
        <v>0</v>
      </c>
      <c r="J83" s="2">
        <v>1</v>
      </c>
      <c r="K83" s="2">
        <v>0</v>
      </c>
      <c r="L83" s="2">
        <v>0</v>
      </c>
      <c r="M83" s="2">
        <v>0</v>
      </c>
      <c r="N83" s="2">
        <v>0</v>
      </c>
      <c r="O83" s="2">
        <v>1</v>
      </c>
      <c r="Q83" s="2">
        <v>2018</v>
      </c>
      <c r="R83" s="2">
        <f t="shared" si="1"/>
        <v>1</v>
      </c>
    </row>
    <row r="84" spans="1:18" x14ac:dyDescent="0.3">
      <c r="A84" s="2" t="s">
        <v>448</v>
      </c>
      <c r="B84" s="2" t="s">
        <v>449</v>
      </c>
      <c r="C84" s="2" t="s">
        <v>450</v>
      </c>
      <c r="D84" s="2" t="s">
        <v>25</v>
      </c>
      <c r="E84" s="2" t="s">
        <v>25</v>
      </c>
      <c r="F84" s="2">
        <v>2</v>
      </c>
      <c r="G84" s="2" t="s">
        <v>26</v>
      </c>
      <c r="H84" s="2" t="s">
        <v>70</v>
      </c>
      <c r="I84" s="2">
        <v>0</v>
      </c>
      <c r="J84" s="2">
        <v>1</v>
      </c>
      <c r="K84" s="2">
        <v>0</v>
      </c>
      <c r="L84" s="2">
        <v>0</v>
      </c>
      <c r="M84" s="2">
        <v>0</v>
      </c>
      <c r="N84" s="2">
        <v>0</v>
      </c>
      <c r="O84" s="2">
        <v>1</v>
      </c>
      <c r="Q84" s="2">
        <v>2014</v>
      </c>
      <c r="R84" s="2">
        <f t="shared" si="1"/>
        <v>1</v>
      </c>
    </row>
    <row r="85" spans="1:18" ht="409.6" x14ac:dyDescent="0.3">
      <c r="A85" s="2" t="s">
        <v>451</v>
      </c>
      <c r="B85" s="2" t="s">
        <v>452</v>
      </c>
      <c r="C85" s="2" t="s">
        <v>453</v>
      </c>
      <c r="D85" s="2" t="s">
        <v>454</v>
      </c>
      <c r="E85" s="2" t="s">
        <v>125</v>
      </c>
      <c r="F85" s="2">
        <v>2</v>
      </c>
      <c r="G85" s="2" t="s">
        <v>26</v>
      </c>
      <c r="H85" s="3" t="s">
        <v>455</v>
      </c>
      <c r="I85" s="2">
        <v>0</v>
      </c>
      <c r="J85" s="2">
        <v>0</v>
      </c>
      <c r="K85" s="2">
        <v>0</v>
      </c>
      <c r="L85" s="2">
        <v>1</v>
      </c>
      <c r="M85" s="2">
        <v>0</v>
      </c>
      <c r="N85" s="2">
        <v>0</v>
      </c>
      <c r="O85" s="2">
        <v>1</v>
      </c>
      <c r="Q85" s="2">
        <v>2013</v>
      </c>
      <c r="R85" s="2">
        <f t="shared" si="1"/>
        <v>1</v>
      </c>
    </row>
    <row r="86" spans="1:18" x14ac:dyDescent="0.3">
      <c r="A86" s="2" t="s">
        <v>456</v>
      </c>
      <c r="B86" s="2" t="s">
        <v>457</v>
      </c>
      <c r="C86" s="2" t="s">
        <v>458</v>
      </c>
      <c r="D86" s="2" t="s">
        <v>459</v>
      </c>
      <c r="E86" s="2" t="s">
        <v>125</v>
      </c>
      <c r="F86" s="2">
        <v>2</v>
      </c>
      <c r="G86" s="2" t="s">
        <v>26</v>
      </c>
      <c r="H86" s="2" t="s">
        <v>460</v>
      </c>
      <c r="I86" s="2">
        <v>0</v>
      </c>
      <c r="J86" s="2">
        <v>1</v>
      </c>
      <c r="K86" s="2">
        <v>0</v>
      </c>
      <c r="L86" s="2">
        <v>0</v>
      </c>
      <c r="M86" s="2">
        <v>0</v>
      </c>
      <c r="N86" s="2">
        <v>0</v>
      </c>
      <c r="O86" s="2">
        <v>1</v>
      </c>
      <c r="Q86" s="2">
        <v>2013</v>
      </c>
      <c r="R86" s="2">
        <f t="shared" si="1"/>
        <v>1</v>
      </c>
    </row>
    <row r="87" spans="1:18" ht="144" x14ac:dyDescent="0.3">
      <c r="A87" s="2" t="s">
        <v>461</v>
      </c>
      <c r="B87" s="2" t="s">
        <v>462</v>
      </c>
      <c r="C87" s="2" t="s">
        <v>463</v>
      </c>
      <c r="D87" s="2" t="s">
        <v>464</v>
      </c>
      <c r="E87" s="2" t="s">
        <v>125</v>
      </c>
      <c r="F87" s="2">
        <v>2</v>
      </c>
      <c r="G87" s="2" t="s">
        <v>26</v>
      </c>
      <c r="H87" s="3" t="s">
        <v>465</v>
      </c>
      <c r="I87" s="2">
        <v>0</v>
      </c>
      <c r="J87" s="2">
        <v>1</v>
      </c>
      <c r="K87" s="2">
        <v>0</v>
      </c>
      <c r="L87" s="2">
        <v>0</v>
      </c>
      <c r="M87" s="2">
        <v>0</v>
      </c>
      <c r="N87" s="2">
        <v>0</v>
      </c>
      <c r="O87" s="2">
        <v>1</v>
      </c>
      <c r="Q87" s="2">
        <v>2015</v>
      </c>
      <c r="R87" s="2">
        <f t="shared" si="1"/>
        <v>1</v>
      </c>
    </row>
    <row r="88" spans="1:18" ht="144" x14ac:dyDescent="0.3">
      <c r="A88" s="2" t="s">
        <v>466</v>
      </c>
      <c r="B88" s="2" t="s">
        <v>467</v>
      </c>
      <c r="C88" s="2" t="s">
        <v>468</v>
      </c>
      <c r="D88" s="2" t="s">
        <v>25</v>
      </c>
      <c r="E88" s="2" t="s">
        <v>25</v>
      </c>
      <c r="F88" s="2">
        <v>2</v>
      </c>
      <c r="G88" s="2" t="s">
        <v>26</v>
      </c>
      <c r="H88" s="3" t="s">
        <v>469</v>
      </c>
      <c r="I88" s="2">
        <v>0</v>
      </c>
      <c r="J88" s="2">
        <v>1</v>
      </c>
      <c r="K88" s="2">
        <v>0</v>
      </c>
      <c r="L88" s="2">
        <v>0</v>
      </c>
      <c r="M88" s="2">
        <v>0</v>
      </c>
      <c r="N88" s="2">
        <v>0</v>
      </c>
      <c r="O88" s="2">
        <v>1</v>
      </c>
      <c r="Q88" s="2">
        <v>2014</v>
      </c>
      <c r="R88" s="2">
        <f t="shared" si="1"/>
        <v>1</v>
      </c>
    </row>
    <row r="89" spans="1:18" ht="216" x14ac:dyDescent="0.3">
      <c r="A89" s="2" t="s">
        <v>470</v>
      </c>
      <c r="B89" s="2" t="s">
        <v>471</v>
      </c>
      <c r="C89" s="2" t="s">
        <v>472</v>
      </c>
      <c r="D89" s="2" t="s">
        <v>473</v>
      </c>
      <c r="E89" s="2" t="s">
        <v>125</v>
      </c>
      <c r="F89" s="2">
        <v>2</v>
      </c>
      <c r="G89" s="2" t="s">
        <v>26</v>
      </c>
      <c r="H89" s="3" t="s">
        <v>474</v>
      </c>
      <c r="I89" s="2">
        <v>0</v>
      </c>
      <c r="J89" s="2">
        <v>0</v>
      </c>
      <c r="K89" s="2">
        <v>0</v>
      </c>
      <c r="L89" s="2">
        <v>1</v>
      </c>
      <c r="M89" s="2">
        <v>0</v>
      </c>
      <c r="N89" s="2">
        <v>1</v>
      </c>
      <c r="O89" s="2">
        <v>1</v>
      </c>
      <c r="Q89" s="2">
        <v>2017</v>
      </c>
      <c r="R89" s="2">
        <f t="shared" si="1"/>
        <v>2</v>
      </c>
    </row>
    <row r="90" spans="1:18" ht="345.6" x14ac:dyDescent="0.3">
      <c r="A90" s="2" t="s">
        <v>475</v>
      </c>
      <c r="B90" s="2" t="s">
        <v>476</v>
      </c>
      <c r="C90" s="2" t="s">
        <v>477</v>
      </c>
      <c r="D90" s="2" t="s">
        <v>478</v>
      </c>
      <c r="E90" s="2" t="s">
        <v>479</v>
      </c>
      <c r="F90" s="2">
        <v>2</v>
      </c>
      <c r="G90" s="2" t="s">
        <v>26</v>
      </c>
      <c r="H90" s="3" t="s">
        <v>480</v>
      </c>
      <c r="I90" s="2">
        <v>1</v>
      </c>
      <c r="J90" s="2">
        <v>0</v>
      </c>
      <c r="K90" s="2">
        <v>0</v>
      </c>
      <c r="L90" s="2">
        <v>0</v>
      </c>
      <c r="M90" s="2">
        <v>0</v>
      </c>
      <c r="N90" s="2">
        <v>0</v>
      </c>
      <c r="O90" s="2">
        <v>1</v>
      </c>
      <c r="Q90" s="2">
        <v>2015</v>
      </c>
      <c r="R90" s="2">
        <f t="shared" si="1"/>
        <v>1</v>
      </c>
    </row>
    <row r="91" spans="1:18" ht="216" x14ac:dyDescent="0.3">
      <c r="A91" s="2" t="s">
        <v>481</v>
      </c>
      <c r="B91" s="2" t="s">
        <v>161</v>
      </c>
      <c r="C91" s="2" t="s">
        <v>162</v>
      </c>
      <c r="D91" s="2" t="s">
        <v>25</v>
      </c>
      <c r="E91" s="2" t="s">
        <v>25</v>
      </c>
      <c r="F91" s="2">
        <v>2</v>
      </c>
      <c r="G91" s="2" t="s">
        <v>26</v>
      </c>
      <c r="H91" s="3" t="s">
        <v>165</v>
      </c>
      <c r="I91" s="2">
        <v>0</v>
      </c>
      <c r="J91" s="2">
        <v>0</v>
      </c>
      <c r="K91" s="2">
        <v>0</v>
      </c>
      <c r="L91" s="2">
        <v>1</v>
      </c>
      <c r="M91" s="2">
        <v>0</v>
      </c>
      <c r="N91" s="2">
        <v>0</v>
      </c>
      <c r="O91" s="2">
        <v>1</v>
      </c>
      <c r="Q91" s="2">
        <v>2014</v>
      </c>
      <c r="R91" s="2">
        <f t="shared" si="1"/>
        <v>1</v>
      </c>
    </row>
    <row r="92" spans="1:18" ht="158.4" x14ac:dyDescent="0.3">
      <c r="A92" s="2" t="s">
        <v>482</v>
      </c>
      <c r="B92" s="2" t="s">
        <v>483</v>
      </c>
      <c r="C92" s="2" t="s">
        <v>484</v>
      </c>
      <c r="D92" s="2" t="s">
        <v>485</v>
      </c>
      <c r="E92" s="2" t="s">
        <v>164</v>
      </c>
      <c r="F92" s="2">
        <v>2</v>
      </c>
      <c r="G92" s="2" t="s">
        <v>26</v>
      </c>
      <c r="H92" s="3" t="s">
        <v>486</v>
      </c>
      <c r="I92" s="2">
        <v>0</v>
      </c>
      <c r="J92" s="2">
        <v>0</v>
      </c>
      <c r="K92" s="2">
        <v>0</v>
      </c>
      <c r="L92" s="2">
        <v>1</v>
      </c>
      <c r="M92" s="2">
        <v>0</v>
      </c>
      <c r="N92" s="2">
        <v>1</v>
      </c>
      <c r="O92" s="2">
        <v>1</v>
      </c>
      <c r="Q92" s="2">
        <v>2016</v>
      </c>
      <c r="R92" s="2">
        <f t="shared" si="1"/>
        <v>2</v>
      </c>
    </row>
    <row r="93" spans="1:18" ht="230.4" x14ac:dyDescent="0.3">
      <c r="A93" s="2" t="s">
        <v>487</v>
      </c>
      <c r="B93" s="2" t="s">
        <v>488</v>
      </c>
      <c r="C93" s="2" t="s">
        <v>489</v>
      </c>
      <c r="D93" s="2" t="s">
        <v>490</v>
      </c>
      <c r="E93" s="2" t="s">
        <v>491</v>
      </c>
      <c r="F93" s="2">
        <v>2</v>
      </c>
      <c r="G93" s="2" t="s">
        <v>26</v>
      </c>
      <c r="H93" s="3" t="s">
        <v>492</v>
      </c>
      <c r="I93" s="2">
        <v>0</v>
      </c>
      <c r="J93" s="2">
        <v>0</v>
      </c>
      <c r="K93" s="2">
        <v>0</v>
      </c>
      <c r="L93" s="2">
        <v>1</v>
      </c>
      <c r="M93" s="2">
        <v>0</v>
      </c>
      <c r="N93" s="2">
        <v>0</v>
      </c>
      <c r="O93" s="2">
        <v>1</v>
      </c>
      <c r="Q93" s="2">
        <v>2013</v>
      </c>
      <c r="R93" s="2">
        <f t="shared" si="1"/>
        <v>1</v>
      </c>
    </row>
    <row r="94" spans="1:18" x14ac:dyDescent="0.3">
      <c r="A94" s="2" t="s">
        <v>493</v>
      </c>
      <c r="B94" s="2" t="s">
        <v>494</v>
      </c>
      <c r="C94" s="2" t="s">
        <v>495</v>
      </c>
      <c r="D94" s="2" t="s">
        <v>496</v>
      </c>
      <c r="E94" s="2" t="s">
        <v>497</v>
      </c>
      <c r="F94" s="2">
        <v>2</v>
      </c>
      <c r="G94" s="2" t="s">
        <v>26</v>
      </c>
      <c r="H94" s="2" t="s">
        <v>76</v>
      </c>
      <c r="I94" s="2">
        <v>1</v>
      </c>
      <c r="J94" s="2">
        <v>0</v>
      </c>
      <c r="K94" s="2">
        <v>0</v>
      </c>
      <c r="L94" s="2">
        <v>0</v>
      </c>
      <c r="M94" s="2">
        <v>0</v>
      </c>
      <c r="N94" s="2">
        <v>0</v>
      </c>
      <c r="O94" s="2">
        <v>1</v>
      </c>
      <c r="Q94" s="2">
        <v>2013</v>
      </c>
      <c r="R94" s="2">
        <f t="shared" si="1"/>
        <v>1</v>
      </c>
    </row>
    <row r="95" spans="1:18" x14ac:dyDescent="0.3">
      <c r="A95" s="2" t="s">
        <v>498</v>
      </c>
      <c r="B95" s="2" t="s">
        <v>499</v>
      </c>
      <c r="C95" s="2" t="s">
        <v>500</v>
      </c>
      <c r="D95" s="2" t="s">
        <v>501</v>
      </c>
      <c r="E95" s="2" t="s">
        <v>502</v>
      </c>
      <c r="F95" s="2">
        <v>2</v>
      </c>
      <c r="G95" s="2" t="s">
        <v>26</v>
      </c>
      <c r="H95" s="2" t="s">
        <v>503</v>
      </c>
      <c r="I95" s="2">
        <v>0</v>
      </c>
      <c r="J95" s="2">
        <v>1</v>
      </c>
      <c r="K95" s="2">
        <v>0</v>
      </c>
      <c r="L95" s="2">
        <v>0</v>
      </c>
      <c r="M95" s="2">
        <v>0</v>
      </c>
      <c r="N95" s="2">
        <v>0</v>
      </c>
      <c r="O95" s="2">
        <v>1</v>
      </c>
      <c r="Q95" s="2">
        <v>2015</v>
      </c>
      <c r="R95" s="2">
        <f t="shared" si="1"/>
        <v>1</v>
      </c>
    </row>
    <row r="96" spans="1:18" x14ac:dyDescent="0.3">
      <c r="A96" s="2" t="s">
        <v>504</v>
      </c>
      <c r="B96" s="2" t="s">
        <v>505</v>
      </c>
      <c r="C96" s="2" t="s">
        <v>506</v>
      </c>
      <c r="D96" s="2" t="s">
        <v>507</v>
      </c>
      <c r="E96" s="2" t="s">
        <v>508</v>
      </c>
      <c r="F96" s="2">
        <v>2</v>
      </c>
      <c r="G96" s="2" t="s">
        <v>26</v>
      </c>
      <c r="H96" s="2" t="s">
        <v>76</v>
      </c>
      <c r="I96" s="2">
        <v>1</v>
      </c>
      <c r="J96" s="2">
        <v>0</v>
      </c>
      <c r="K96" s="2">
        <v>0</v>
      </c>
      <c r="L96" s="2">
        <v>0</v>
      </c>
      <c r="M96" s="2">
        <v>0</v>
      </c>
      <c r="N96" s="2">
        <v>0</v>
      </c>
      <c r="O96" s="2">
        <v>1</v>
      </c>
      <c r="Q96" s="2">
        <v>2001</v>
      </c>
      <c r="R96" s="2">
        <f t="shared" si="1"/>
        <v>1</v>
      </c>
    </row>
    <row r="97" spans="1:18" ht="144" x14ac:dyDescent="0.3">
      <c r="A97" s="2" t="s">
        <v>509</v>
      </c>
      <c r="B97" s="2" t="s">
        <v>510</v>
      </c>
      <c r="C97" s="2" t="s">
        <v>511</v>
      </c>
      <c r="D97" s="2" t="s">
        <v>25</v>
      </c>
      <c r="E97" s="2" t="s">
        <v>25</v>
      </c>
      <c r="F97" s="2">
        <v>2</v>
      </c>
      <c r="G97" s="2" t="s">
        <v>26</v>
      </c>
      <c r="H97" s="3" t="s">
        <v>512</v>
      </c>
      <c r="I97" s="2">
        <v>0</v>
      </c>
      <c r="J97" s="2">
        <v>1</v>
      </c>
      <c r="K97" s="2">
        <v>0</v>
      </c>
      <c r="L97" s="2">
        <v>0</v>
      </c>
      <c r="M97" s="2">
        <v>0</v>
      </c>
      <c r="N97" s="2">
        <v>0</v>
      </c>
      <c r="O97" s="2">
        <v>1</v>
      </c>
      <c r="Q97" s="2">
        <v>2014</v>
      </c>
      <c r="R97" s="2">
        <f t="shared" si="1"/>
        <v>1</v>
      </c>
    </row>
    <row r="98" spans="1:18" x14ac:dyDescent="0.3">
      <c r="A98" s="2" t="s">
        <v>513</v>
      </c>
      <c r="B98" s="2" t="s">
        <v>514</v>
      </c>
      <c r="C98" s="2" t="s">
        <v>515</v>
      </c>
      <c r="D98" s="2" t="s">
        <v>516</v>
      </c>
      <c r="E98" s="2" t="s">
        <v>50</v>
      </c>
      <c r="F98" s="2">
        <v>2</v>
      </c>
      <c r="G98" s="2" t="s">
        <v>26</v>
      </c>
      <c r="H98" s="2" t="s">
        <v>517</v>
      </c>
      <c r="I98" s="2">
        <v>0</v>
      </c>
      <c r="J98" s="2">
        <v>1</v>
      </c>
      <c r="K98" s="2">
        <v>0</v>
      </c>
      <c r="L98" s="2">
        <v>0</v>
      </c>
      <c r="M98" s="2">
        <v>0</v>
      </c>
      <c r="N98" s="2">
        <v>0</v>
      </c>
      <c r="O98" s="2">
        <v>1</v>
      </c>
      <c r="Q98" s="2">
        <v>2014</v>
      </c>
      <c r="R98" s="2">
        <f t="shared" si="1"/>
        <v>1</v>
      </c>
    </row>
    <row r="99" spans="1:18" ht="288" x14ac:dyDescent="0.3">
      <c r="A99" s="2" t="s">
        <v>518</v>
      </c>
      <c r="B99" s="2" t="s">
        <v>519</v>
      </c>
      <c r="C99" s="2" t="s">
        <v>520</v>
      </c>
      <c r="D99" s="2" t="s">
        <v>25</v>
      </c>
      <c r="E99" s="2" t="s">
        <v>25</v>
      </c>
      <c r="F99" s="2">
        <v>2</v>
      </c>
      <c r="G99" s="2" t="s">
        <v>26</v>
      </c>
      <c r="H99" s="3" t="s">
        <v>521</v>
      </c>
      <c r="I99" s="2">
        <v>0</v>
      </c>
      <c r="J99" s="2">
        <v>1</v>
      </c>
      <c r="K99" s="2">
        <v>0</v>
      </c>
      <c r="L99" s="2">
        <v>0</v>
      </c>
      <c r="M99" s="2">
        <v>0</v>
      </c>
      <c r="N99" s="2">
        <v>0</v>
      </c>
      <c r="O99" s="2">
        <v>1</v>
      </c>
      <c r="Q99" s="2">
        <v>2014</v>
      </c>
      <c r="R99" s="2">
        <f t="shared" si="1"/>
        <v>1</v>
      </c>
    </row>
    <row r="100" spans="1:18" ht="216" x14ac:dyDescent="0.3">
      <c r="A100" s="2" t="s">
        <v>522</v>
      </c>
      <c r="B100" s="2" t="s">
        <v>523</v>
      </c>
      <c r="C100" s="2" t="s">
        <v>524</v>
      </c>
      <c r="D100" s="2" t="s">
        <v>525</v>
      </c>
      <c r="E100" s="2" t="s">
        <v>526</v>
      </c>
      <c r="F100" s="2">
        <v>2</v>
      </c>
      <c r="G100" s="2" t="s">
        <v>26</v>
      </c>
      <c r="H100" s="3" t="s">
        <v>527</v>
      </c>
      <c r="I100" s="2">
        <v>0</v>
      </c>
      <c r="J100" s="2">
        <v>0</v>
      </c>
      <c r="K100" s="2">
        <v>0</v>
      </c>
      <c r="L100" s="2">
        <v>1</v>
      </c>
      <c r="M100" s="2">
        <v>0</v>
      </c>
      <c r="N100" s="2">
        <v>0</v>
      </c>
      <c r="O100" s="2">
        <v>1</v>
      </c>
      <c r="Q100" s="2">
        <v>2007</v>
      </c>
      <c r="R100" s="2">
        <f t="shared" si="1"/>
        <v>1</v>
      </c>
    </row>
    <row r="101" spans="1:18" x14ac:dyDescent="0.3">
      <c r="A101" s="2" t="s">
        <v>528</v>
      </c>
      <c r="B101" s="2" t="s">
        <v>529</v>
      </c>
      <c r="C101" s="2" t="s">
        <v>530</v>
      </c>
      <c r="D101" s="2" t="s">
        <v>531</v>
      </c>
      <c r="E101" s="2" t="s">
        <v>104</v>
      </c>
      <c r="F101" s="2">
        <v>2</v>
      </c>
      <c r="G101" s="2" t="s">
        <v>26</v>
      </c>
      <c r="H101" s="2" t="s">
        <v>532</v>
      </c>
      <c r="I101" s="2">
        <v>0</v>
      </c>
      <c r="J101" s="2">
        <v>1</v>
      </c>
      <c r="K101" s="2">
        <v>0</v>
      </c>
      <c r="L101" s="2">
        <v>0</v>
      </c>
      <c r="M101" s="2">
        <v>0</v>
      </c>
      <c r="N101" s="2">
        <v>0</v>
      </c>
      <c r="O101" s="2">
        <v>1</v>
      </c>
      <c r="Q101" s="2">
        <v>2014</v>
      </c>
      <c r="R101" s="2">
        <f t="shared" si="1"/>
        <v>1</v>
      </c>
    </row>
    <row r="102" spans="1:18" ht="144" x14ac:dyDescent="0.3">
      <c r="A102" s="2" t="s">
        <v>533</v>
      </c>
      <c r="B102" s="2" t="s">
        <v>534</v>
      </c>
      <c r="C102" s="2" t="s">
        <v>535</v>
      </c>
      <c r="D102" s="2" t="s">
        <v>536</v>
      </c>
      <c r="E102" s="2" t="s">
        <v>104</v>
      </c>
      <c r="F102" s="2">
        <v>2</v>
      </c>
      <c r="G102" s="2" t="s">
        <v>26</v>
      </c>
      <c r="H102" s="3" t="s">
        <v>537</v>
      </c>
      <c r="I102" s="2">
        <v>0</v>
      </c>
      <c r="J102" s="2">
        <v>1</v>
      </c>
      <c r="K102" s="2">
        <v>0</v>
      </c>
      <c r="L102" s="2">
        <v>0</v>
      </c>
      <c r="M102" s="2">
        <v>0</v>
      </c>
      <c r="N102" s="2">
        <v>0</v>
      </c>
      <c r="O102" s="2">
        <v>1</v>
      </c>
      <c r="Q102" s="2">
        <v>2015</v>
      </c>
      <c r="R102" s="2">
        <f t="shared" si="1"/>
        <v>1</v>
      </c>
    </row>
    <row r="103" spans="1:18" x14ac:dyDescent="0.3">
      <c r="A103" s="2" t="s">
        <v>538</v>
      </c>
      <c r="B103" s="2" t="s">
        <v>539</v>
      </c>
      <c r="C103" s="2" t="s">
        <v>540</v>
      </c>
      <c r="D103" s="2" t="s">
        <v>541</v>
      </c>
      <c r="E103" s="2" t="s">
        <v>542</v>
      </c>
      <c r="F103" s="2">
        <v>2</v>
      </c>
      <c r="G103" s="2" t="s">
        <v>26</v>
      </c>
      <c r="H103" s="2" t="s">
        <v>76</v>
      </c>
      <c r="I103" s="2">
        <v>1</v>
      </c>
      <c r="J103" s="2">
        <v>0</v>
      </c>
      <c r="K103" s="2">
        <v>0</v>
      </c>
      <c r="L103" s="2">
        <v>0</v>
      </c>
      <c r="M103" s="2">
        <v>0</v>
      </c>
      <c r="N103" s="2">
        <v>0</v>
      </c>
      <c r="O103" s="2">
        <v>1</v>
      </c>
      <c r="Q103" s="2">
        <v>2015</v>
      </c>
      <c r="R103" s="2">
        <f t="shared" si="1"/>
        <v>1</v>
      </c>
    </row>
    <row r="104" spans="1:18" x14ac:dyDescent="0.3">
      <c r="A104" s="2" t="s">
        <v>543</v>
      </c>
      <c r="B104" s="2" t="s">
        <v>544</v>
      </c>
      <c r="C104" s="2" t="s">
        <v>545</v>
      </c>
      <c r="D104" s="2" t="s">
        <v>546</v>
      </c>
      <c r="E104" s="2" t="s">
        <v>50</v>
      </c>
      <c r="F104" s="2">
        <v>2</v>
      </c>
      <c r="G104" s="2" t="s">
        <v>26</v>
      </c>
      <c r="H104" s="2" t="s">
        <v>547</v>
      </c>
      <c r="I104" s="2">
        <v>0</v>
      </c>
      <c r="J104" s="2">
        <v>1</v>
      </c>
      <c r="K104" s="2">
        <v>0</v>
      </c>
      <c r="L104" s="2">
        <v>0</v>
      </c>
      <c r="M104" s="2">
        <v>0</v>
      </c>
      <c r="N104" s="2">
        <v>0</v>
      </c>
      <c r="O104" s="2">
        <v>1</v>
      </c>
      <c r="Q104" s="2">
        <v>2011</v>
      </c>
      <c r="R104" s="2">
        <f t="shared" si="1"/>
        <v>1</v>
      </c>
    </row>
    <row r="105" spans="1:18" ht="144" x14ac:dyDescent="0.3">
      <c r="A105" s="2" t="s">
        <v>548</v>
      </c>
      <c r="B105" s="2" t="s">
        <v>549</v>
      </c>
      <c r="C105" s="2" t="s">
        <v>550</v>
      </c>
      <c r="D105" s="2" t="s">
        <v>551</v>
      </c>
      <c r="E105" s="2" t="s">
        <v>180</v>
      </c>
      <c r="F105" s="2">
        <v>2</v>
      </c>
      <c r="G105" s="2" t="s">
        <v>26</v>
      </c>
      <c r="H105" s="3" t="s">
        <v>552</v>
      </c>
      <c r="I105" s="2">
        <v>0</v>
      </c>
      <c r="J105" s="2">
        <v>1</v>
      </c>
      <c r="K105" s="2">
        <v>0</v>
      </c>
      <c r="L105" s="2">
        <v>0</v>
      </c>
      <c r="M105" s="2">
        <v>0</v>
      </c>
      <c r="N105" s="2">
        <v>0</v>
      </c>
      <c r="O105" s="2">
        <v>1</v>
      </c>
      <c r="Q105" s="2">
        <v>2011</v>
      </c>
      <c r="R105" s="2">
        <f t="shared" si="1"/>
        <v>1</v>
      </c>
    </row>
    <row r="106" spans="1:18" x14ac:dyDescent="0.3">
      <c r="A106" s="2" t="s">
        <v>553</v>
      </c>
      <c r="B106" s="2" t="s">
        <v>554</v>
      </c>
      <c r="C106" s="2" t="s">
        <v>555</v>
      </c>
      <c r="D106" s="2" t="s">
        <v>556</v>
      </c>
      <c r="E106" s="2" t="s">
        <v>50</v>
      </c>
      <c r="F106" s="2">
        <v>2</v>
      </c>
      <c r="G106" s="2" t="s">
        <v>26</v>
      </c>
      <c r="H106" s="2" t="s">
        <v>557</v>
      </c>
      <c r="I106" s="2">
        <v>0</v>
      </c>
      <c r="J106" s="2">
        <v>1</v>
      </c>
      <c r="K106" s="2">
        <v>0</v>
      </c>
      <c r="L106" s="2">
        <v>0</v>
      </c>
      <c r="M106" s="2">
        <v>0</v>
      </c>
      <c r="N106" s="2">
        <v>0</v>
      </c>
      <c r="O106" s="2">
        <v>1</v>
      </c>
      <c r="Q106" s="2">
        <v>2011</v>
      </c>
      <c r="R106" s="2">
        <f t="shared" si="1"/>
        <v>1</v>
      </c>
    </row>
    <row r="107" spans="1:18" x14ac:dyDescent="0.3">
      <c r="A107" s="2" t="s">
        <v>558</v>
      </c>
      <c r="B107" s="2" t="s">
        <v>559</v>
      </c>
      <c r="C107" s="2" t="s">
        <v>560</v>
      </c>
      <c r="D107" s="2" t="s">
        <v>561</v>
      </c>
      <c r="E107" s="2" t="s">
        <v>50</v>
      </c>
      <c r="F107" s="2">
        <v>2</v>
      </c>
      <c r="G107" s="2" t="s">
        <v>26</v>
      </c>
      <c r="H107" s="2" t="s">
        <v>562</v>
      </c>
      <c r="I107" s="2">
        <v>0</v>
      </c>
      <c r="J107" s="2">
        <v>1</v>
      </c>
      <c r="K107" s="2">
        <v>0</v>
      </c>
      <c r="L107" s="2">
        <v>0</v>
      </c>
      <c r="M107" s="2">
        <v>0</v>
      </c>
      <c r="N107" s="2">
        <v>0</v>
      </c>
      <c r="O107" s="2">
        <v>1</v>
      </c>
      <c r="Q107" s="2">
        <v>2013</v>
      </c>
      <c r="R107" s="2">
        <f t="shared" si="1"/>
        <v>1</v>
      </c>
    </row>
    <row r="108" spans="1:18" ht="115.2" x14ac:dyDescent="0.3">
      <c r="A108" s="2" t="s">
        <v>563</v>
      </c>
      <c r="B108" s="2" t="s">
        <v>564</v>
      </c>
      <c r="C108" s="2" t="s">
        <v>565</v>
      </c>
      <c r="D108" s="2" t="s">
        <v>566</v>
      </c>
      <c r="E108" s="2" t="s">
        <v>567</v>
      </c>
      <c r="F108" s="2">
        <v>2</v>
      </c>
      <c r="G108" s="2" t="s">
        <v>26</v>
      </c>
      <c r="H108" s="3" t="s">
        <v>568</v>
      </c>
      <c r="I108" s="2">
        <v>0</v>
      </c>
      <c r="J108" s="2">
        <v>1</v>
      </c>
      <c r="K108" s="2">
        <v>0</v>
      </c>
      <c r="L108" s="2">
        <v>0</v>
      </c>
      <c r="M108" s="2">
        <v>0</v>
      </c>
      <c r="N108" s="2">
        <v>0</v>
      </c>
      <c r="O108" s="2">
        <v>1</v>
      </c>
      <c r="Q108" s="2">
        <v>2010</v>
      </c>
      <c r="R108" s="2">
        <f t="shared" si="1"/>
        <v>1</v>
      </c>
    </row>
    <row r="109" spans="1:18" x14ac:dyDescent="0.3">
      <c r="A109" s="2" t="s">
        <v>569</v>
      </c>
      <c r="B109" s="2" t="s">
        <v>570</v>
      </c>
      <c r="C109" s="2" t="s">
        <v>571</v>
      </c>
      <c r="D109" s="2" t="s">
        <v>572</v>
      </c>
      <c r="E109" s="2" t="s">
        <v>158</v>
      </c>
      <c r="F109" s="2">
        <v>2</v>
      </c>
      <c r="G109" s="2" t="s">
        <v>26</v>
      </c>
      <c r="H109" s="2" t="s">
        <v>573</v>
      </c>
      <c r="I109" s="2">
        <v>0</v>
      </c>
      <c r="J109" s="2">
        <v>0</v>
      </c>
      <c r="K109" s="2">
        <v>1</v>
      </c>
      <c r="L109" s="2">
        <v>0</v>
      </c>
      <c r="M109" s="2">
        <v>1</v>
      </c>
      <c r="N109" s="2">
        <v>0</v>
      </c>
      <c r="O109" s="2">
        <v>1</v>
      </c>
      <c r="Q109" s="2">
        <v>2014</v>
      </c>
      <c r="R109" s="2">
        <f t="shared" si="1"/>
        <v>2</v>
      </c>
    </row>
    <row r="110" spans="1:18" ht="216" x14ac:dyDescent="0.3">
      <c r="A110" s="2" t="s">
        <v>574</v>
      </c>
      <c r="B110" s="2" t="s">
        <v>575</v>
      </c>
      <c r="C110" s="2" t="s">
        <v>576</v>
      </c>
      <c r="D110" s="2" t="s">
        <v>577</v>
      </c>
      <c r="E110" s="2" t="s">
        <v>158</v>
      </c>
      <c r="F110" s="2">
        <v>2</v>
      </c>
      <c r="G110" s="2" t="s">
        <v>26</v>
      </c>
      <c r="H110" s="3" t="s">
        <v>578</v>
      </c>
      <c r="I110" s="2">
        <v>0</v>
      </c>
      <c r="J110" s="2">
        <v>0</v>
      </c>
      <c r="K110" s="2">
        <v>1</v>
      </c>
      <c r="L110" s="2">
        <v>0</v>
      </c>
      <c r="M110" s="2">
        <v>1</v>
      </c>
      <c r="N110" s="2">
        <v>0</v>
      </c>
      <c r="O110" s="2">
        <v>1</v>
      </c>
      <c r="Q110" s="2">
        <v>2015</v>
      </c>
      <c r="R110" s="2">
        <f t="shared" si="1"/>
        <v>2</v>
      </c>
    </row>
    <row r="111" spans="1:18" x14ac:dyDescent="0.3">
      <c r="A111" s="2" t="s">
        <v>579</v>
      </c>
      <c r="B111" s="2" t="s">
        <v>580</v>
      </c>
      <c r="C111" s="2" t="s">
        <v>581</v>
      </c>
      <c r="D111" s="2" t="s">
        <v>582</v>
      </c>
      <c r="E111" s="2" t="s">
        <v>50</v>
      </c>
      <c r="F111" s="2">
        <v>2</v>
      </c>
      <c r="G111" s="2" t="s">
        <v>26</v>
      </c>
      <c r="H111" s="2" t="s">
        <v>583</v>
      </c>
      <c r="I111" s="2">
        <v>0</v>
      </c>
      <c r="J111" s="2">
        <v>1</v>
      </c>
      <c r="K111" s="2">
        <v>0</v>
      </c>
      <c r="L111" s="2">
        <v>0</v>
      </c>
      <c r="M111" s="2">
        <v>0</v>
      </c>
      <c r="N111" s="2">
        <v>0</v>
      </c>
      <c r="O111" s="2">
        <v>1</v>
      </c>
      <c r="Q111" s="2">
        <v>2016</v>
      </c>
      <c r="R111" s="2">
        <f t="shared" si="1"/>
        <v>1</v>
      </c>
    </row>
    <row r="112" spans="1:18" x14ac:dyDescent="0.3">
      <c r="A112" s="2" t="s">
        <v>584</v>
      </c>
      <c r="B112" s="2" t="s">
        <v>585</v>
      </c>
      <c r="C112" s="2" t="s">
        <v>586</v>
      </c>
      <c r="D112" s="2" t="s">
        <v>587</v>
      </c>
      <c r="E112" s="2" t="s">
        <v>50</v>
      </c>
      <c r="F112" s="2">
        <v>2</v>
      </c>
      <c r="G112" s="2" t="s">
        <v>26</v>
      </c>
      <c r="H112" s="2" t="s">
        <v>588</v>
      </c>
      <c r="I112" s="2">
        <v>0</v>
      </c>
      <c r="J112" s="2">
        <v>1</v>
      </c>
      <c r="K112" s="2">
        <v>0</v>
      </c>
      <c r="L112" s="2">
        <v>0</v>
      </c>
      <c r="M112" s="2">
        <v>0</v>
      </c>
      <c r="N112" s="2">
        <v>0</v>
      </c>
      <c r="O112" s="2">
        <v>1</v>
      </c>
      <c r="Q112" s="2">
        <v>2014</v>
      </c>
      <c r="R112" s="2">
        <f t="shared" si="1"/>
        <v>1</v>
      </c>
    </row>
    <row r="113" spans="1:18" x14ac:dyDescent="0.3">
      <c r="A113" s="2" t="s">
        <v>589</v>
      </c>
      <c r="B113" s="2" t="s">
        <v>590</v>
      </c>
      <c r="C113" s="2" t="s">
        <v>591</v>
      </c>
      <c r="D113" s="2" t="s">
        <v>592</v>
      </c>
      <c r="E113" s="2" t="s">
        <v>50</v>
      </c>
      <c r="F113" s="2">
        <v>2</v>
      </c>
      <c r="G113" s="2" t="s">
        <v>26</v>
      </c>
      <c r="H113" s="2" t="s">
        <v>593</v>
      </c>
      <c r="I113" s="2">
        <v>0</v>
      </c>
      <c r="J113" s="2">
        <v>1</v>
      </c>
      <c r="K113" s="2">
        <v>0</v>
      </c>
      <c r="L113" s="2">
        <v>0</v>
      </c>
      <c r="M113" s="2">
        <v>0</v>
      </c>
      <c r="N113" s="2">
        <v>0</v>
      </c>
      <c r="O113" s="2">
        <v>1</v>
      </c>
      <c r="Q113" s="2">
        <v>2014</v>
      </c>
      <c r="R113" s="2">
        <f t="shared" si="1"/>
        <v>1</v>
      </c>
    </row>
    <row r="114" spans="1:18" x14ac:dyDescent="0.3">
      <c r="A114" s="2" t="s">
        <v>594</v>
      </c>
      <c r="B114" s="2" t="s">
        <v>595</v>
      </c>
      <c r="C114" s="2" t="s">
        <v>596</v>
      </c>
      <c r="D114" s="2" t="s">
        <v>597</v>
      </c>
      <c r="E114" s="2" t="s">
        <v>75</v>
      </c>
      <c r="F114" s="2">
        <v>2</v>
      </c>
      <c r="G114" s="2" t="s">
        <v>26</v>
      </c>
      <c r="H114" s="2" t="s">
        <v>70</v>
      </c>
      <c r="I114" s="2">
        <v>0</v>
      </c>
      <c r="J114" s="2">
        <v>1</v>
      </c>
      <c r="K114" s="2">
        <v>0</v>
      </c>
      <c r="L114" s="2">
        <v>0</v>
      </c>
      <c r="M114" s="2">
        <v>0</v>
      </c>
      <c r="N114" s="2">
        <v>0</v>
      </c>
      <c r="O114" s="2">
        <v>1</v>
      </c>
      <c r="Q114" s="2">
        <v>2015</v>
      </c>
      <c r="R114" s="2">
        <f t="shared" si="1"/>
        <v>1</v>
      </c>
    </row>
    <row r="115" spans="1:18" ht="216" x14ac:dyDescent="0.3">
      <c r="A115" s="2" t="s">
        <v>598</v>
      </c>
      <c r="B115" s="2" t="s">
        <v>599</v>
      </c>
      <c r="C115" s="2" t="s">
        <v>600</v>
      </c>
      <c r="D115" s="2" t="s">
        <v>601</v>
      </c>
      <c r="E115" s="2" t="s">
        <v>44</v>
      </c>
      <c r="F115" s="2">
        <v>2</v>
      </c>
      <c r="G115" s="2" t="s">
        <v>26</v>
      </c>
      <c r="H115" s="3" t="s">
        <v>602</v>
      </c>
      <c r="I115" s="2">
        <v>0</v>
      </c>
      <c r="J115" s="2">
        <v>1</v>
      </c>
      <c r="K115" s="2">
        <v>0</v>
      </c>
      <c r="L115" s="2">
        <v>0</v>
      </c>
      <c r="M115" s="2">
        <v>0</v>
      </c>
      <c r="N115" s="2">
        <v>0</v>
      </c>
      <c r="O115" s="2">
        <v>1</v>
      </c>
      <c r="Q115" s="2">
        <v>2015</v>
      </c>
      <c r="R115" s="2">
        <f t="shared" si="1"/>
        <v>1</v>
      </c>
    </row>
    <row r="116" spans="1:18" ht="216" x14ac:dyDescent="0.3">
      <c r="A116" s="2" t="s">
        <v>603</v>
      </c>
      <c r="B116" s="2" t="s">
        <v>604</v>
      </c>
      <c r="C116" s="2" t="s">
        <v>605</v>
      </c>
      <c r="D116" s="2" t="s">
        <v>606</v>
      </c>
      <c r="E116" s="2" t="s">
        <v>607</v>
      </c>
      <c r="F116" s="2">
        <v>2</v>
      </c>
      <c r="G116" s="2" t="s">
        <v>26</v>
      </c>
      <c r="H116" s="3" t="s">
        <v>608</v>
      </c>
      <c r="I116" s="2">
        <v>0</v>
      </c>
      <c r="J116" s="2">
        <v>0</v>
      </c>
      <c r="K116" s="2">
        <v>0</v>
      </c>
      <c r="L116" s="2">
        <v>1</v>
      </c>
      <c r="M116" s="2">
        <v>1</v>
      </c>
      <c r="N116" s="2">
        <v>0</v>
      </c>
      <c r="O116" s="2">
        <v>1</v>
      </c>
      <c r="Q116" s="2">
        <v>2014</v>
      </c>
      <c r="R116" s="2">
        <f t="shared" si="1"/>
        <v>2</v>
      </c>
    </row>
    <row r="117" spans="1:18" ht="144" x14ac:dyDescent="0.3">
      <c r="A117" s="2" t="s">
        <v>609</v>
      </c>
      <c r="B117" s="2" t="s">
        <v>610</v>
      </c>
      <c r="C117" s="2" t="s">
        <v>611</v>
      </c>
      <c r="D117" s="2" t="s">
        <v>612</v>
      </c>
      <c r="E117" s="2" t="s">
        <v>613</v>
      </c>
      <c r="F117" s="2">
        <v>2</v>
      </c>
      <c r="G117" s="2" t="s">
        <v>26</v>
      </c>
      <c r="H117" s="3" t="s">
        <v>614</v>
      </c>
      <c r="I117" s="2">
        <v>0</v>
      </c>
      <c r="J117" s="2">
        <v>1</v>
      </c>
      <c r="K117" s="2">
        <v>0</v>
      </c>
      <c r="L117" s="2">
        <v>0</v>
      </c>
      <c r="M117" s="2">
        <v>0</v>
      </c>
      <c r="N117" s="2">
        <v>0</v>
      </c>
      <c r="O117" s="2">
        <v>1</v>
      </c>
      <c r="Q117" s="2">
        <v>2015</v>
      </c>
      <c r="R117" s="2">
        <f t="shared" si="1"/>
        <v>1</v>
      </c>
    </row>
    <row r="118" spans="1:18" x14ac:dyDescent="0.3">
      <c r="A118" s="2" t="s">
        <v>615</v>
      </c>
      <c r="B118" s="2" t="s">
        <v>616</v>
      </c>
      <c r="C118" s="2" t="s">
        <v>617</v>
      </c>
      <c r="D118" s="2" t="s">
        <v>618</v>
      </c>
      <c r="E118" s="2" t="s">
        <v>619</v>
      </c>
      <c r="F118" s="2">
        <v>2</v>
      </c>
      <c r="G118" s="2" t="s">
        <v>26</v>
      </c>
      <c r="H118" s="2" t="s">
        <v>620</v>
      </c>
      <c r="I118" s="2">
        <v>1</v>
      </c>
      <c r="J118" s="2">
        <v>0</v>
      </c>
      <c r="K118" s="2">
        <v>0</v>
      </c>
      <c r="L118" s="2">
        <v>0</v>
      </c>
      <c r="M118" s="2">
        <v>0</v>
      </c>
      <c r="N118" s="2">
        <v>0</v>
      </c>
      <c r="O118" s="2">
        <v>1</v>
      </c>
      <c r="Q118" s="2">
        <v>2014</v>
      </c>
      <c r="R118" s="2">
        <f t="shared" si="1"/>
        <v>1</v>
      </c>
    </row>
    <row r="119" spans="1:18" ht="144" x14ac:dyDescent="0.3">
      <c r="A119" s="2" t="s">
        <v>621</v>
      </c>
      <c r="B119" s="2" t="s">
        <v>622</v>
      </c>
      <c r="C119" s="2" t="s">
        <v>623</v>
      </c>
      <c r="D119" s="2" t="s">
        <v>624</v>
      </c>
      <c r="E119" s="2" t="s">
        <v>625</v>
      </c>
      <c r="F119" s="2">
        <v>2</v>
      </c>
      <c r="G119" s="2" t="s">
        <v>26</v>
      </c>
      <c r="H119" s="3" t="s">
        <v>626</v>
      </c>
      <c r="I119" s="2">
        <v>0</v>
      </c>
      <c r="J119" s="2">
        <v>0</v>
      </c>
      <c r="K119" s="2">
        <v>0</v>
      </c>
      <c r="L119" s="2">
        <v>1</v>
      </c>
      <c r="M119" s="2">
        <v>0</v>
      </c>
      <c r="N119" s="2">
        <v>0</v>
      </c>
      <c r="O119" s="2">
        <v>1</v>
      </c>
      <c r="Q119" s="2">
        <v>2015</v>
      </c>
      <c r="R119" s="2">
        <f t="shared" si="1"/>
        <v>1</v>
      </c>
    </row>
    <row r="120" spans="1:18" ht="144" x14ac:dyDescent="0.3">
      <c r="A120" s="2" t="s">
        <v>627</v>
      </c>
      <c r="B120" s="2" t="s">
        <v>628</v>
      </c>
      <c r="C120" s="2" t="s">
        <v>629</v>
      </c>
      <c r="D120" s="2" t="s">
        <v>630</v>
      </c>
      <c r="E120" s="2" t="s">
        <v>32</v>
      </c>
      <c r="F120" s="2">
        <v>2</v>
      </c>
      <c r="G120" s="2" t="s">
        <v>26</v>
      </c>
      <c r="H120" s="3" t="s">
        <v>631</v>
      </c>
      <c r="I120" s="2">
        <v>0</v>
      </c>
      <c r="J120" s="2">
        <v>0</v>
      </c>
      <c r="K120" s="2">
        <v>0</v>
      </c>
      <c r="L120" s="2">
        <v>1</v>
      </c>
      <c r="M120" s="2">
        <v>1</v>
      </c>
      <c r="N120" s="2">
        <v>0</v>
      </c>
      <c r="O120" s="2">
        <v>1</v>
      </c>
      <c r="Q120" s="2">
        <v>2014</v>
      </c>
      <c r="R120" s="2">
        <f t="shared" si="1"/>
        <v>2</v>
      </c>
    </row>
    <row r="121" spans="1:18" ht="144" x14ac:dyDescent="0.3">
      <c r="A121" s="2" t="s">
        <v>632</v>
      </c>
      <c r="B121" s="2" t="s">
        <v>633</v>
      </c>
      <c r="C121" s="2" t="s">
        <v>634</v>
      </c>
      <c r="D121" s="2" t="s">
        <v>635</v>
      </c>
      <c r="E121" s="2" t="s">
        <v>158</v>
      </c>
      <c r="F121" s="2">
        <v>2</v>
      </c>
      <c r="G121" s="2" t="s">
        <v>26</v>
      </c>
      <c r="H121" s="3" t="s">
        <v>636</v>
      </c>
      <c r="I121" s="2">
        <v>0</v>
      </c>
      <c r="J121" s="2">
        <v>0</v>
      </c>
      <c r="K121" s="2">
        <v>0</v>
      </c>
      <c r="L121" s="2">
        <v>1</v>
      </c>
      <c r="M121" s="2">
        <v>1</v>
      </c>
      <c r="N121" s="2">
        <v>0</v>
      </c>
      <c r="O121" s="2">
        <v>1</v>
      </c>
      <c r="Q121" s="2">
        <v>2015</v>
      </c>
      <c r="R121" s="2">
        <f t="shared" si="1"/>
        <v>2</v>
      </c>
    </row>
    <row r="122" spans="1:18" x14ac:dyDescent="0.3">
      <c r="A122" s="2" t="s">
        <v>637</v>
      </c>
      <c r="B122" s="2" t="s">
        <v>638</v>
      </c>
      <c r="C122" s="2" t="s">
        <v>639</v>
      </c>
      <c r="D122" s="2" t="s">
        <v>640</v>
      </c>
      <c r="E122" s="2" t="s">
        <v>542</v>
      </c>
      <c r="F122" s="2">
        <v>2</v>
      </c>
      <c r="G122" s="2" t="s">
        <v>26</v>
      </c>
      <c r="H122" s="2" t="s">
        <v>76</v>
      </c>
      <c r="I122" s="2">
        <v>1</v>
      </c>
      <c r="J122" s="2">
        <v>0</v>
      </c>
      <c r="K122" s="2">
        <v>0</v>
      </c>
      <c r="L122" s="2">
        <v>0</v>
      </c>
      <c r="M122" s="2">
        <v>0</v>
      </c>
      <c r="N122" s="2">
        <v>0</v>
      </c>
      <c r="O122" s="2">
        <v>1</v>
      </c>
      <c r="Q122" s="2">
        <v>2015</v>
      </c>
      <c r="R122" s="2">
        <f t="shared" si="1"/>
        <v>1</v>
      </c>
    </row>
    <row r="123" spans="1:18" x14ac:dyDescent="0.3">
      <c r="A123" s="2" t="s">
        <v>641</v>
      </c>
      <c r="B123" s="2" t="s">
        <v>642</v>
      </c>
      <c r="C123" s="2" t="s">
        <v>643</v>
      </c>
      <c r="D123" s="2" t="s">
        <v>644</v>
      </c>
      <c r="E123" s="2" t="s">
        <v>125</v>
      </c>
      <c r="F123" s="2">
        <v>2</v>
      </c>
      <c r="G123" s="2" t="s">
        <v>26</v>
      </c>
      <c r="H123" s="2" t="s">
        <v>76</v>
      </c>
      <c r="I123" s="2">
        <v>1</v>
      </c>
      <c r="J123" s="2">
        <v>0</v>
      </c>
      <c r="K123" s="2">
        <v>0</v>
      </c>
      <c r="L123" s="2">
        <v>0</v>
      </c>
      <c r="M123" s="2">
        <v>0</v>
      </c>
      <c r="N123" s="2">
        <v>0</v>
      </c>
      <c r="O123" s="2">
        <v>1</v>
      </c>
      <c r="Q123" s="2">
        <v>2014</v>
      </c>
      <c r="R123" s="2">
        <f t="shared" si="1"/>
        <v>1</v>
      </c>
    </row>
    <row r="124" spans="1:18" x14ac:dyDescent="0.3">
      <c r="A124" s="2" t="s">
        <v>645</v>
      </c>
      <c r="B124" s="2" t="s">
        <v>646</v>
      </c>
      <c r="C124" s="2" t="s">
        <v>647</v>
      </c>
      <c r="D124" s="2" t="s">
        <v>648</v>
      </c>
      <c r="E124" s="2" t="s">
        <v>542</v>
      </c>
      <c r="F124" s="2">
        <v>2</v>
      </c>
      <c r="G124" s="2" t="s">
        <v>26</v>
      </c>
      <c r="H124" s="2" t="s">
        <v>76</v>
      </c>
      <c r="I124" s="2">
        <v>1</v>
      </c>
      <c r="J124" s="2">
        <v>0</v>
      </c>
      <c r="K124" s="2">
        <v>0</v>
      </c>
      <c r="L124" s="2">
        <v>0</v>
      </c>
      <c r="M124" s="2">
        <v>0</v>
      </c>
      <c r="N124" s="2">
        <v>0</v>
      </c>
      <c r="O124" s="2">
        <v>1</v>
      </c>
      <c r="Q124" s="2">
        <v>2014</v>
      </c>
      <c r="R124" s="2">
        <f t="shared" si="1"/>
        <v>1</v>
      </c>
    </row>
    <row r="125" spans="1:18" x14ac:dyDescent="0.3">
      <c r="A125" s="2" t="s">
        <v>649</v>
      </c>
      <c r="B125" s="2" t="s">
        <v>650</v>
      </c>
      <c r="C125" s="2" t="s">
        <v>651</v>
      </c>
      <c r="D125" s="2" t="s">
        <v>652</v>
      </c>
      <c r="E125" s="2" t="s">
        <v>158</v>
      </c>
      <c r="F125" s="2">
        <v>2</v>
      </c>
      <c r="G125" s="2" t="s">
        <v>26</v>
      </c>
      <c r="H125" s="2" t="s">
        <v>653</v>
      </c>
      <c r="I125" s="2">
        <v>0</v>
      </c>
      <c r="J125" s="2">
        <v>1</v>
      </c>
      <c r="K125" s="2">
        <v>0</v>
      </c>
      <c r="L125" s="2">
        <v>0</v>
      </c>
      <c r="M125" s="2">
        <v>0</v>
      </c>
      <c r="N125" s="2">
        <v>0</v>
      </c>
      <c r="O125" s="2">
        <v>1</v>
      </c>
      <c r="Q125" s="2">
        <v>2014</v>
      </c>
      <c r="R125" s="2">
        <f t="shared" si="1"/>
        <v>1</v>
      </c>
    </row>
    <row r="126" spans="1:18" ht="144" x14ac:dyDescent="0.3">
      <c r="A126" s="2" t="s">
        <v>654</v>
      </c>
      <c r="B126" s="2" t="s">
        <v>655</v>
      </c>
      <c r="C126" s="2" t="s">
        <v>656</v>
      </c>
      <c r="D126" s="2" t="s">
        <v>657</v>
      </c>
      <c r="E126" s="2" t="s">
        <v>125</v>
      </c>
      <c r="F126" s="2">
        <v>2</v>
      </c>
      <c r="G126" s="2" t="s">
        <v>26</v>
      </c>
      <c r="H126" s="3" t="s">
        <v>658</v>
      </c>
      <c r="I126" s="2">
        <v>0</v>
      </c>
      <c r="J126" s="2">
        <v>1</v>
      </c>
      <c r="K126" s="2">
        <v>0</v>
      </c>
      <c r="L126" s="2">
        <v>0</v>
      </c>
      <c r="M126" s="2">
        <v>0</v>
      </c>
      <c r="N126" s="2">
        <v>0</v>
      </c>
      <c r="O126" s="2">
        <v>1</v>
      </c>
      <c r="Q126" s="2">
        <v>2014</v>
      </c>
      <c r="R126" s="2">
        <f t="shared" si="1"/>
        <v>1</v>
      </c>
    </row>
    <row r="127" spans="1:18" ht="144" x14ac:dyDescent="0.3">
      <c r="A127" s="2" t="s">
        <v>659</v>
      </c>
      <c r="B127" s="2" t="s">
        <v>660</v>
      </c>
      <c r="C127" s="2" t="s">
        <v>661</v>
      </c>
      <c r="D127" s="2" t="s">
        <v>662</v>
      </c>
      <c r="E127" s="2" t="s">
        <v>663</v>
      </c>
      <c r="F127" s="2">
        <v>2</v>
      </c>
      <c r="G127" s="2" t="s">
        <v>26</v>
      </c>
      <c r="H127" s="3" t="s">
        <v>664</v>
      </c>
      <c r="I127" s="2">
        <v>0</v>
      </c>
      <c r="J127" s="2">
        <v>1</v>
      </c>
      <c r="K127" s="2">
        <v>0</v>
      </c>
      <c r="L127" s="2">
        <v>0</v>
      </c>
      <c r="M127" s="2">
        <v>0</v>
      </c>
      <c r="N127" s="2">
        <v>0</v>
      </c>
      <c r="O127" s="2">
        <v>1</v>
      </c>
      <c r="Q127" s="2">
        <v>2015</v>
      </c>
      <c r="R127" s="2">
        <f t="shared" si="1"/>
        <v>1</v>
      </c>
    </row>
    <row r="128" spans="1:18" x14ac:dyDescent="0.3">
      <c r="A128" s="2" t="s">
        <v>665</v>
      </c>
      <c r="B128" s="2" t="s">
        <v>666</v>
      </c>
      <c r="C128" s="2" t="s">
        <v>667</v>
      </c>
      <c r="D128" s="2" t="s">
        <v>668</v>
      </c>
      <c r="E128" s="2" t="s">
        <v>180</v>
      </c>
      <c r="F128" s="2">
        <v>2</v>
      </c>
      <c r="G128" s="2" t="s">
        <v>26</v>
      </c>
      <c r="H128" s="2" t="s">
        <v>669</v>
      </c>
      <c r="I128" s="2">
        <v>0</v>
      </c>
      <c r="J128" s="2">
        <v>1</v>
      </c>
      <c r="K128" s="2">
        <v>0</v>
      </c>
      <c r="L128" s="2">
        <v>0</v>
      </c>
      <c r="M128" s="2">
        <v>0</v>
      </c>
      <c r="N128" s="2">
        <v>0</v>
      </c>
      <c r="O128" s="2">
        <v>1</v>
      </c>
      <c r="Q128" s="2">
        <v>2014</v>
      </c>
      <c r="R128" s="2">
        <f t="shared" si="1"/>
        <v>1</v>
      </c>
    </row>
    <row r="129" spans="1:18" x14ac:dyDescent="0.3">
      <c r="A129" s="2" t="s">
        <v>670</v>
      </c>
      <c r="B129" s="2" t="s">
        <v>671</v>
      </c>
      <c r="C129" s="2" t="s">
        <v>672</v>
      </c>
      <c r="D129" s="2" t="s">
        <v>673</v>
      </c>
      <c r="E129" s="2" t="s">
        <v>180</v>
      </c>
      <c r="F129" s="2">
        <v>2</v>
      </c>
      <c r="G129" s="2" t="s">
        <v>26</v>
      </c>
      <c r="H129" s="2" t="s">
        <v>70</v>
      </c>
      <c r="I129" s="2">
        <v>0</v>
      </c>
      <c r="J129" s="2">
        <v>1</v>
      </c>
      <c r="K129" s="2">
        <v>0</v>
      </c>
      <c r="L129" s="2">
        <v>0</v>
      </c>
      <c r="M129" s="2">
        <v>0</v>
      </c>
      <c r="N129" s="2">
        <v>0</v>
      </c>
      <c r="O129" s="2">
        <v>1</v>
      </c>
      <c r="Q129" s="2">
        <v>2014</v>
      </c>
      <c r="R129" s="2">
        <f t="shared" si="1"/>
        <v>1</v>
      </c>
    </row>
    <row r="130" spans="1:18" x14ac:dyDescent="0.3">
      <c r="A130" s="2" t="s">
        <v>674</v>
      </c>
      <c r="B130" s="2" t="s">
        <v>675</v>
      </c>
      <c r="C130" s="2" t="s">
        <v>676</v>
      </c>
      <c r="D130" s="2" t="s">
        <v>677</v>
      </c>
      <c r="E130" s="2" t="s">
        <v>125</v>
      </c>
      <c r="F130" s="2">
        <v>2</v>
      </c>
      <c r="G130" s="2" t="s">
        <v>26</v>
      </c>
      <c r="H130" s="2" t="s">
        <v>678</v>
      </c>
      <c r="I130" s="2">
        <v>0</v>
      </c>
      <c r="J130" s="2">
        <v>1</v>
      </c>
      <c r="K130" s="2">
        <v>0</v>
      </c>
      <c r="L130" s="2">
        <v>0</v>
      </c>
      <c r="M130" s="2">
        <v>0</v>
      </c>
      <c r="N130" s="2">
        <v>0</v>
      </c>
      <c r="O130" s="2">
        <v>1</v>
      </c>
      <c r="Q130" s="2">
        <v>2015</v>
      </c>
      <c r="R130" s="2">
        <f t="shared" si="1"/>
        <v>1</v>
      </c>
    </row>
    <row r="131" spans="1:18" x14ac:dyDescent="0.3">
      <c r="A131" s="2" t="s">
        <v>679</v>
      </c>
      <c r="B131" s="2" t="s">
        <v>680</v>
      </c>
      <c r="C131" s="2" t="s">
        <v>681</v>
      </c>
      <c r="D131" s="2" t="s">
        <v>682</v>
      </c>
      <c r="E131" s="2" t="s">
        <v>125</v>
      </c>
      <c r="F131" s="2">
        <v>2</v>
      </c>
      <c r="G131" s="2" t="s">
        <v>26</v>
      </c>
      <c r="H131" s="2" t="s">
        <v>683</v>
      </c>
      <c r="I131" s="2">
        <v>0</v>
      </c>
      <c r="J131" s="2">
        <v>0</v>
      </c>
      <c r="K131" s="2">
        <v>0</v>
      </c>
      <c r="L131" s="2">
        <v>1</v>
      </c>
      <c r="M131" s="2">
        <v>0</v>
      </c>
      <c r="N131" s="2">
        <v>0</v>
      </c>
      <c r="O131" s="2">
        <v>1</v>
      </c>
      <c r="Q131" s="2">
        <v>2015</v>
      </c>
      <c r="R131" s="2">
        <f t="shared" ref="R131:R194" si="2">SUM(I131:N131)</f>
        <v>1</v>
      </c>
    </row>
    <row r="132" spans="1:18" x14ac:dyDescent="0.3">
      <c r="A132" s="2" t="s">
        <v>684</v>
      </c>
      <c r="B132" s="2" t="s">
        <v>685</v>
      </c>
      <c r="C132" s="2" t="s">
        <v>686</v>
      </c>
      <c r="D132" s="2" t="s">
        <v>687</v>
      </c>
      <c r="E132" s="2" t="s">
        <v>688</v>
      </c>
      <c r="F132" s="2">
        <v>2</v>
      </c>
      <c r="G132" s="2" t="s">
        <v>26</v>
      </c>
      <c r="H132" s="2" t="s">
        <v>689</v>
      </c>
      <c r="I132" s="2">
        <v>0</v>
      </c>
      <c r="J132" s="2">
        <v>1</v>
      </c>
      <c r="K132" s="2">
        <v>0</v>
      </c>
      <c r="L132" s="2">
        <v>0</v>
      </c>
      <c r="M132" s="2">
        <v>0</v>
      </c>
      <c r="N132" s="2">
        <v>0</v>
      </c>
      <c r="O132" s="2">
        <v>1</v>
      </c>
      <c r="Q132" s="2">
        <v>2015</v>
      </c>
      <c r="R132" s="2">
        <f t="shared" si="2"/>
        <v>1</v>
      </c>
    </row>
    <row r="133" spans="1:18" x14ac:dyDescent="0.3">
      <c r="A133" s="2" t="s">
        <v>690</v>
      </c>
      <c r="B133" s="2" t="s">
        <v>691</v>
      </c>
      <c r="C133" s="2" t="s">
        <v>692</v>
      </c>
      <c r="D133" s="2" t="s">
        <v>693</v>
      </c>
      <c r="E133" s="2" t="s">
        <v>694</v>
      </c>
      <c r="F133" s="2">
        <v>2</v>
      </c>
      <c r="G133" s="2" t="s">
        <v>26</v>
      </c>
      <c r="H133" s="2" t="s">
        <v>695</v>
      </c>
      <c r="I133" s="2">
        <v>0</v>
      </c>
      <c r="J133" s="2">
        <v>0</v>
      </c>
      <c r="K133" s="2">
        <v>0</v>
      </c>
      <c r="L133" s="2">
        <v>1</v>
      </c>
      <c r="M133" s="2">
        <v>0</v>
      </c>
      <c r="N133" s="2">
        <v>0</v>
      </c>
      <c r="O133" s="2">
        <v>1</v>
      </c>
      <c r="Q133" s="2">
        <v>2015</v>
      </c>
      <c r="R133" s="2">
        <f t="shared" si="2"/>
        <v>1</v>
      </c>
    </row>
    <row r="134" spans="1:18" ht="144" x14ac:dyDescent="0.3">
      <c r="A134" s="2" t="s">
        <v>696</v>
      </c>
      <c r="B134" s="2" t="s">
        <v>697</v>
      </c>
      <c r="C134" s="2" t="s">
        <v>698</v>
      </c>
      <c r="D134" s="2" t="s">
        <v>699</v>
      </c>
      <c r="E134" s="2" t="s">
        <v>700</v>
      </c>
      <c r="F134" s="2">
        <v>2</v>
      </c>
      <c r="G134" s="2" t="s">
        <v>26</v>
      </c>
      <c r="H134" s="3" t="s">
        <v>701</v>
      </c>
      <c r="I134" s="2">
        <v>1</v>
      </c>
      <c r="J134" s="2">
        <v>0</v>
      </c>
      <c r="K134" s="2">
        <v>0</v>
      </c>
      <c r="L134" s="2">
        <v>0</v>
      </c>
      <c r="M134" s="2">
        <v>0</v>
      </c>
      <c r="N134" s="2">
        <v>0</v>
      </c>
      <c r="O134" s="2">
        <v>1</v>
      </c>
      <c r="Q134" s="2">
        <v>2011</v>
      </c>
      <c r="R134" s="2">
        <f t="shared" si="2"/>
        <v>1</v>
      </c>
    </row>
    <row r="135" spans="1:18" x14ac:dyDescent="0.3">
      <c r="A135" s="2" t="s">
        <v>702</v>
      </c>
      <c r="B135" s="2" t="s">
        <v>703</v>
      </c>
      <c r="C135" s="2" t="s">
        <v>704</v>
      </c>
      <c r="D135" s="2" t="s">
        <v>705</v>
      </c>
      <c r="E135" s="2" t="s">
        <v>50</v>
      </c>
      <c r="F135" s="2">
        <v>2</v>
      </c>
      <c r="G135" s="2" t="s">
        <v>26</v>
      </c>
      <c r="H135" s="2" t="s">
        <v>706</v>
      </c>
      <c r="I135" s="2">
        <v>0</v>
      </c>
      <c r="J135" s="2">
        <v>1</v>
      </c>
      <c r="K135" s="2">
        <v>0</v>
      </c>
      <c r="L135" s="2">
        <v>0</v>
      </c>
      <c r="M135" s="2">
        <v>0</v>
      </c>
      <c r="N135" s="2">
        <v>0</v>
      </c>
      <c r="O135" s="2">
        <v>1</v>
      </c>
      <c r="Q135" s="2">
        <v>2014</v>
      </c>
      <c r="R135" s="2">
        <f t="shared" si="2"/>
        <v>1</v>
      </c>
    </row>
    <row r="136" spans="1:18" ht="288" x14ac:dyDescent="0.3">
      <c r="A136" s="2" t="s">
        <v>707</v>
      </c>
      <c r="B136" s="2" t="s">
        <v>708</v>
      </c>
      <c r="C136" s="2" t="s">
        <v>709</v>
      </c>
      <c r="D136" s="2" t="s">
        <v>710</v>
      </c>
      <c r="E136" s="2" t="s">
        <v>694</v>
      </c>
      <c r="F136" s="2">
        <v>2</v>
      </c>
      <c r="G136" s="2" t="s">
        <v>26</v>
      </c>
      <c r="H136" s="3" t="s">
        <v>711</v>
      </c>
      <c r="I136" s="2">
        <v>0</v>
      </c>
      <c r="J136" s="2">
        <v>0</v>
      </c>
      <c r="K136" s="2">
        <v>0</v>
      </c>
      <c r="L136" s="2">
        <v>1</v>
      </c>
      <c r="M136" s="2">
        <v>1</v>
      </c>
      <c r="N136" s="2">
        <v>0</v>
      </c>
      <c r="O136" s="2">
        <v>1</v>
      </c>
      <c r="Q136" s="2">
        <v>2015</v>
      </c>
      <c r="R136" s="2">
        <f t="shared" si="2"/>
        <v>2</v>
      </c>
    </row>
    <row r="137" spans="1:18" x14ac:dyDescent="0.3">
      <c r="A137" s="2" t="s">
        <v>712</v>
      </c>
      <c r="B137" s="2" t="s">
        <v>713</v>
      </c>
      <c r="C137" s="2" t="s">
        <v>714</v>
      </c>
      <c r="D137" s="2" t="s">
        <v>715</v>
      </c>
      <c r="E137" s="2" t="s">
        <v>716</v>
      </c>
      <c r="F137" s="2">
        <v>2</v>
      </c>
      <c r="G137" s="2" t="s">
        <v>26</v>
      </c>
      <c r="H137" s="2" t="s">
        <v>76</v>
      </c>
      <c r="I137" s="2">
        <v>1</v>
      </c>
      <c r="J137" s="2">
        <v>0</v>
      </c>
      <c r="K137" s="2">
        <v>0</v>
      </c>
      <c r="L137" s="2">
        <v>0</v>
      </c>
      <c r="M137" s="2">
        <v>0</v>
      </c>
      <c r="N137" s="2">
        <v>0</v>
      </c>
      <c r="O137" s="2">
        <v>1</v>
      </c>
      <c r="Q137" s="2">
        <v>2015</v>
      </c>
      <c r="R137" s="2">
        <f t="shared" si="2"/>
        <v>1</v>
      </c>
    </row>
    <row r="138" spans="1:18" x14ac:dyDescent="0.3">
      <c r="A138" s="2" t="s">
        <v>717</v>
      </c>
      <c r="B138" s="2" t="s">
        <v>718</v>
      </c>
      <c r="C138" s="2" t="s">
        <v>719</v>
      </c>
      <c r="D138" s="2" t="s">
        <v>720</v>
      </c>
      <c r="E138" s="2" t="s">
        <v>158</v>
      </c>
      <c r="F138" s="2">
        <v>2</v>
      </c>
      <c r="G138" s="2" t="s">
        <v>26</v>
      </c>
      <c r="H138" s="2" t="s">
        <v>721</v>
      </c>
      <c r="I138" s="2">
        <v>0</v>
      </c>
      <c r="J138" s="2">
        <v>0</v>
      </c>
      <c r="K138" s="2">
        <v>1</v>
      </c>
      <c r="L138" s="2">
        <v>0</v>
      </c>
      <c r="M138" s="2">
        <v>1</v>
      </c>
      <c r="N138" s="2">
        <v>0</v>
      </c>
      <c r="O138" s="2">
        <v>1</v>
      </c>
      <c r="Q138" s="2">
        <v>2015</v>
      </c>
      <c r="R138" s="2">
        <f t="shared" si="2"/>
        <v>2</v>
      </c>
    </row>
    <row r="139" spans="1:18" x14ac:dyDescent="0.3">
      <c r="A139" s="2" t="s">
        <v>722</v>
      </c>
      <c r="B139" s="2" t="s">
        <v>723</v>
      </c>
      <c r="C139" s="2" t="s">
        <v>724</v>
      </c>
      <c r="D139" s="2" t="s">
        <v>725</v>
      </c>
      <c r="E139" s="2" t="s">
        <v>330</v>
      </c>
      <c r="F139" s="2">
        <v>2</v>
      </c>
      <c r="G139" s="2" t="s">
        <v>26</v>
      </c>
      <c r="H139" s="2" t="s">
        <v>76</v>
      </c>
      <c r="I139" s="2">
        <v>1</v>
      </c>
      <c r="J139" s="2">
        <v>0</v>
      </c>
      <c r="K139" s="2">
        <v>0</v>
      </c>
      <c r="L139" s="2">
        <v>0</v>
      </c>
      <c r="M139" s="2">
        <v>0</v>
      </c>
      <c r="N139" s="2">
        <v>0</v>
      </c>
      <c r="O139" s="2">
        <v>1</v>
      </c>
      <c r="Q139" s="2">
        <v>1999</v>
      </c>
      <c r="R139" s="2">
        <f t="shared" si="2"/>
        <v>1</v>
      </c>
    </row>
    <row r="140" spans="1:18" x14ac:dyDescent="0.3">
      <c r="A140" s="2" t="s">
        <v>726</v>
      </c>
      <c r="B140" s="2" t="s">
        <v>727</v>
      </c>
      <c r="C140" s="2" t="s">
        <v>728</v>
      </c>
      <c r="D140" s="2" t="s">
        <v>729</v>
      </c>
      <c r="E140" s="2" t="s">
        <v>125</v>
      </c>
      <c r="F140" s="2">
        <v>2</v>
      </c>
      <c r="G140" s="2" t="s">
        <v>26</v>
      </c>
      <c r="H140" s="2" t="s">
        <v>730</v>
      </c>
      <c r="I140" s="2">
        <v>0</v>
      </c>
      <c r="J140" s="2">
        <v>1</v>
      </c>
      <c r="K140" s="2">
        <v>0</v>
      </c>
      <c r="L140" s="2">
        <v>0</v>
      </c>
      <c r="M140" s="2">
        <v>0</v>
      </c>
      <c r="N140" s="2">
        <v>0</v>
      </c>
      <c r="O140" s="2">
        <v>1</v>
      </c>
      <c r="Q140" s="2">
        <v>2014</v>
      </c>
      <c r="R140" s="2">
        <f t="shared" si="2"/>
        <v>1</v>
      </c>
    </row>
    <row r="141" spans="1:18" x14ac:dyDescent="0.3">
      <c r="A141" s="2" t="s">
        <v>731</v>
      </c>
      <c r="B141" s="2" t="s">
        <v>732</v>
      </c>
      <c r="C141" s="2" t="s">
        <v>733</v>
      </c>
      <c r="D141" s="2" t="s">
        <v>734</v>
      </c>
      <c r="E141" s="2" t="s">
        <v>625</v>
      </c>
      <c r="F141" s="2">
        <v>2</v>
      </c>
      <c r="G141" s="2" t="s">
        <v>26</v>
      </c>
      <c r="H141" s="2" t="s">
        <v>70</v>
      </c>
      <c r="I141" s="2">
        <v>0</v>
      </c>
      <c r="J141" s="2">
        <v>1</v>
      </c>
      <c r="K141" s="2">
        <v>0</v>
      </c>
      <c r="L141" s="2">
        <v>0</v>
      </c>
      <c r="M141" s="2">
        <v>0</v>
      </c>
      <c r="N141" s="2">
        <v>0</v>
      </c>
      <c r="O141" s="2">
        <v>1</v>
      </c>
      <c r="Q141" s="2">
        <v>2014</v>
      </c>
      <c r="R141" s="2">
        <f t="shared" si="2"/>
        <v>1</v>
      </c>
    </row>
    <row r="142" spans="1:18" x14ac:dyDescent="0.3">
      <c r="A142" s="2" t="s">
        <v>735</v>
      </c>
      <c r="B142" s="2" t="s">
        <v>736</v>
      </c>
      <c r="C142" s="2" t="s">
        <v>737</v>
      </c>
      <c r="D142" s="2" t="s">
        <v>738</v>
      </c>
      <c r="E142" s="2" t="s">
        <v>125</v>
      </c>
      <c r="F142" s="2">
        <v>2</v>
      </c>
      <c r="G142" s="2" t="s">
        <v>26</v>
      </c>
      <c r="H142" s="2" t="s">
        <v>739</v>
      </c>
      <c r="I142" s="2">
        <v>0</v>
      </c>
      <c r="J142" s="2">
        <v>0</v>
      </c>
      <c r="K142" s="2">
        <v>0</v>
      </c>
      <c r="L142" s="2">
        <v>1</v>
      </c>
      <c r="M142" s="2">
        <v>0</v>
      </c>
      <c r="N142" s="2">
        <v>0</v>
      </c>
      <c r="O142" s="2">
        <v>1</v>
      </c>
      <c r="Q142" s="2">
        <v>2015</v>
      </c>
      <c r="R142" s="2">
        <f t="shared" si="2"/>
        <v>1</v>
      </c>
    </row>
    <row r="143" spans="1:18" ht="144" x14ac:dyDescent="0.3">
      <c r="A143" s="2" t="s">
        <v>740</v>
      </c>
      <c r="B143" s="2" t="s">
        <v>741</v>
      </c>
      <c r="C143" s="2" t="s">
        <v>742</v>
      </c>
      <c r="D143" s="2" t="s">
        <v>743</v>
      </c>
      <c r="E143" s="2" t="s">
        <v>125</v>
      </c>
      <c r="F143" s="2">
        <v>2</v>
      </c>
      <c r="G143" s="2" t="s">
        <v>26</v>
      </c>
      <c r="H143" s="3" t="s">
        <v>744</v>
      </c>
      <c r="I143" s="2">
        <v>1</v>
      </c>
      <c r="J143" s="2">
        <v>0</v>
      </c>
      <c r="K143" s="2">
        <v>0</v>
      </c>
      <c r="L143" s="2">
        <v>0</v>
      </c>
      <c r="M143" s="2">
        <v>0</v>
      </c>
      <c r="N143" s="2">
        <v>0</v>
      </c>
      <c r="O143" s="2">
        <v>1</v>
      </c>
      <c r="Q143" s="2">
        <v>2003</v>
      </c>
      <c r="R143" s="2">
        <f t="shared" si="2"/>
        <v>1</v>
      </c>
    </row>
    <row r="144" spans="1:18" x14ac:dyDescent="0.3">
      <c r="A144" s="2" t="s">
        <v>745</v>
      </c>
      <c r="B144" s="2" t="s">
        <v>746</v>
      </c>
      <c r="C144" s="2" t="s">
        <v>747</v>
      </c>
      <c r="D144" s="2" t="s">
        <v>748</v>
      </c>
      <c r="E144" s="2" t="s">
        <v>749</v>
      </c>
      <c r="F144" s="2">
        <v>2</v>
      </c>
      <c r="G144" s="2" t="s">
        <v>26</v>
      </c>
      <c r="H144" s="2" t="s">
        <v>750</v>
      </c>
      <c r="I144" s="2">
        <v>0</v>
      </c>
      <c r="J144" s="2">
        <v>0</v>
      </c>
      <c r="K144" s="2">
        <v>0</v>
      </c>
      <c r="L144" s="2">
        <v>0</v>
      </c>
      <c r="M144" s="2">
        <v>1</v>
      </c>
      <c r="N144" s="2">
        <v>0</v>
      </c>
      <c r="O144" s="2">
        <v>1</v>
      </c>
      <c r="Q144" s="2">
        <v>2013</v>
      </c>
      <c r="R144" s="2">
        <f t="shared" si="2"/>
        <v>1</v>
      </c>
    </row>
    <row r="145" spans="1:18" ht="216" x14ac:dyDescent="0.3">
      <c r="A145" s="2" t="s">
        <v>751</v>
      </c>
      <c r="B145" s="2" t="s">
        <v>752</v>
      </c>
      <c r="C145" s="2" t="s">
        <v>753</v>
      </c>
      <c r="D145" s="2" t="s">
        <v>754</v>
      </c>
      <c r="E145" s="2" t="s">
        <v>158</v>
      </c>
      <c r="F145" s="2">
        <v>2</v>
      </c>
      <c r="G145" s="2" t="s">
        <v>26</v>
      </c>
      <c r="H145" s="3" t="s">
        <v>755</v>
      </c>
      <c r="I145" s="2">
        <v>0</v>
      </c>
      <c r="J145" s="2">
        <v>1</v>
      </c>
      <c r="K145" s="2">
        <v>0</v>
      </c>
      <c r="L145" s="2">
        <v>0</v>
      </c>
      <c r="M145" s="2">
        <v>0</v>
      </c>
      <c r="N145" s="2">
        <v>0</v>
      </c>
      <c r="O145" s="2">
        <v>1</v>
      </c>
      <c r="Q145" s="2">
        <v>2013</v>
      </c>
      <c r="R145" s="2">
        <f t="shared" si="2"/>
        <v>1</v>
      </c>
    </row>
    <row r="146" spans="1:18" x14ac:dyDescent="0.3">
      <c r="A146" s="2" t="s">
        <v>756</v>
      </c>
      <c r="B146" s="2" t="s">
        <v>757</v>
      </c>
      <c r="C146" s="2" t="s">
        <v>758</v>
      </c>
      <c r="D146" s="2" t="s">
        <v>759</v>
      </c>
      <c r="E146" s="2" t="s">
        <v>50</v>
      </c>
      <c r="F146" s="2">
        <v>2</v>
      </c>
      <c r="G146" s="2" t="s">
        <v>26</v>
      </c>
      <c r="H146" s="2" t="s">
        <v>70</v>
      </c>
      <c r="I146" s="2">
        <v>0</v>
      </c>
      <c r="J146" s="2">
        <v>1</v>
      </c>
      <c r="K146" s="2">
        <v>0</v>
      </c>
      <c r="L146" s="2">
        <v>0</v>
      </c>
      <c r="M146" s="2">
        <v>0</v>
      </c>
      <c r="N146" s="2">
        <v>0</v>
      </c>
      <c r="O146" s="2">
        <v>1</v>
      </c>
      <c r="Q146" s="2">
        <v>2015</v>
      </c>
      <c r="R146" s="2">
        <f t="shared" si="2"/>
        <v>1</v>
      </c>
    </row>
    <row r="147" spans="1:18" x14ac:dyDescent="0.3">
      <c r="A147" s="2" t="s">
        <v>760</v>
      </c>
      <c r="B147" s="2" t="s">
        <v>761</v>
      </c>
      <c r="C147" s="2" t="s">
        <v>762</v>
      </c>
      <c r="D147" s="2" t="s">
        <v>763</v>
      </c>
      <c r="E147" s="2" t="s">
        <v>125</v>
      </c>
      <c r="F147" s="2">
        <v>2</v>
      </c>
      <c r="G147" s="2" t="s">
        <v>26</v>
      </c>
      <c r="H147" s="2" t="s">
        <v>764</v>
      </c>
      <c r="I147" s="2">
        <v>0</v>
      </c>
      <c r="J147" s="2">
        <v>1</v>
      </c>
      <c r="K147" s="2">
        <v>0</v>
      </c>
      <c r="L147" s="2">
        <v>0</v>
      </c>
      <c r="M147" s="2">
        <v>0</v>
      </c>
      <c r="N147" s="2">
        <v>0</v>
      </c>
      <c r="O147" s="2">
        <v>1</v>
      </c>
      <c r="Q147" s="2">
        <v>2015</v>
      </c>
      <c r="R147" s="2">
        <f t="shared" si="2"/>
        <v>1</v>
      </c>
    </row>
    <row r="148" spans="1:18" ht="409.6" x14ac:dyDescent="0.3">
      <c r="A148" s="2" t="s">
        <v>765</v>
      </c>
      <c r="B148" s="2" t="s">
        <v>766</v>
      </c>
      <c r="C148" s="2" t="s">
        <v>767</v>
      </c>
      <c r="D148" s="2" t="s">
        <v>768</v>
      </c>
      <c r="E148" s="2" t="s">
        <v>38</v>
      </c>
      <c r="F148" s="2">
        <v>2</v>
      </c>
      <c r="G148" s="2" t="s">
        <v>26</v>
      </c>
      <c r="H148" s="3" t="s">
        <v>769</v>
      </c>
      <c r="I148" s="2">
        <v>0</v>
      </c>
      <c r="J148" s="2">
        <v>0</v>
      </c>
      <c r="K148" s="2">
        <v>0</v>
      </c>
      <c r="L148" s="2">
        <v>1</v>
      </c>
      <c r="M148" s="2">
        <v>1</v>
      </c>
      <c r="N148" s="2">
        <v>0</v>
      </c>
      <c r="O148" s="2">
        <v>1</v>
      </c>
      <c r="Q148" s="2">
        <v>2014</v>
      </c>
      <c r="R148" s="2">
        <f t="shared" si="2"/>
        <v>2</v>
      </c>
    </row>
    <row r="149" spans="1:18" x14ac:dyDescent="0.3">
      <c r="A149" s="2" t="s">
        <v>770</v>
      </c>
      <c r="B149" s="2" t="s">
        <v>771</v>
      </c>
      <c r="C149" s="2" t="s">
        <v>772</v>
      </c>
      <c r="D149" s="2" t="s">
        <v>773</v>
      </c>
      <c r="E149" s="2" t="s">
        <v>44</v>
      </c>
      <c r="F149" s="2">
        <v>2</v>
      </c>
      <c r="G149" s="2" t="s">
        <v>26</v>
      </c>
      <c r="H149" s="2" t="s">
        <v>774</v>
      </c>
      <c r="I149" s="2">
        <v>0</v>
      </c>
      <c r="J149" s="2">
        <v>1</v>
      </c>
      <c r="K149" s="2">
        <v>0</v>
      </c>
      <c r="L149" s="2">
        <v>0</v>
      </c>
      <c r="M149" s="2">
        <v>0</v>
      </c>
      <c r="N149" s="2">
        <v>0</v>
      </c>
      <c r="O149" s="2">
        <v>1</v>
      </c>
      <c r="Q149" s="2">
        <v>2014</v>
      </c>
      <c r="R149" s="2">
        <f t="shared" si="2"/>
        <v>1</v>
      </c>
    </row>
    <row r="150" spans="1:18" x14ac:dyDescent="0.3">
      <c r="A150" s="2" t="s">
        <v>775</v>
      </c>
      <c r="B150" s="2" t="s">
        <v>776</v>
      </c>
      <c r="C150" s="2" t="s">
        <v>777</v>
      </c>
      <c r="D150" s="2" t="s">
        <v>778</v>
      </c>
      <c r="E150" s="2" t="s">
        <v>125</v>
      </c>
      <c r="F150" s="2">
        <v>2</v>
      </c>
      <c r="G150" s="2" t="s">
        <v>26</v>
      </c>
      <c r="H150" s="2" t="s">
        <v>779</v>
      </c>
      <c r="I150" s="2">
        <v>0</v>
      </c>
      <c r="J150" s="2">
        <v>1</v>
      </c>
      <c r="K150" s="2">
        <v>0</v>
      </c>
      <c r="L150" s="2">
        <v>0</v>
      </c>
      <c r="M150" s="2">
        <v>0</v>
      </c>
      <c r="N150" s="2">
        <v>0</v>
      </c>
      <c r="O150" s="2">
        <v>1</v>
      </c>
      <c r="Q150" s="2">
        <v>2014</v>
      </c>
      <c r="R150" s="2">
        <f t="shared" si="2"/>
        <v>1</v>
      </c>
    </row>
    <row r="151" spans="1:18" ht="144" x14ac:dyDescent="0.3">
      <c r="A151" s="2" t="s">
        <v>780</v>
      </c>
      <c r="B151" s="2" t="s">
        <v>781</v>
      </c>
      <c r="C151" s="2" t="s">
        <v>782</v>
      </c>
      <c r="D151" s="2" t="s">
        <v>783</v>
      </c>
      <c r="E151" s="2" t="s">
        <v>408</v>
      </c>
      <c r="F151" s="2">
        <v>2</v>
      </c>
      <c r="G151" s="2" t="s">
        <v>26</v>
      </c>
      <c r="H151" s="3" t="s">
        <v>784</v>
      </c>
      <c r="I151" s="2">
        <v>0</v>
      </c>
      <c r="J151" s="2">
        <v>0</v>
      </c>
      <c r="K151" s="2">
        <v>0</v>
      </c>
      <c r="L151" s="2">
        <v>1</v>
      </c>
      <c r="M151" s="2">
        <v>1</v>
      </c>
      <c r="N151" s="2">
        <v>0</v>
      </c>
      <c r="O151" s="2">
        <v>1</v>
      </c>
      <c r="Q151" s="2">
        <v>2014</v>
      </c>
      <c r="R151" s="2">
        <f t="shared" si="2"/>
        <v>2</v>
      </c>
    </row>
    <row r="152" spans="1:18" ht="129.6" x14ac:dyDescent="0.3">
      <c r="A152" s="2" t="s">
        <v>785</v>
      </c>
      <c r="B152" s="2" t="s">
        <v>786</v>
      </c>
      <c r="C152" s="2" t="s">
        <v>787</v>
      </c>
      <c r="D152" s="2" t="s">
        <v>788</v>
      </c>
      <c r="E152" s="2" t="s">
        <v>125</v>
      </c>
      <c r="F152" s="2">
        <v>2</v>
      </c>
      <c r="G152" s="2" t="s">
        <v>26</v>
      </c>
      <c r="H152" s="3" t="s">
        <v>789</v>
      </c>
      <c r="I152" s="2">
        <v>0</v>
      </c>
      <c r="J152" s="2">
        <v>1</v>
      </c>
      <c r="K152" s="2">
        <v>0</v>
      </c>
      <c r="L152" s="2">
        <v>0</v>
      </c>
      <c r="M152" s="2">
        <v>0</v>
      </c>
      <c r="N152" s="2">
        <v>0</v>
      </c>
      <c r="O152" s="2">
        <v>1</v>
      </c>
      <c r="Q152" s="2">
        <v>2015</v>
      </c>
      <c r="R152" s="2">
        <f t="shared" si="2"/>
        <v>1</v>
      </c>
    </row>
    <row r="153" spans="1:18" ht="144" x14ac:dyDescent="0.3">
      <c r="A153" s="2" t="s">
        <v>790</v>
      </c>
      <c r="B153" s="2" t="s">
        <v>791</v>
      </c>
      <c r="C153" s="2" t="s">
        <v>792</v>
      </c>
      <c r="D153" s="2" t="s">
        <v>793</v>
      </c>
      <c r="E153" s="2" t="s">
        <v>336</v>
      </c>
      <c r="F153" s="2">
        <v>2</v>
      </c>
      <c r="G153" s="2" t="s">
        <v>26</v>
      </c>
      <c r="H153" s="3" t="s">
        <v>794</v>
      </c>
      <c r="I153" s="2">
        <v>0</v>
      </c>
      <c r="J153" s="2">
        <v>0</v>
      </c>
      <c r="K153" s="2">
        <v>0</v>
      </c>
      <c r="L153" s="2">
        <v>1</v>
      </c>
      <c r="M153" s="2">
        <v>0</v>
      </c>
      <c r="N153" s="2">
        <v>0</v>
      </c>
      <c r="O153" s="2">
        <v>1</v>
      </c>
      <c r="Q153" s="2">
        <v>2014</v>
      </c>
      <c r="R153" s="2">
        <f t="shared" si="2"/>
        <v>1</v>
      </c>
    </row>
    <row r="154" spans="1:18" x14ac:dyDescent="0.3">
      <c r="A154" s="2" t="s">
        <v>795</v>
      </c>
      <c r="B154" s="2" t="s">
        <v>796</v>
      </c>
      <c r="C154" s="2" t="s">
        <v>797</v>
      </c>
      <c r="D154" s="2" t="s">
        <v>798</v>
      </c>
      <c r="E154" s="2" t="s">
        <v>799</v>
      </c>
      <c r="F154" s="2">
        <v>2</v>
      </c>
      <c r="G154" s="2" t="s">
        <v>26</v>
      </c>
      <c r="H154" s="2" t="s">
        <v>800</v>
      </c>
      <c r="I154" s="2">
        <v>0</v>
      </c>
      <c r="J154" s="2">
        <v>0</v>
      </c>
      <c r="K154" s="2">
        <v>0</v>
      </c>
      <c r="L154" s="2">
        <v>1</v>
      </c>
      <c r="M154" s="2">
        <v>0</v>
      </c>
      <c r="N154" s="2">
        <v>0</v>
      </c>
      <c r="O154" s="2">
        <v>1</v>
      </c>
      <c r="Q154" s="2">
        <v>2016</v>
      </c>
      <c r="R154" s="2">
        <f t="shared" si="2"/>
        <v>1</v>
      </c>
    </row>
    <row r="155" spans="1:18" x14ac:dyDescent="0.3">
      <c r="A155" s="2" t="s">
        <v>801</v>
      </c>
      <c r="B155" s="2" t="s">
        <v>802</v>
      </c>
      <c r="C155" s="2" t="s">
        <v>803</v>
      </c>
      <c r="D155" s="2" t="s">
        <v>804</v>
      </c>
      <c r="E155" s="2" t="s">
        <v>147</v>
      </c>
      <c r="F155" s="2">
        <v>2</v>
      </c>
      <c r="G155" s="2" t="s">
        <v>26</v>
      </c>
      <c r="H155" s="2" t="s">
        <v>76</v>
      </c>
      <c r="I155" s="2">
        <v>1</v>
      </c>
      <c r="J155" s="2">
        <v>0</v>
      </c>
      <c r="K155" s="2">
        <v>0</v>
      </c>
      <c r="L155" s="2">
        <v>0</v>
      </c>
      <c r="M155" s="2">
        <v>0</v>
      </c>
      <c r="N155" s="2">
        <v>0</v>
      </c>
      <c r="O155" s="2">
        <v>1</v>
      </c>
      <c r="Q155" s="2">
        <v>2015</v>
      </c>
      <c r="R155" s="2">
        <f t="shared" si="2"/>
        <v>1</v>
      </c>
    </row>
    <row r="156" spans="1:18" ht="144" x14ac:dyDescent="0.3">
      <c r="A156" s="2" t="s">
        <v>805</v>
      </c>
      <c r="B156" s="2" t="s">
        <v>806</v>
      </c>
      <c r="C156" s="2" t="s">
        <v>807</v>
      </c>
      <c r="D156" s="2" t="s">
        <v>808</v>
      </c>
      <c r="E156" s="2" t="s">
        <v>50</v>
      </c>
      <c r="F156" s="2">
        <v>2</v>
      </c>
      <c r="G156" s="2" t="s">
        <v>26</v>
      </c>
      <c r="H156" s="3" t="s">
        <v>809</v>
      </c>
      <c r="I156" s="2">
        <v>0</v>
      </c>
      <c r="J156" s="2">
        <v>1</v>
      </c>
      <c r="K156" s="2">
        <v>0</v>
      </c>
      <c r="L156" s="2">
        <v>0</v>
      </c>
      <c r="M156" s="2">
        <v>0</v>
      </c>
      <c r="N156" s="2">
        <v>0</v>
      </c>
      <c r="O156" s="2">
        <v>1</v>
      </c>
      <c r="Q156" s="2">
        <v>2016</v>
      </c>
      <c r="R156" s="2">
        <f t="shared" si="2"/>
        <v>1</v>
      </c>
    </row>
    <row r="157" spans="1:18" x14ac:dyDescent="0.3">
      <c r="A157" s="2" t="s">
        <v>810</v>
      </c>
      <c r="B157" s="2" t="s">
        <v>811</v>
      </c>
      <c r="C157" s="2" t="s">
        <v>812</v>
      </c>
      <c r="D157" s="2" t="s">
        <v>813</v>
      </c>
      <c r="E157" s="2" t="s">
        <v>354</v>
      </c>
      <c r="F157" s="2">
        <v>2</v>
      </c>
      <c r="G157" s="2" t="s">
        <v>26</v>
      </c>
      <c r="H157" s="2" t="s">
        <v>814</v>
      </c>
      <c r="I157" s="2">
        <v>1</v>
      </c>
      <c r="J157" s="2">
        <v>0</v>
      </c>
      <c r="K157" s="2">
        <v>0</v>
      </c>
      <c r="L157" s="2">
        <v>0</v>
      </c>
      <c r="M157" s="2">
        <v>0</v>
      </c>
      <c r="N157" s="2">
        <v>0</v>
      </c>
      <c r="O157" s="2">
        <v>1</v>
      </c>
      <c r="Q157" s="2">
        <v>2017</v>
      </c>
      <c r="R157" s="2">
        <f t="shared" si="2"/>
        <v>1</v>
      </c>
    </row>
    <row r="158" spans="1:18" x14ac:dyDescent="0.3">
      <c r="A158" s="2" t="s">
        <v>815</v>
      </c>
      <c r="B158" s="2" t="s">
        <v>816</v>
      </c>
      <c r="C158" s="2" t="s">
        <v>817</v>
      </c>
      <c r="D158" s="2" t="s">
        <v>818</v>
      </c>
      <c r="E158" s="2" t="s">
        <v>125</v>
      </c>
      <c r="F158" s="2">
        <v>2</v>
      </c>
      <c r="G158" s="2" t="s">
        <v>26</v>
      </c>
      <c r="H158" s="2" t="s">
        <v>819</v>
      </c>
      <c r="I158" s="2">
        <v>0</v>
      </c>
      <c r="J158" s="2">
        <v>0</v>
      </c>
      <c r="K158" s="2">
        <v>0</v>
      </c>
      <c r="L158" s="2">
        <v>1</v>
      </c>
      <c r="M158" s="2">
        <v>0</v>
      </c>
      <c r="N158" s="2">
        <v>0</v>
      </c>
      <c r="O158" s="2">
        <v>1</v>
      </c>
      <c r="Q158" s="2">
        <v>2009</v>
      </c>
      <c r="R158" s="2">
        <f t="shared" si="2"/>
        <v>1</v>
      </c>
    </row>
    <row r="159" spans="1:18" x14ac:dyDescent="0.3">
      <c r="A159" s="2" t="s">
        <v>820</v>
      </c>
      <c r="B159" s="2" t="s">
        <v>821</v>
      </c>
      <c r="C159" s="2" t="s">
        <v>822</v>
      </c>
      <c r="D159" s="2" t="s">
        <v>823</v>
      </c>
      <c r="E159" s="2" t="s">
        <v>824</v>
      </c>
      <c r="F159" s="2">
        <v>2</v>
      </c>
      <c r="G159" s="2" t="s">
        <v>26</v>
      </c>
      <c r="H159" s="2" t="s">
        <v>76</v>
      </c>
      <c r="I159" s="2">
        <v>1</v>
      </c>
      <c r="J159" s="2">
        <v>0</v>
      </c>
      <c r="K159" s="2">
        <v>0</v>
      </c>
      <c r="L159" s="2">
        <v>0</v>
      </c>
      <c r="M159" s="2">
        <v>0</v>
      </c>
      <c r="N159" s="2">
        <v>0</v>
      </c>
      <c r="O159" s="2">
        <v>1</v>
      </c>
      <c r="Q159" s="2">
        <v>2016</v>
      </c>
      <c r="R159" s="2">
        <f t="shared" si="2"/>
        <v>1</v>
      </c>
    </row>
    <row r="160" spans="1:18" x14ac:dyDescent="0.3">
      <c r="A160" s="2" t="s">
        <v>825</v>
      </c>
      <c r="B160" s="2" t="s">
        <v>826</v>
      </c>
      <c r="C160" s="2" t="s">
        <v>827</v>
      </c>
      <c r="D160" s="2" t="s">
        <v>828</v>
      </c>
      <c r="E160" s="2" t="s">
        <v>125</v>
      </c>
      <c r="F160" s="2">
        <v>2</v>
      </c>
      <c r="G160" s="2" t="s">
        <v>26</v>
      </c>
      <c r="H160" s="2" t="s">
        <v>76</v>
      </c>
      <c r="I160" s="2">
        <v>1</v>
      </c>
      <c r="J160" s="2">
        <v>0</v>
      </c>
      <c r="K160" s="2">
        <v>0</v>
      </c>
      <c r="L160" s="2">
        <v>0</v>
      </c>
      <c r="M160" s="2">
        <v>0</v>
      </c>
      <c r="N160" s="2">
        <v>0</v>
      </c>
      <c r="O160" s="2">
        <v>1</v>
      </c>
      <c r="Q160" s="2">
        <v>2016</v>
      </c>
      <c r="R160" s="2">
        <f t="shared" si="2"/>
        <v>1</v>
      </c>
    </row>
    <row r="161" spans="1:18" ht="129.6" x14ac:dyDescent="0.3">
      <c r="A161" s="2" t="s">
        <v>829</v>
      </c>
      <c r="B161" s="2" t="s">
        <v>830</v>
      </c>
      <c r="C161" s="2" t="s">
        <v>831</v>
      </c>
      <c r="D161" s="2" t="s">
        <v>832</v>
      </c>
      <c r="E161" s="2" t="s">
        <v>125</v>
      </c>
      <c r="F161" s="2">
        <v>2</v>
      </c>
      <c r="G161" s="2" t="s">
        <v>26</v>
      </c>
      <c r="H161" s="3" t="s">
        <v>833</v>
      </c>
      <c r="I161" s="2">
        <v>0</v>
      </c>
      <c r="J161" s="2">
        <v>0</v>
      </c>
      <c r="K161" s="2">
        <v>0</v>
      </c>
      <c r="L161" s="2">
        <v>1</v>
      </c>
      <c r="M161" s="2">
        <v>0</v>
      </c>
      <c r="N161" s="2">
        <v>0</v>
      </c>
      <c r="O161" s="2">
        <v>1</v>
      </c>
      <c r="Q161" s="2">
        <v>2016</v>
      </c>
      <c r="R161" s="2">
        <f t="shared" si="2"/>
        <v>1</v>
      </c>
    </row>
    <row r="162" spans="1:18" x14ac:dyDescent="0.3">
      <c r="A162" s="2" t="s">
        <v>834</v>
      </c>
      <c r="B162" s="2" t="s">
        <v>835</v>
      </c>
      <c r="C162" s="2" t="s">
        <v>836</v>
      </c>
      <c r="D162" s="2" t="s">
        <v>837</v>
      </c>
      <c r="E162" s="2" t="s">
        <v>613</v>
      </c>
      <c r="F162" s="2">
        <v>2</v>
      </c>
      <c r="G162" s="2" t="s">
        <v>26</v>
      </c>
      <c r="H162" s="2" t="s">
        <v>838</v>
      </c>
      <c r="I162" s="2">
        <v>0</v>
      </c>
      <c r="J162" s="2">
        <v>1</v>
      </c>
      <c r="K162" s="2">
        <v>0</v>
      </c>
      <c r="L162" s="2">
        <v>0</v>
      </c>
      <c r="M162" s="2">
        <v>0</v>
      </c>
      <c r="N162" s="2">
        <v>0</v>
      </c>
      <c r="O162" s="2">
        <v>1</v>
      </c>
      <c r="Q162" s="2">
        <v>2017</v>
      </c>
      <c r="R162" s="2">
        <f t="shared" si="2"/>
        <v>1</v>
      </c>
    </row>
    <row r="163" spans="1:18" ht="144" x14ac:dyDescent="0.3">
      <c r="A163" s="2" t="s">
        <v>839</v>
      </c>
      <c r="B163" s="2" t="s">
        <v>840</v>
      </c>
      <c r="C163" s="2" t="s">
        <v>841</v>
      </c>
      <c r="D163" s="2" t="s">
        <v>842</v>
      </c>
      <c r="E163" s="2" t="s">
        <v>360</v>
      </c>
      <c r="F163" s="2">
        <v>2</v>
      </c>
      <c r="G163" s="2" t="s">
        <v>26</v>
      </c>
      <c r="H163" s="3" t="s">
        <v>843</v>
      </c>
      <c r="I163" s="2">
        <v>0</v>
      </c>
      <c r="J163" s="2">
        <v>1</v>
      </c>
      <c r="K163" s="2">
        <v>0</v>
      </c>
      <c r="L163" s="2">
        <v>0</v>
      </c>
      <c r="M163" s="2">
        <v>0</v>
      </c>
      <c r="N163" s="2">
        <v>0</v>
      </c>
      <c r="O163" s="2">
        <v>1</v>
      </c>
      <c r="Q163" s="2">
        <v>2017</v>
      </c>
      <c r="R163" s="2">
        <f t="shared" si="2"/>
        <v>1</v>
      </c>
    </row>
    <row r="164" spans="1:18" ht="144" x14ac:dyDescent="0.3">
      <c r="A164" s="2" t="s">
        <v>844</v>
      </c>
      <c r="B164" s="2" t="s">
        <v>845</v>
      </c>
      <c r="C164" s="2" t="s">
        <v>846</v>
      </c>
      <c r="D164" s="2" t="s">
        <v>847</v>
      </c>
      <c r="E164" s="2" t="s">
        <v>164</v>
      </c>
      <c r="F164" s="2">
        <v>2</v>
      </c>
      <c r="G164" s="2" t="s">
        <v>26</v>
      </c>
      <c r="H164" s="3" t="s">
        <v>848</v>
      </c>
      <c r="I164" s="2">
        <v>0</v>
      </c>
      <c r="J164" s="2">
        <v>1</v>
      </c>
      <c r="K164" s="2">
        <v>0</v>
      </c>
      <c r="L164" s="2">
        <v>0</v>
      </c>
      <c r="M164" s="2">
        <v>0</v>
      </c>
      <c r="N164" s="2">
        <v>0</v>
      </c>
      <c r="O164" s="2">
        <v>1</v>
      </c>
      <c r="Q164" s="2">
        <v>2016</v>
      </c>
      <c r="R164" s="2">
        <f t="shared" si="2"/>
        <v>1</v>
      </c>
    </row>
    <row r="165" spans="1:18" x14ac:dyDescent="0.3">
      <c r="A165" s="2" t="s">
        <v>849</v>
      </c>
      <c r="B165" s="2" t="s">
        <v>850</v>
      </c>
      <c r="C165" s="2" t="s">
        <v>851</v>
      </c>
      <c r="D165" s="2" t="s">
        <v>852</v>
      </c>
      <c r="E165" s="2" t="s">
        <v>853</v>
      </c>
      <c r="F165" s="2">
        <v>2</v>
      </c>
      <c r="G165" s="2" t="s">
        <v>26</v>
      </c>
      <c r="H165" s="2" t="s">
        <v>854</v>
      </c>
      <c r="I165" s="2">
        <v>0</v>
      </c>
      <c r="J165" s="2">
        <v>1</v>
      </c>
      <c r="K165" s="2">
        <v>0</v>
      </c>
      <c r="L165" s="2">
        <v>0</v>
      </c>
      <c r="M165" s="2">
        <v>0</v>
      </c>
      <c r="N165" s="2">
        <v>0</v>
      </c>
      <c r="O165" s="2">
        <v>1</v>
      </c>
      <c r="Q165" s="2">
        <v>2016</v>
      </c>
      <c r="R165" s="2">
        <f t="shared" si="2"/>
        <v>1</v>
      </c>
    </row>
    <row r="166" spans="1:18" ht="158.4" x14ac:dyDescent="0.3">
      <c r="A166" s="2" t="s">
        <v>855</v>
      </c>
      <c r="B166" s="2" t="s">
        <v>856</v>
      </c>
      <c r="C166" s="2" t="s">
        <v>857</v>
      </c>
      <c r="D166" s="2" t="s">
        <v>858</v>
      </c>
      <c r="E166" s="2" t="s">
        <v>625</v>
      </c>
      <c r="F166" s="2">
        <v>2</v>
      </c>
      <c r="G166" s="2" t="s">
        <v>26</v>
      </c>
      <c r="H166" s="3" t="s">
        <v>859</v>
      </c>
      <c r="I166" s="2">
        <v>0</v>
      </c>
      <c r="J166" s="2">
        <v>1</v>
      </c>
      <c r="K166" s="2">
        <v>0</v>
      </c>
      <c r="L166" s="2">
        <v>0</v>
      </c>
      <c r="M166" s="2">
        <v>0</v>
      </c>
      <c r="N166" s="2">
        <v>0</v>
      </c>
      <c r="O166" s="2">
        <v>1</v>
      </c>
      <c r="Q166" s="2">
        <v>2017</v>
      </c>
      <c r="R166" s="2">
        <f t="shared" si="2"/>
        <v>1</v>
      </c>
    </row>
    <row r="167" spans="1:18" x14ac:dyDescent="0.3">
      <c r="A167" s="2" t="s">
        <v>860</v>
      </c>
      <c r="B167" s="2" t="s">
        <v>861</v>
      </c>
      <c r="C167" s="2" t="s">
        <v>862</v>
      </c>
      <c r="D167" s="2" t="s">
        <v>863</v>
      </c>
      <c r="E167" s="2" t="s">
        <v>50</v>
      </c>
      <c r="F167" s="2">
        <v>2</v>
      </c>
      <c r="G167" s="2" t="s">
        <v>26</v>
      </c>
      <c r="H167" s="2" t="s">
        <v>864</v>
      </c>
      <c r="I167" s="2">
        <v>0</v>
      </c>
      <c r="J167" s="2">
        <v>1</v>
      </c>
      <c r="K167" s="2">
        <v>0</v>
      </c>
      <c r="L167" s="2">
        <v>0</v>
      </c>
      <c r="M167" s="2">
        <v>0</v>
      </c>
      <c r="N167" s="2">
        <v>0</v>
      </c>
      <c r="O167" s="2">
        <v>1</v>
      </c>
      <c r="Q167" s="2">
        <v>2016</v>
      </c>
      <c r="R167" s="2">
        <f t="shared" si="2"/>
        <v>1</v>
      </c>
    </row>
    <row r="168" spans="1:18" ht="144" x14ac:dyDescent="0.3">
      <c r="A168" s="2" t="s">
        <v>865</v>
      </c>
      <c r="B168" s="2" t="s">
        <v>866</v>
      </c>
      <c r="C168" s="2" t="s">
        <v>867</v>
      </c>
      <c r="D168" s="2" t="s">
        <v>868</v>
      </c>
      <c r="E168" s="2" t="s">
        <v>354</v>
      </c>
      <c r="F168" s="2">
        <v>2</v>
      </c>
      <c r="G168" s="2" t="s">
        <v>26</v>
      </c>
      <c r="H168" s="3" t="s">
        <v>869</v>
      </c>
      <c r="I168" s="2">
        <v>0</v>
      </c>
      <c r="J168" s="2">
        <v>1</v>
      </c>
      <c r="K168" s="2">
        <v>0</v>
      </c>
      <c r="L168" s="2">
        <v>0</v>
      </c>
      <c r="M168" s="2">
        <v>0</v>
      </c>
      <c r="N168" s="2">
        <v>0</v>
      </c>
      <c r="O168" s="2">
        <v>1</v>
      </c>
      <c r="Q168" s="2">
        <v>2017</v>
      </c>
      <c r="R168" s="2">
        <f t="shared" si="2"/>
        <v>1</v>
      </c>
    </row>
    <row r="169" spans="1:18" x14ac:dyDescent="0.3">
      <c r="A169" s="2" t="s">
        <v>870</v>
      </c>
      <c r="B169" s="2" t="s">
        <v>727</v>
      </c>
      <c r="C169" s="2" t="s">
        <v>728</v>
      </c>
      <c r="D169" s="2" t="s">
        <v>729</v>
      </c>
      <c r="E169" s="2" t="s">
        <v>125</v>
      </c>
      <c r="F169" s="2">
        <v>2</v>
      </c>
      <c r="G169" s="2" t="s">
        <v>26</v>
      </c>
      <c r="H169" s="2" t="s">
        <v>730</v>
      </c>
      <c r="I169" s="2">
        <v>0</v>
      </c>
      <c r="J169" s="2">
        <v>1</v>
      </c>
      <c r="K169" s="2">
        <v>0</v>
      </c>
      <c r="L169" s="2">
        <v>0</v>
      </c>
      <c r="M169" s="2">
        <v>0</v>
      </c>
      <c r="N169" s="2">
        <v>0</v>
      </c>
      <c r="O169" s="2">
        <v>1</v>
      </c>
      <c r="Q169" s="2">
        <v>2015</v>
      </c>
      <c r="R169" s="2">
        <f t="shared" si="2"/>
        <v>1</v>
      </c>
    </row>
    <row r="170" spans="1:18" x14ac:dyDescent="0.3">
      <c r="A170" s="2" t="s">
        <v>871</v>
      </c>
      <c r="B170" s="2" t="s">
        <v>872</v>
      </c>
      <c r="C170" s="2" t="s">
        <v>873</v>
      </c>
      <c r="D170" s="2" t="s">
        <v>874</v>
      </c>
      <c r="E170" s="2" t="s">
        <v>158</v>
      </c>
      <c r="F170" s="2">
        <v>2</v>
      </c>
      <c r="G170" s="2" t="s">
        <v>26</v>
      </c>
      <c r="H170" s="2" t="s">
        <v>875</v>
      </c>
      <c r="I170" s="2">
        <v>0</v>
      </c>
      <c r="J170" s="2">
        <v>1</v>
      </c>
      <c r="K170" s="2">
        <v>0</v>
      </c>
      <c r="L170" s="2">
        <v>0</v>
      </c>
      <c r="M170" s="2">
        <v>0</v>
      </c>
      <c r="N170" s="2">
        <v>0</v>
      </c>
      <c r="O170" s="2">
        <v>1</v>
      </c>
      <c r="Q170" s="2">
        <v>2015</v>
      </c>
      <c r="R170" s="2">
        <f t="shared" si="2"/>
        <v>1</v>
      </c>
    </row>
    <row r="171" spans="1:18" x14ac:dyDescent="0.3">
      <c r="A171" s="2" t="s">
        <v>876</v>
      </c>
      <c r="B171" s="2" t="s">
        <v>877</v>
      </c>
      <c r="C171" s="2" t="s">
        <v>878</v>
      </c>
      <c r="D171" s="2" t="s">
        <v>879</v>
      </c>
      <c r="E171" s="2" t="s">
        <v>253</v>
      </c>
      <c r="F171" s="2">
        <v>2</v>
      </c>
      <c r="G171" s="2" t="s">
        <v>26</v>
      </c>
      <c r="H171" s="2" t="s">
        <v>880</v>
      </c>
      <c r="I171" s="2">
        <v>0</v>
      </c>
      <c r="J171" s="2">
        <v>1</v>
      </c>
      <c r="K171" s="2">
        <v>0</v>
      </c>
      <c r="L171" s="2">
        <v>0</v>
      </c>
      <c r="M171" s="2">
        <v>0</v>
      </c>
      <c r="N171" s="2">
        <v>0</v>
      </c>
      <c r="O171" s="2">
        <v>1</v>
      </c>
      <c r="Q171" s="2">
        <v>2017</v>
      </c>
      <c r="R171" s="2">
        <f t="shared" si="2"/>
        <v>1</v>
      </c>
    </row>
    <row r="172" spans="1:18" ht="144" x14ac:dyDescent="0.3">
      <c r="A172" s="2" t="s">
        <v>881</v>
      </c>
      <c r="B172" s="2" t="s">
        <v>882</v>
      </c>
      <c r="C172" s="2" t="s">
        <v>883</v>
      </c>
      <c r="D172" s="2" t="s">
        <v>884</v>
      </c>
      <c r="E172" s="2" t="s">
        <v>153</v>
      </c>
      <c r="F172" s="2">
        <v>2</v>
      </c>
      <c r="G172" s="2" t="s">
        <v>26</v>
      </c>
      <c r="H172" s="3" t="s">
        <v>885</v>
      </c>
      <c r="I172" s="2">
        <v>0</v>
      </c>
      <c r="J172" s="2">
        <v>0</v>
      </c>
      <c r="K172" s="2">
        <v>1</v>
      </c>
      <c r="L172" s="2">
        <v>0</v>
      </c>
      <c r="M172" s="2">
        <v>0</v>
      </c>
      <c r="N172" s="2">
        <v>0</v>
      </c>
      <c r="O172" s="2">
        <v>1</v>
      </c>
      <c r="Q172" s="2">
        <v>2016</v>
      </c>
      <c r="R172" s="2">
        <f t="shared" si="2"/>
        <v>1</v>
      </c>
    </row>
    <row r="173" spans="1:18" x14ac:dyDescent="0.3">
      <c r="A173" s="2" t="s">
        <v>886</v>
      </c>
      <c r="B173" s="2" t="s">
        <v>887</v>
      </c>
      <c r="C173" s="2" t="s">
        <v>888</v>
      </c>
      <c r="D173" s="2" t="s">
        <v>889</v>
      </c>
      <c r="E173" s="2" t="s">
        <v>180</v>
      </c>
      <c r="F173" s="2">
        <v>2</v>
      </c>
      <c r="G173" s="2" t="s">
        <v>26</v>
      </c>
      <c r="H173" s="2" t="s">
        <v>70</v>
      </c>
      <c r="I173" s="2">
        <v>0</v>
      </c>
      <c r="J173" s="2">
        <v>1</v>
      </c>
      <c r="K173" s="2">
        <v>0</v>
      </c>
      <c r="L173" s="2">
        <v>0</v>
      </c>
      <c r="M173" s="2">
        <v>0</v>
      </c>
      <c r="N173" s="2">
        <v>0</v>
      </c>
      <c r="O173" s="2">
        <v>1</v>
      </c>
      <c r="Q173" s="2">
        <v>2014</v>
      </c>
      <c r="R173" s="2">
        <f t="shared" si="2"/>
        <v>1</v>
      </c>
    </row>
    <row r="174" spans="1:18" x14ac:dyDescent="0.3">
      <c r="A174" s="2" t="s">
        <v>890</v>
      </c>
      <c r="B174" s="2" t="s">
        <v>891</v>
      </c>
      <c r="C174" s="2" t="s">
        <v>892</v>
      </c>
      <c r="D174" s="2" t="s">
        <v>893</v>
      </c>
      <c r="E174" s="2" t="s">
        <v>567</v>
      </c>
      <c r="F174" s="2">
        <v>2</v>
      </c>
      <c r="G174" s="2" t="s">
        <v>26</v>
      </c>
      <c r="H174" s="2" t="s">
        <v>894</v>
      </c>
      <c r="I174" s="2">
        <v>0</v>
      </c>
      <c r="J174" s="2">
        <v>1</v>
      </c>
      <c r="K174" s="2">
        <v>0</v>
      </c>
      <c r="L174" s="2">
        <v>0</v>
      </c>
      <c r="M174" s="2">
        <v>0</v>
      </c>
      <c r="N174" s="2">
        <v>0</v>
      </c>
      <c r="O174" s="2">
        <v>1</v>
      </c>
      <c r="Q174" s="2">
        <v>2014</v>
      </c>
      <c r="R174" s="2">
        <f t="shared" si="2"/>
        <v>1</v>
      </c>
    </row>
    <row r="175" spans="1:18" x14ac:dyDescent="0.3">
      <c r="A175" s="2" t="s">
        <v>895</v>
      </c>
      <c r="B175" s="2" t="s">
        <v>896</v>
      </c>
      <c r="C175" s="2" t="s">
        <v>897</v>
      </c>
      <c r="D175" s="2" t="s">
        <v>898</v>
      </c>
      <c r="E175" s="2" t="s">
        <v>247</v>
      </c>
      <c r="F175" s="2">
        <v>2</v>
      </c>
      <c r="G175" s="2" t="s">
        <v>26</v>
      </c>
      <c r="H175" s="2" t="s">
        <v>899</v>
      </c>
      <c r="I175" s="2">
        <v>0</v>
      </c>
      <c r="J175" s="2">
        <v>1</v>
      </c>
      <c r="K175" s="2">
        <v>0</v>
      </c>
      <c r="L175" s="2">
        <v>0</v>
      </c>
      <c r="M175" s="2">
        <v>0</v>
      </c>
      <c r="N175" s="2">
        <v>0</v>
      </c>
      <c r="O175" s="2">
        <v>1</v>
      </c>
      <c r="Q175" s="2">
        <v>2014</v>
      </c>
      <c r="R175" s="2">
        <f t="shared" si="2"/>
        <v>1</v>
      </c>
    </row>
    <row r="176" spans="1:18" x14ac:dyDescent="0.3">
      <c r="A176" s="2" t="s">
        <v>900</v>
      </c>
      <c r="B176" s="2" t="s">
        <v>901</v>
      </c>
      <c r="C176" s="2" t="s">
        <v>902</v>
      </c>
      <c r="D176" s="2" t="s">
        <v>903</v>
      </c>
      <c r="E176" s="2" t="s">
        <v>180</v>
      </c>
      <c r="F176" s="2">
        <v>2</v>
      </c>
      <c r="G176" s="2" t="s">
        <v>26</v>
      </c>
      <c r="H176" s="2" t="s">
        <v>904</v>
      </c>
      <c r="I176" s="2">
        <v>0</v>
      </c>
      <c r="J176" s="2">
        <v>1</v>
      </c>
      <c r="K176" s="2">
        <v>0</v>
      </c>
      <c r="L176" s="2">
        <v>0</v>
      </c>
      <c r="M176" s="2">
        <v>0</v>
      </c>
      <c r="N176" s="2">
        <v>0</v>
      </c>
      <c r="O176" s="2">
        <v>1</v>
      </c>
      <c r="Q176" s="2">
        <v>2011</v>
      </c>
      <c r="R176" s="2">
        <f t="shared" si="2"/>
        <v>1</v>
      </c>
    </row>
    <row r="177" spans="1:18" x14ac:dyDescent="0.3">
      <c r="A177" s="2" t="s">
        <v>905</v>
      </c>
      <c r="B177" s="2" t="s">
        <v>906</v>
      </c>
      <c r="C177" s="2" t="s">
        <v>907</v>
      </c>
      <c r="D177" s="2" t="s">
        <v>908</v>
      </c>
      <c r="E177" s="2" t="s">
        <v>25</v>
      </c>
      <c r="F177" s="2">
        <v>2</v>
      </c>
      <c r="G177" s="2" t="s">
        <v>26</v>
      </c>
      <c r="H177" s="2" t="s">
        <v>909</v>
      </c>
      <c r="I177" s="2">
        <v>0</v>
      </c>
      <c r="J177" s="2">
        <v>1</v>
      </c>
      <c r="K177" s="2">
        <v>0</v>
      </c>
      <c r="L177" s="2">
        <v>0</v>
      </c>
      <c r="M177" s="2">
        <v>0</v>
      </c>
      <c r="N177" s="2">
        <v>0</v>
      </c>
      <c r="O177" s="2">
        <v>1</v>
      </c>
      <c r="Q177" s="2">
        <v>2015</v>
      </c>
      <c r="R177" s="2">
        <f t="shared" si="2"/>
        <v>1</v>
      </c>
    </row>
    <row r="178" spans="1:18" x14ac:dyDescent="0.3">
      <c r="A178" s="2" t="s">
        <v>910</v>
      </c>
      <c r="B178" s="2" t="s">
        <v>911</v>
      </c>
      <c r="C178" s="2" t="s">
        <v>912</v>
      </c>
      <c r="D178" s="2" t="s">
        <v>913</v>
      </c>
      <c r="E178" s="2" t="s">
        <v>914</v>
      </c>
      <c r="F178" s="2">
        <v>2</v>
      </c>
      <c r="G178" s="2" t="s">
        <v>26</v>
      </c>
      <c r="H178" s="2" t="s">
        <v>915</v>
      </c>
      <c r="I178" s="2">
        <v>0</v>
      </c>
      <c r="J178" s="2">
        <v>1</v>
      </c>
      <c r="K178" s="2">
        <v>0</v>
      </c>
      <c r="L178" s="2">
        <v>0</v>
      </c>
      <c r="M178" s="2">
        <v>0</v>
      </c>
      <c r="N178" s="2">
        <v>0</v>
      </c>
      <c r="O178" s="2">
        <v>1</v>
      </c>
      <c r="Q178" s="2">
        <v>2016</v>
      </c>
      <c r="R178" s="2">
        <f t="shared" si="2"/>
        <v>1</v>
      </c>
    </row>
    <row r="179" spans="1:18" x14ac:dyDescent="0.3">
      <c r="A179" s="2" t="s">
        <v>916</v>
      </c>
      <c r="B179" s="2" t="s">
        <v>917</v>
      </c>
      <c r="C179" s="2" t="s">
        <v>918</v>
      </c>
      <c r="D179" s="2" t="s">
        <v>919</v>
      </c>
      <c r="E179" s="2" t="s">
        <v>542</v>
      </c>
      <c r="F179" s="2">
        <v>2</v>
      </c>
      <c r="G179" s="2" t="s">
        <v>26</v>
      </c>
      <c r="H179" s="2" t="s">
        <v>76</v>
      </c>
      <c r="I179" s="2">
        <v>1</v>
      </c>
      <c r="J179" s="2">
        <v>0</v>
      </c>
      <c r="K179" s="2">
        <v>0</v>
      </c>
      <c r="L179" s="2">
        <v>0</v>
      </c>
      <c r="M179" s="2">
        <v>0</v>
      </c>
      <c r="N179" s="2">
        <v>0</v>
      </c>
      <c r="O179" s="2">
        <v>1</v>
      </c>
      <c r="Q179" s="2">
        <v>2000</v>
      </c>
      <c r="R179" s="2">
        <f t="shared" si="2"/>
        <v>1</v>
      </c>
    </row>
    <row r="180" spans="1:18" ht="187.2" x14ac:dyDescent="0.3">
      <c r="A180" s="2" t="s">
        <v>920</v>
      </c>
      <c r="B180" s="2" t="s">
        <v>921</v>
      </c>
      <c r="C180" s="2" t="s">
        <v>922</v>
      </c>
      <c r="D180" s="2" t="s">
        <v>923</v>
      </c>
      <c r="E180" s="2" t="s">
        <v>50</v>
      </c>
      <c r="F180" s="2">
        <v>2</v>
      </c>
      <c r="G180" s="2" t="s">
        <v>26</v>
      </c>
      <c r="H180" s="3" t="s">
        <v>924</v>
      </c>
      <c r="I180" s="2">
        <v>0</v>
      </c>
      <c r="J180" s="2">
        <v>0</v>
      </c>
      <c r="K180" s="2">
        <v>0</v>
      </c>
      <c r="L180" s="2">
        <v>1</v>
      </c>
      <c r="M180" s="2">
        <v>0</v>
      </c>
      <c r="N180" s="2">
        <v>0</v>
      </c>
      <c r="O180" s="2">
        <v>1</v>
      </c>
      <c r="Q180" s="2">
        <v>2010</v>
      </c>
      <c r="R180" s="2">
        <f t="shared" si="2"/>
        <v>1</v>
      </c>
    </row>
    <row r="181" spans="1:18" x14ac:dyDescent="0.3">
      <c r="A181" s="2" t="s">
        <v>925</v>
      </c>
      <c r="B181" s="2" t="s">
        <v>926</v>
      </c>
      <c r="C181" s="2" t="s">
        <v>927</v>
      </c>
      <c r="D181" s="2" t="s">
        <v>928</v>
      </c>
      <c r="E181" s="2" t="s">
        <v>50</v>
      </c>
      <c r="F181" s="2">
        <v>2</v>
      </c>
      <c r="G181" s="2" t="s">
        <v>26</v>
      </c>
      <c r="H181" s="2" t="s">
        <v>929</v>
      </c>
      <c r="I181" s="2">
        <v>0</v>
      </c>
      <c r="J181" s="2">
        <v>1</v>
      </c>
      <c r="K181" s="2">
        <v>0</v>
      </c>
      <c r="L181" s="2">
        <v>0</v>
      </c>
      <c r="M181" s="2">
        <v>0</v>
      </c>
      <c r="N181" s="2">
        <v>0</v>
      </c>
      <c r="O181" s="2">
        <v>1</v>
      </c>
      <c r="Q181" s="2">
        <v>2009</v>
      </c>
      <c r="R181" s="2">
        <f t="shared" si="2"/>
        <v>1</v>
      </c>
    </row>
    <row r="182" spans="1:18" x14ac:dyDescent="0.3">
      <c r="A182" s="2" t="s">
        <v>930</v>
      </c>
      <c r="B182" s="2" t="s">
        <v>931</v>
      </c>
      <c r="C182" s="2" t="s">
        <v>932</v>
      </c>
      <c r="D182" s="2" t="s">
        <v>933</v>
      </c>
      <c r="E182" s="2" t="s">
        <v>934</v>
      </c>
      <c r="F182" s="2">
        <v>2</v>
      </c>
      <c r="G182" s="2" t="s">
        <v>26</v>
      </c>
      <c r="I182" s="2">
        <v>0</v>
      </c>
      <c r="J182" s="2">
        <v>1</v>
      </c>
      <c r="K182" s="2">
        <v>0</v>
      </c>
      <c r="L182" s="2">
        <v>0</v>
      </c>
      <c r="M182" s="2">
        <v>0</v>
      </c>
      <c r="N182" s="2">
        <v>0</v>
      </c>
      <c r="O182" s="2">
        <v>1</v>
      </c>
      <c r="Q182" s="2">
        <v>2010</v>
      </c>
      <c r="R182" s="2">
        <f t="shared" si="2"/>
        <v>1</v>
      </c>
    </row>
    <row r="183" spans="1:18" ht="216" x14ac:dyDescent="0.3">
      <c r="A183" s="2" t="s">
        <v>935</v>
      </c>
      <c r="B183" s="2" t="s">
        <v>936</v>
      </c>
      <c r="C183" s="2" t="s">
        <v>937</v>
      </c>
      <c r="D183" s="2" t="s">
        <v>938</v>
      </c>
      <c r="E183" s="2" t="s">
        <v>360</v>
      </c>
      <c r="F183" s="2">
        <v>2</v>
      </c>
      <c r="G183" s="2" t="s">
        <v>26</v>
      </c>
      <c r="H183" s="3" t="s">
        <v>939</v>
      </c>
      <c r="I183" s="2">
        <v>0</v>
      </c>
      <c r="J183" s="2">
        <v>0</v>
      </c>
      <c r="K183" s="2">
        <v>0</v>
      </c>
      <c r="L183" s="2">
        <v>1</v>
      </c>
      <c r="M183" s="2">
        <v>0</v>
      </c>
      <c r="N183" s="2">
        <v>0</v>
      </c>
      <c r="O183" s="2">
        <v>1</v>
      </c>
      <c r="Q183" s="2">
        <v>2009</v>
      </c>
      <c r="R183" s="2">
        <f t="shared" si="2"/>
        <v>1</v>
      </c>
    </row>
    <row r="184" spans="1:18" x14ac:dyDescent="0.3">
      <c r="A184" s="2" t="s">
        <v>940</v>
      </c>
      <c r="B184" s="2" t="s">
        <v>941</v>
      </c>
      <c r="C184" s="2" t="s">
        <v>942</v>
      </c>
      <c r="D184" s="2" t="s">
        <v>943</v>
      </c>
      <c r="E184" s="2" t="s">
        <v>50</v>
      </c>
      <c r="F184" s="2">
        <v>2</v>
      </c>
      <c r="G184" s="2" t="s">
        <v>26</v>
      </c>
      <c r="H184" s="2" t="s">
        <v>944</v>
      </c>
      <c r="I184" s="2">
        <v>0</v>
      </c>
      <c r="J184" s="2">
        <v>1</v>
      </c>
      <c r="K184" s="2">
        <v>0</v>
      </c>
      <c r="L184" s="2">
        <v>0</v>
      </c>
      <c r="M184" s="2">
        <v>0</v>
      </c>
      <c r="N184" s="2">
        <v>0</v>
      </c>
      <c r="O184" s="2">
        <v>1</v>
      </c>
      <c r="Q184" s="2">
        <v>2010</v>
      </c>
      <c r="R184" s="2">
        <f t="shared" si="2"/>
        <v>1</v>
      </c>
    </row>
    <row r="185" spans="1:18" x14ac:dyDescent="0.3">
      <c r="A185" s="2" t="s">
        <v>945</v>
      </c>
      <c r="B185" s="2" t="s">
        <v>946</v>
      </c>
      <c r="C185" s="2" t="s">
        <v>947</v>
      </c>
      <c r="D185" s="2" t="s">
        <v>948</v>
      </c>
      <c r="E185" s="2" t="s">
        <v>949</v>
      </c>
      <c r="F185" s="2">
        <v>2</v>
      </c>
      <c r="G185" s="2" t="s">
        <v>26</v>
      </c>
      <c r="H185" s="2" t="s">
        <v>76</v>
      </c>
      <c r="I185" s="2">
        <v>1</v>
      </c>
      <c r="J185" s="2">
        <v>0</v>
      </c>
      <c r="K185" s="2">
        <v>0</v>
      </c>
      <c r="L185" s="2">
        <v>0</v>
      </c>
      <c r="M185" s="2">
        <v>0</v>
      </c>
      <c r="N185" s="2">
        <v>0</v>
      </c>
      <c r="O185" s="2">
        <v>1</v>
      </c>
      <c r="Q185" s="2">
        <v>2013</v>
      </c>
      <c r="R185" s="2">
        <f t="shared" si="2"/>
        <v>1</v>
      </c>
    </row>
    <row r="186" spans="1:18" x14ac:dyDescent="0.3">
      <c r="A186" s="2" t="s">
        <v>950</v>
      </c>
      <c r="B186" s="2" t="s">
        <v>951</v>
      </c>
      <c r="C186" s="2" t="s">
        <v>952</v>
      </c>
      <c r="D186" s="2" t="s">
        <v>953</v>
      </c>
      <c r="E186" s="2" t="s">
        <v>954</v>
      </c>
      <c r="F186" s="2">
        <v>2</v>
      </c>
      <c r="G186" s="2" t="s">
        <v>26</v>
      </c>
      <c r="H186" s="2" t="s">
        <v>955</v>
      </c>
      <c r="I186" s="2">
        <v>0</v>
      </c>
      <c r="J186" s="2">
        <v>1</v>
      </c>
      <c r="K186" s="2">
        <v>0</v>
      </c>
      <c r="L186" s="2">
        <v>0</v>
      </c>
      <c r="M186" s="2">
        <v>0</v>
      </c>
      <c r="N186" s="2">
        <v>0</v>
      </c>
      <c r="O186" s="2">
        <v>1</v>
      </c>
      <c r="Q186" s="2">
        <v>2014</v>
      </c>
      <c r="R186" s="2">
        <f t="shared" si="2"/>
        <v>1</v>
      </c>
    </row>
    <row r="187" spans="1:18" x14ac:dyDescent="0.3">
      <c r="A187" s="2" t="s">
        <v>956</v>
      </c>
      <c r="B187" s="2" t="s">
        <v>957</v>
      </c>
      <c r="C187" s="2" t="s">
        <v>958</v>
      </c>
      <c r="D187" s="2" t="s">
        <v>959</v>
      </c>
      <c r="E187" s="2" t="s">
        <v>960</v>
      </c>
      <c r="F187" s="2">
        <v>2</v>
      </c>
      <c r="G187" s="2" t="s">
        <v>26</v>
      </c>
      <c r="H187" s="2" t="s">
        <v>961</v>
      </c>
      <c r="I187" s="2">
        <v>0</v>
      </c>
      <c r="J187" s="2">
        <v>0</v>
      </c>
      <c r="K187" s="2">
        <v>1</v>
      </c>
      <c r="L187" s="2">
        <v>0</v>
      </c>
      <c r="M187" s="2">
        <v>0</v>
      </c>
      <c r="N187" s="2">
        <v>0</v>
      </c>
      <c r="O187" s="2">
        <v>1</v>
      </c>
      <c r="Q187" s="2">
        <v>2011</v>
      </c>
      <c r="R187" s="2">
        <f t="shared" si="2"/>
        <v>1</v>
      </c>
    </row>
    <row r="188" spans="1:18" ht="144" x14ac:dyDescent="0.3">
      <c r="A188" s="2" t="s">
        <v>962</v>
      </c>
      <c r="B188" s="2" t="s">
        <v>963</v>
      </c>
      <c r="C188" s="2" t="s">
        <v>964</v>
      </c>
      <c r="D188" s="2" t="s">
        <v>965</v>
      </c>
      <c r="E188" s="2" t="s">
        <v>104</v>
      </c>
      <c r="F188" s="2">
        <v>2</v>
      </c>
      <c r="G188" s="2" t="s">
        <v>26</v>
      </c>
      <c r="H188" s="3" t="s">
        <v>966</v>
      </c>
      <c r="I188" s="2">
        <v>0</v>
      </c>
      <c r="J188" s="2">
        <v>1</v>
      </c>
      <c r="K188" s="2">
        <v>0</v>
      </c>
      <c r="L188" s="2">
        <v>0</v>
      </c>
      <c r="M188" s="2">
        <v>0</v>
      </c>
      <c r="N188" s="2">
        <v>0</v>
      </c>
      <c r="O188" s="2">
        <v>1</v>
      </c>
      <c r="Q188" s="2">
        <v>2010</v>
      </c>
      <c r="R188" s="2">
        <f t="shared" si="2"/>
        <v>1</v>
      </c>
    </row>
    <row r="189" spans="1:18" x14ac:dyDescent="0.3">
      <c r="A189" s="2" t="s">
        <v>967</v>
      </c>
      <c r="B189" s="2" t="s">
        <v>968</v>
      </c>
      <c r="C189" s="2" t="s">
        <v>969</v>
      </c>
      <c r="D189" s="2" t="s">
        <v>970</v>
      </c>
      <c r="E189" s="2" t="s">
        <v>50</v>
      </c>
      <c r="F189" s="2">
        <v>2</v>
      </c>
      <c r="G189" s="2" t="s">
        <v>26</v>
      </c>
      <c r="H189" s="2" t="s">
        <v>70</v>
      </c>
      <c r="I189" s="2">
        <v>0</v>
      </c>
      <c r="J189" s="2">
        <v>1</v>
      </c>
      <c r="K189" s="2">
        <v>0</v>
      </c>
      <c r="L189" s="2">
        <v>0</v>
      </c>
      <c r="M189" s="2">
        <v>0</v>
      </c>
      <c r="N189" s="2">
        <v>0</v>
      </c>
      <c r="O189" s="2">
        <v>1</v>
      </c>
      <c r="Q189" s="2">
        <v>2014</v>
      </c>
      <c r="R189" s="2">
        <f t="shared" si="2"/>
        <v>1</v>
      </c>
    </row>
    <row r="190" spans="1:18" x14ac:dyDescent="0.3">
      <c r="A190" s="2" t="s">
        <v>971</v>
      </c>
      <c r="B190" s="2" t="s">
        <v>972</v>
      </c>
      <c r="C190" s="2" t="s">
        <v>973</v>
      </c>
      <c r="D190" s="2" t="s">
        <v>974</v>
      </c>
      <c r="E190" s="2" t="s">
        <v>50</v>
      </c>
      <c r="F190" s="2">
        <v>2</v>
      </c>
      <c r="G190" s="2" t="s">
        <v>26</v>
      </c>
      <c r="H190" s="2" t="s">
        <v>70</v>
      </c>
      <c r="I190" s="2">
        <v>0</v>
      </c>
      <c r="J190" s="2">
        <v>1</v>
      </c>
      <c r="K190" s="2">
        <v>0</v>
      </c>
      <c r="L190" s="2">
        <v>0</v>
      </c>
      <c r="M190" s="2">
        <v>0</v>
      </c>
      <c r="N190" s="2">
        <v>0</v>
      </c>
      <c r="O190" s="2">
        <v>1</v>
      </c>
      <c r="Q190" s="2">
        <v>2014</v>
      </c>
      <c r="R190" s="2">
        <f t="shared" si="2"/>
        <v>1</v>
      </c>
    </row>
    <row r="191" spans="1:18" x14ac:dyDescent="0.3">
      <c r="A191" s="2" t="s">
        <v>975</v>
      </c>
      <c r="B191" s="2" t="s">
        <v>976</v>
      </c>
      <c r="C191" s="2" t="s">
        <v>977</v>
      </c>
      <c r="D191" s="2" t="s">
        <v>978</v>
      </c>
      <c r="E191" s="2" t="s">
        <v>75</v>
      </c>
      <c r="F191" s="2">
        <v>2</v>
      </c>
      <c r="G191" s="2" t="s">
        <v>26</v>
      </c>
      <c r="H191" s="2" t="s">
        <v>979</v>
      </c>
      <c r="I191" s="2">
        <v>0</v>
      </c>
      <c r="J191" s="2">
        <v>1</v>
      </c>
      <c r="K191" s="2">
        <v>0</v>
      </c>
      <c r="L191" s="2">
        <v>0</v>
      </c>
      <c r="M191" s="2">
        <v>0</v>
      </c>
      <c r="N191" s="2">
        <v>0</v>
      </c>
      <c r="O191" s="2">
        <v>1</v>
      </c>
      <c r="Q191" s="2">
        <v>2014</v>
      </c>
      <c r="R191" s="2">
        <f t="shared" si="2"/>
        <v>1</v>
      </c>
    </row>
    <row r="192" spans="1:18" x14ac:dyDescent="0.3">
      <c r="A192" s="2" t="s">
        <v>980</v>
      </c>
      <c r="B192" s="2" t="s">
        <v>981</v>
      </c>
      <c r="C192" s="2" t="s">
        <v>982</v>
      </c>
      <c r="D192" s="2" t="s">
        <v>983</v>
      </c>
      <c r="E192" s="2" t="s">
        <v>50</v>
      </c>
      <c r="F192" s="2">
        <v>2</v>
      </c>
      <c r="G192" s="2" t="s">
        <v>26</v>
      </c>
      <c r="H192" s="2" t="s">
        <v>984</v>
      </c>
      <c r="I192" s="2">
        <v>0</v>
      </c>
      <c r="J192" s="2">
        <v>1</v>
      </c>
      <c r="K192" s="2">
        <v>0</v>
      </c>
      <c r="L192" s="2">
        <v>0</v>
      </c>
      <c r="M192" s="2">
        <v>0</v>
      </c>
      <c r="N192" s="2">
        <v>0</v>
      </c>
      <c r="O192" s="2">
        <v>1</v>
      </c>
      <c r="Q192" s="2">
        <v>2015</v>
      </c>
      <c r="R192" s="2">
        <f t="shared" si="2"/>
        <v>1</v>
      </c>
    </row>
    <row r="193" spans="1:18" x14ac:dyDescent="0.3">
      <c r="A193" s="2" t="s">
        <v>985</v>
      </c>
      <c r="B193" s="2" t="s">
        <v>986</v>
      </c>
      <c r="C193" s="2" t="s">
        <v>987</v>
      </c>
      <c r="D193" s="2" t="s">
        <v>988</v>
      </c>
      <c r="E193" s="2" t="s">
        <v>989</v>
      </c>
      <c r="F193" s="2">
        <v>2</v>
      </c>
      <c r="G193" s="2" t="s">
        <v>26</v>
      </c>
      <c r="H193" s="2" t="s">
        <v>76</v>
      </c>
      <c r="I193" s="2">
        <v>1</v>
      </c>
      <c r="J193" s="2">
        <v>0</v>
      </c>
      <c r="K193" s="2">
        <v>0</v>
      </c>
      <c r="L193" s="2">
        <v>0</v>
      </c>
      <c r="M193" s="2">
        <v>0</v>
      </c>
      <c r="N193" s="2">
        <v>0</v>
      </c>
      <c r="O193" s="2">
        <v>1</v>
      </c>
      <c r="Q193" s="2">
        <v>1991</v>
      </c>
      <c r="R193" s="2">
        <f t="shared" si="2"/>
        <v>1</v>
      </c>
    </row>
    <row r="194" spans="1:18" ht="288" x14ac:dyDescent="0.3">
      <c r="A194" s="2" t="s">
        <v>990</v>
      </c>
      <c r="B194" s="2" t="s">
        <v>991</v>
      </c>
      <c r="C194" s="2" t="s">
        <v>992</v>
      </c>
      <c r="D194" s="2" t="s">
        <v>993</v>
      </c>
      <c r="E194" s="2" t="s">
        <v>125</v>
      </c>
      <c r="F194" s="2">
        <v>2</v>
      </c>
      <c r="G194" s="2" t="s">
        <v>26</v>
      </c>
      <c r="H194" s="3" t="s">
        <v>994</v>
      </c>
      <c r="I194" s="2">
        <v>0</v>
      </c>
      <c r="J194" s="2">
        <v>1</v>
      </c>
      <c r="K194" s="2">
        <v>0</v>
      </c>
      <c r="L194" s="2">
        <v>0</v>
      </c>
      <c r="M194" s="2">
        <v>0</v>
      </c>
      <c r="N194" s="2">
        <v>0</v>
      </c>
      <c r="O194" s="2">
        <v>1</v>
      </c>
      <c r="Q194" s="2">
        <v>2016</v>
      </c>
      <c r="R194" s="2">
        <f t="shared" si="2"/>
        <v>1</v>
      </c>
    </row>
    <row r="195" spans="1:18" ht="144" x14ac:dyDescent="0.3">
      <c r="A195" s="2" t="s">
        <v>995</v>
      </c>
      <c r="B195" s="2" t="s">
        <v>996</v>
      </c>
      <c r="C195" s="2" t="s">
        <v>997</v>
      </c>
      <c r="D195" s="2" t="s">
        <v>998</v>
      </c>
      <c r="E195" s="2" t="s">
        <v>330</v>
      </c>
      <c r="F195" s="2">
        <v>2</v>
      </c>
      <c r="G195" s="2" t="s">
        <v>26</v>
      </c>
      <c r="H195" s="3" t="s">
        <v>999</v>
      </c>
      <c r="I195" s="2">
        <v>0</v>
      </c>
      <c r="J195" s="2">
        <v>1</v>
      </c>
      <c r="K195" s="2">
        <v>0</v>
      </c>
      <c r="L195" s="2">
        <v>0</v>
      </c>
      <c r="M195" s="2">
        <v>0</v>
      </c>
      <c r="N195" s="2">
        <v>0</v>
      </c>
      <c r="O195" s="2">
        <v>1</v>
      </c>
      <c r="Q195" s="2">
        <v>2016</v>
      </c>
      <c r="R195" s="2">
        <f t="shared" ref="R195:R258" si="3">SUM(I195:N195)</f>
        <v>1</v>
      </c>
    </row>
    <row r="196" spans="1:18" x14ac:dyDescent="0.3">
      <c r="A196" s="2" t="s">
        <v>1000</v>
      </c>
      <c r="B196" s="2" t="s">
        <v>1001</v>
      </c>
      <c r="C196" s="2" t="s">
        <v>1002</v>
      </c>
      <c r="D196" s="2" t="s">
        <v>1003</v>
      </c>
      <c r="E196" s="2" t="s">
        <v>949</v>
      </c>
      <c r="F196" s="2">
        <v>2</v>
      </c>
      <c r="G196" s="2" t="s">
        <v>26</v>
      </c>
      <c r="H196" s="2" t="s">
        <v>76</v>
      </c>
      <c r="I196" s="2">
        <v>1</v>
      </c>
      <c r="J196" s="2">
        <v>0</v>
      </c>
      <c r="K196" s="2">
        <v>0</v>
      </c>
      <c r="L196" s="2">
        <v>0</v>
      </c>
      <c r="M196" s="2">
        <v>0</v>
      </c>
      <c r="N196" s="2">
        <v>0</v>
      </c>
      <c r="O196" s="2">
        <v>1</v>
      </c>
      <c r="Q196" s="2">
        <v>2010</v>
      </c>
      <c r="R196" s="2">
        <f t="shared" si="3"/>
        <v>1</v>
      </c>
    </row>
    <row r="197" spans="1:18" x14ac:dyDescent="0.3">
      <c r="A197" s="2" t="s">
        <v>1004</v>
      </c>
      <c r="B197" s="2" t="s">
        <v>1005</v>
      </c>
      <c r="C197" s="2" t="s">
        <v>1006</v>
      </c>
      <c r="D197" s="2" t="s">
        <v>1007</v>
      </c>
      <c r="E197" s="2" t="s">
        <v>125</v>
      </c>
      <c r="F197" s="2">
        <v>2</v>
      </c>
      <c r="G197" s="2" t="s">
        <v>26</v>
      </c>
      <c r="H197" s="2" t="s">
        <v>1008</v>
      </c>
      <c r="I197" s="2">
        <v>0</v>
      </c>
      <c r="J197" s="2">
        <v>1</v>
      </c>
      <c r="K197" s="2">
        <v>0</v>
      </c>
      <c r="L197" s="2">
        <v>0</v>
      </c>
      <c r="M197" s="2">
        <v>0</v>
      </c>
      <c r="N197" s="2">
        <v>0</v>
      </c>
      <c r="O197" s="2">
        <v>1</v>
      </c>
      <c r="Q197" s="2">
        <v>2015</v>
      </c>
      <c r="R197" s="2">
        <f t="shared" si="3"/>
        <v>1</v>
      </c>
    </row>
    <row r="198" spans="1:18" x14ac:dyDescent="0.3">
      <c r="A198" s="2" t="s">
        <v>1009</v>
      </c>
      <c r="B198" s="2" t="s">
        <v>1010</v>
      </c>
      <c r="C198" s="2" t="s">
        <v>1011</v>
      </c>
      <c r="D198" s="2" t="s">
        <v>1012</v>
      </c>
      <c r="E198" s="2" t="s">
        <v>1013</v>
      </c>
      <c r="F198" s="2">
        <v>2</v>
      </c>
      <c r="G198" s="2" t="s">
        <v>26</v>
      </c>
      <c r="H198" s="2" t="s">
        <v>76</v>
      </c>
      <c r="I198" s="2">
        <v>1</v>
      </c>
      <c r="J198" s="2">
        <v>0</v>
      </c>
      <c r="K198" s="2">
        <v>0</v>
      </c>
      <c r="L198" s="2">
        <v>0</v>
      </c>
      <c r="M198" s="2">
        <v>0</v>
      </c>
      <c r="N198" s="2">
        <v>0</v>
      </c>
      <c r="O198" s="2">
        <v>1</v>
      </c>
      <c r="Q198" s="2">
        <v>2015</v>
      </c>
      <c r="R198" s="2">
        <f t="shared" si="3"/>
        <v>1</v>
      </c>
    </row>
    <row r="199" spans="1:18" x14ac:dyDescent="0.3">
      <c r="A199" s="2" t="s">
        <v>1014</v>
      </c>
      <c r="B199" s="2" t="s">
        <v>1015</v>
      </c>
      <c r="C199" s="2" t="s">
        <v>1016</v>
      </c>
      <c r="D199" s="2" t="s">
        <v>1017</v>
      </c>
      <c r="E199" s="2" t="s">
        <v>50</v>
      </c>
      <c r="F199" s="2">
        <v>2</v>
      </c>
      <c r="G199" s="2" t="s">
        <v>26</v>
      </c>
      <c r="H199" s="2" t="s">
        <v>70</v>
      </c>
      <c r="I199" s="2">
        <v>0</v>
      </c>
      <c r="J199" s="2">
        <v>1</v>
      </c>
      <c r="K199" s="2">
        <v>0</v>
      </c>
      <c r="L199" s="2">
        <v>0</v>
      </c>
      <c r="M199" s="2">
        <v>0</v>
      </c>
      <c r="N199" s="2">
        <v>0</v>
      </c>
      <c r="O199" s="2">
        <v>1</v>
      </c>
      <c r="Q199" s="2">
        <v>2014</v>
      </c>
      <c r="R199" s="2">
        <f t="shared" si="3"/>
        <v>1</v>
      </c>
    </row>
    <row r="200" spans="1:18" x14ac:dyDescent="0.3">
      <c r="A200" s="2" t="s">
        <v>1018</v>
      </c>
      <c r="B200" s="2" t="s">
        <v>1019</v>
      </c>
      <c r="C200" s="2" t="s">
        <v>1020</v>
      </c>
      <c r="D200" s="2" t="s">
        <v>1021</v>
      </c>
      <c r="E200" s="2" t="s">
        <v>125</v>
      </c>
      <c r="F200" s="2">
        <v>2</v>
      </c>
      <c r="G200" s="2" t="s">
        <v>26</v>
      </c>
      <c r="H200" s="2" t="s">
        <v>70</v>
      </c>
      <c r="I200" s="2">
        <v>0</v>
      </c>
      <c r="J200" s="2">
        <v>1</v>
      </c>
      <c r="K200" s="2">
        <v>0</v>
      </c>
      <c r="L200" s="2">
        <v>0</v>
      </c>
      <c r="M200" s="2">
        <v>0</v>
      </c>
      <c r="N200" s="2">
        <v>0</v>
      </c>
      <c r="O200" s="2">
        <v>1</v>
      </c>
      <c r="Q200" s="2">
        <v>2013</v>
      </c>
      <c r="R200" s="2">
        <f t="shared" si="3"/>
        <v>1</v>
      </c>
    </row>
    <row r="201" spans="1:18" ht="144" x14ac:dyDescent="0.3">
      <c r="A201" s="2" t="s">
        <v>1022</v>
      </c>
      <c r="B201" s="2" t="s">
        <v>1023</v>
      </c>
      <c r="C201" s="2" t="s">
        <v>1024</v>
      </c>
      <c r="D201" s="2" t="s">
        <v>1025</v>
      </c>
      <c r="E201" s="2" t="s">
        <v>125</v>
      </c>
      <c r="F201" s="2">
        <v>1</v>
      </c>
      <c r="G201" s="2" t="s">
        <v>26</v>
      </c>
      <c r="H201" s="3" t="s">
        <v>1026</v>
      </c>
      <c r="I201" s="2">
        <v>0</v>
      </c>
      <c r="J201" s="2">
        <v>0</v>
      </c>
      <c r="K201" s="2">
        <v>1</v>
      </c>
      <c r="L201" s="2">
        <v>1</v>
      </c>
      <c r="M201" s="2">
        <v>0</v>
      </c>
      <c r="N201" s="2">
        <v>0</v>
      </c>
      <c r="O201" s="2">
        <v>1</v>
      </c>
      <c r="Q201" s="2">
        <v>2014</v>
      </c>
      <c r="R201" s="2">
        <f t="shared" si="3"/>
        <v>2</v>
      </c>
    </row>
    <row r="202" spans="1:18" ht="216" x14ac:dyDescent="0.3">
      <c r="A202" s="2" t="s">
        <v>1027</v>
      </c>
      <c r="B202" s="2" t="s">
        <v>1028</v>
      </c>
      <c r="C202" s="2" t="s">
        <v>1029</v>
      </c>
      <c r="D202" s="2" t="s">
        <v>1030</v>
      </c>
      <c r="E202" s="2" t="s">
        <v>125</v>
      </c>
      <c r="F202" s="2">
        <v>1</v>
      </c>
      <c r="G202" s="2" t="s">
        <v>26</v>
      </c>
      <c r="H202" s="3" t="s">
        <v>1031</v>
      </c>
      <c r="I202" s="2">
        <v>0</v>
      </c>
      <c r="J202" s="2">
        <v>0</v>
      </c>
      <c r="K202" s="2">
        <v>0</v>
      </c>
      <c r="L202" s="2">
        <v>1</v>
      </c>
      <c r="M202" s="2">
        <v>0</v>
      </c>
      <c r="N202" s="2">
        <v>0</v>
      </c>
      <c r="O202" s="2">
        <v>1</v>
      </c>
      <c r="Q202" s="2">
        <v>2016</v>
      </c>
      <c r="R202" s="2">
        <f t="shared" si="3"/>
        <v>1</v>
      </c>
    </row>
    <row r="203" spans="1:18" x14ac:dyDescent="0.3">
      <c r="A203" s="2" t="s">
        <v>1032</v>
      </c>
      <c r="B203" s="2" t="s">
        <v>1033</v>
      </c>
      <c r="C203" s="2" t="s">
        <v>1034</v>
      </c>
      <c r="D203" s="2" t="s">
        <v>1035</v>
      </c>
      <c r="E203" s="2" t="s">
        <v>949</v>
      </c>
      <c r="F203" s="2">
        <v>1</v>
      </c>
      <c r="G203" s="2" t="s">
        <v>26</v>
      </c>
      <c r="H203" s="2" t="s">
        <v>76</v>
      </c>
      <c r="I203" s="2">
        <v>1</v>
      </c>
      <c r="J203" s="2">
        <v>0</v>
      </c>
      <c r="K203" s="2">
        <v>0</v>
      </c>
      <c r="L203" s="2">
        <v>0</v>
      </c>
      <c r="M203" s="2">
        <v>0</v>
      </c>
      <c r="N203" s="2">
        <v>0</v>
      </c>
      <c r="O203" s="2">
        <v>1</v>
      </c>
      <c r="Q203" s="2">
        <v>2015</v>
      </c>
      <c r="R203" s="2">
        <f t="shared" si="3"/>
        <v>1</v>
      </c>
    </row>
    <row r="204" spans="1:18" x14ac:dyDescent="0.3">
      <c r="A204" s="2" t="s">
        <v>1036</v>
      </c>
      <c r="B204" s="2" t="s">
        <v>1037</v>
      </c>
      <c r="C204" s="2" t="s">
        <v>1038</v>
      </c>
      <c r="D204" s="2" t="s">
        <v>1039</v>
      </c>
      <c r="E204" s="2" t="s">
        <v>125</v>
      </c>
      <c r="F204" s="2">
        <v>1</v>
      </c>
      <c r="G204" s="2" t="s">
        <v>26</v>
      </c>
      <c r="H204" s="2" t="s">
        <v>76</v>
      </c>
      <c r="I204" s="2">
        <v>1</v>
      </c>
      <c r="J204" s="2">
        <v>0</v>
      </c>
      <c r="K204" s="2">
        <v>0</v>
      </c>
      <c r="L204" s="2">
        <v>0</v>
      </c>
      <c r="M204" s="2">
        <v>0</v>
      </c>
      <c r="N204" s="2">
        <v>0</v>
      </c>
      <c r="O204" s="2">
        <v>1</v>
      </c>
      <c r="Q204" s="2">
        <v>2015</v>
      </c>
      <c r="R204" s="2">
        <f t="shared" si="3"/>
        <v>1</v>
      </c>
    </row>
    <row r="205" spans="1:18" x14ac:dyDescent="0.3">
      <c r="A205" s="2" t="s">
        <v>1040</v>
      </c>
      <c r="B205" s="2" t="s">
        <v>1041</v>
      </c>
      <c r="C205" s="2" t="s">
        <v>1042</v>
      </c>
      <c r="D205" s="2" t="s">
        <v>1043</v>
      </c>
      <c r="E205" s="2" t="s">
        <v>125</v>
      </c>
      <c r="F205" s="2">
        <v>1</v>
      </c>
      <c r="G205" s="2" t="s">
        <v>26</v>
      </c>
      <c r="H205" s="2" t="s">
        <v>1044</v>
      </c>
      <c r="I205" s="2">
        <v>0</v>
      </c>
      <c r="J205" s="2">
        <v>1</v>
      </c>
      <c r="K205" s="2">
        <v>0</v>
      </c>
      <c r="L205" s="2">
        <v>0</v>
      </c>
      <c r="M205" s="2">
        <v>0</v>
      </c>
      <c r="N205" s="2">
        <v>0</v>
      </c>
      <c r="O205" s="2">
        <v>1</v>
      </c>
      <c r="Q205" s="2">
        <v>2016</v>
      </c>
      <c r="R205" s="2">
        <f t="shared" si="3"/>
        <v>1</v>
      </c>
    </row>
    <row r="206" spans="1:18" ht="144" x14ac:dyDescent="0.3">
      <c r="A206" s="2" t="s">
        <v>1045</v>
      </c>
      <c r="B206" s="2" t="s">
        <v>1046</v>
      </c>
      <c r="C206" s="2" t="s">
        <v>1047</v>
      </c>
      <c r="D206" s="2" t="s">
        <v>1048</v>
      </c>
      <c r="E206" s="2" t="s">
        <v>125</v>
      </c>
      <c r="F206" s="2">
        <v>1</v>
      </c>
      <c r="G206" s="2" t="s">
        <v>26</v>
      </c>
      <c r="H206" s="3" t="s">
        <v>1049</v>
      </c>
      <c r="I206" s="2">
        <v>0</v>
      </c>
      <c r="J206" s="2">
        <v>1</v>
      </c>
      <c r="K206" s="2">
        <v>0</v>
      </c>
      <c r="L206" s="2">
        <v>0</v>
      </c>
      <c r="M206" s="2">
        <v>0</v>
      </c>
      <c r="N206" s="2">
        <v>0</v>
      </c>
      <c r="O206" s="2">
        <v>1</v>
      </c>
      <c r="Q206" s="2">
        <v>2013</v>
      </c>
      <c r="R206" s="2">
        <f t="shared" si="3"/>
        <v>1</v>
      </c>
    </row>
    <row r="207" spans="1:18" x14ac:dyDescent="0.3">
      <c r="A207" s="2" t="s">
        <v>1050</v>
      </c>
      <c r="B207" s="2" t="s">
        <v>1051</v>
      </c>
      <c r="C207" s="2" t="s">
        <v>1052</v>
      </c>
      <c r="D207" s="2" t="s">
        <v>1053</v>
      </c>
      <c r="E207" s="2" t="s">
        <v>32</v>
      </c>
      <c r="F207" s="2">
        <v>1</v>
      </c>
      <c r="G207" s="2" t="s">
        <v>26</v>
      </c>
      <c r="H207" s="2" t="s">
        <v>1054</v>
      </c>
      <c r="I207" s="2">
        <v>0</v>
      </c>
      <c r="J207" s="2">
        <v>1</v>
      </c>
      <c r="K207" s="2">
        <v>0</v>
      </c>
      <c r="L207" s="2">
        <v>0</v>
      </c>
      <c r="M207" s="2">
        <v>0</v>
      </c>
      <c r="N207" s="2">
        <v>0</v>
      </c>
      <c r="O207" s="2">
        <v>1</v>
      </c>
      <c r="Q207" s="2">
        <v>2015</v>
      </c>
      <c r="R207" s="2">
        <f t="shared" si="3"/>
        <v>1</v>
      </c>
    </row>
    <row r="208" spans="1:18" ht="144" x14ac:dyDescent="0.3">
      <c r="A208" s="2" t="s">
        <v>1055</v>
      </c>
      <c r="B208" s="2" t="s">
        <v>1056</v>
      </c>
      <c r="C208" s="2" t="s">
        <v>1057</v>
      </c>
      <c r="D208" s="2" t="s">
        <v>1058</v>
      </c>
      <c r="E208" s="2" t="s">
        <v>125</v>
      </c>
      <c r="F208" s="2">
        <v>1</v>
      </c>
      <c r="G208" s="2" t="s">
        <v>26</v>
      </c>
      <c r="H208" s="3" t="s">
        <v>1059</v>
      </c>
      <c r="I208" s="2">
        <v>0</v>
      </c>
      <c r="J208" s="2">
        <v>1</v>
      </c>
      <c r="K208" s="2">
        <v>0</v>
      </c>
      <c r="L208" s="2">
        <v>0</v>
      </c>
      <c r="M208" s="2">
        <v>0</v>
      </c>
      <c r="N208" s="2">
        <v>0</v>
      </c>
      <c r="O208" s="2">
        <v>1</v>
      </c>
      <c r="Q208" s="2">
        <v>2014</v>
      </c>
      <c r="R208" s="2">
        <f t="shared" si="3"/>
        <v>1</v>
      </c>
    </row>
    <row r="209" spans="1:18" x14ac:dyDescent="0.3">
      <c r="A209" s="2" t="s">
        <v>1060</v>
      </c>
      <c r="B209" s="2" t="s">
        <v>1061</v>
      </c>
      <c r="C209" s="2" t="s">
        <v>1062</v>
      </c>
      <c r="D209" s="2" t="s">
        <v>1063</v>
      </c>
      <c r="E209" s="2" t="s">
        <v>1064</v>
      </c>
      <c r="F209" s="2">
        <v>1</v>
      </c>
      <c r="G209" s="2" t="s">
        <v>26</v>
      </c>
      <c r="H209" s="2" t="s">
        <v>76</v>
      </c>
      <c r="I209" s="2">
        <v>1</v>
      </c>
      <c r="J209" s="2">
        <v>0</v>
      </c>
      <c r="K209" s="2">
        <v>0</v>
      </c>
      <c r="L209" s="2">
        <v>0</v>
      </c>
      <c r="M209" s="2">
        <v>0</v>
      </c>
      <c r="N209" s="2">
        <v>0</v>
      </c>
      <c r="O209" s="2">
        <v>1</v>
      </c>
      <c r="Q209" s="2">
        <v>2013</v>
      </c>
      <c r="R209" s="2">
        <f t="shared" si="3"/>
        <v>1</v>
      </c>
    </row>
    <row r="210" spans="1:18" x14ac:dyDescent="0.3">
      <c r="A210" s="2" t="s">
        <v>1065</v>
      </c>
      <c r="B210" s="2" t="s">
        <v>1066</v>
      </c>
      <c r="C210" s="2" t="s">
        <v>1067</v>
      </c>
      <c r="D210" s="2" t="s">
        <v>1068</v>
      </c>
      <c r="E210" s="2" t="s">
        <v>360</v>
      </c>
      <c r="F210" s="2">
        <v>1</v>
      </c>
      <c r="G210" s="2" t="s">
        <v>26</v>
      </c>
      <c r="H210" s="2" t="s">
        <v>76</v>
      </c>
      <c r="I210" s="2">
        <v>1</v>
      </c>
      <c r="J210" s="2">
        <v>0</v>
      </c>
      <c r="K210" s="2">
        <v>0</v>
      </c>
      <c r="L210" s="2">
        <v>0</v>
      </c>
      <c r="M210" s="2">
        <v>0</v>
      </c>
      <c r="N210" s="2">
        <v>0</v>
      </c>
      <c r="O210" s="2">
        <v>1</v>
      </c>
      <c r="Q210" s="2">
        <v>2014</v>
      </c>
      <c r="R210" s="2">
        <f t="shared" si="3"/>
        <v>1</v>
      </c>
    </row>
    <row r="211" spans="1:18" x14ac:dyDescent="0.3">
      <c r="A211" s="2" t="s">
        <v>1069</v>
      </c>
      <c r="B211" s="2" t="s">
        <v>1070</v>
      </c>
      <c r="C211" s="2" t="s">
        <v>1071</v>
      </c>
      <c r="D211" s="2" t="s">
        <v>1072</v>
      </c>
      <c r="E211" s="2" t="s">
        <v>125</v>
      </c>
      <c r="F211" s="2">
        <v>1</v>
      </c>
      <c r="G211" s="2" t="s">
        <v>26</v>
      </c>
      <c r="H211" s="2" t="s">
        <v>1073</v>
      </c>
      <c r="I211" s="2">
        <v>0</v>
      </c>
      <c r="J211" s="2">
        <v>1</v>
      </c>
      <c r="K211" s="2">
        <v>0</v>
      </c>
      <c r="L211" s="2">
        <v>0</v>
      </c>
      <c r="M211" s="2">
        <v>0</v>
      </c>
      <c r="N211" s="2">
        <v>0</v>
      </c>
      <c r="O211" s="2">
        <v>1</v>
      </c>
      <c r="Q211" s="2">
        <v>2014</v>
      </c>
      <c r="R211" s="2">
        <f t="shared" si="3"/>
        <v>1</v>
      </c>
    </row>
    <row r="212" spans="1:18" ht="273.60000000000002" x14ac:dyDescent="0.3">
      <c r="A212" s="2" t="s">
        <v>1074</v>
      </c>
      <c r="B212" s="2" t="s">
        <v>1075</v>
      </c>
      <c r="C212" s="2" t="s">
        <v>1076</v>
      </c>
      <c r="D212" s="2" t="s">
        <v>1077</v>
      </c>
      <c r="E212" s="2" t="s">
        <v>663</v>
      </c>
      <c r="F212" s="2">
        <v>1</v>
      </c>
      <c r="G212" s="2" t="s">
        <v>26</v>
      </c>
      <c r="H212" s="3" t="s">
        <v>1078</v>
      </c>
      <c r="I212" s="2">
        <v>0</v>
      </c>
      <c r="J212" s="2">
        <v>1</v>
      </c>
      <c r="K212" s="2">
        <v>0</v>
      </c>
      <c r="L212" s="2">
        <v>0</v>
      </c>
      <c r="M212" s="2">
        <v>0</v>
      </c>
      <c r="N212" s="2">
        <v>0</v>
      </c>
      <c r="O212" s="2">
        <v>1</v>
      </c>
      <c r="Q212" s="2">
        <v>2017</v>
      </c>
      <c r="R212" s="2">
        <f t="shared" si="3"/>
        <v>1</v>
      </c>
    </row>
    <row r="213" spans="1:18" ht="216" x14ac:dyDescent="0.3">
      <c r="A213" s="2" t="s">
        <v>1079</v>
      </c>
      <c r="B213" s="2" t="s">
        <v>1080</v>
      </c>
      <c r="C213" s="2" t="s">
        <v>1081</v>
      </c>
      <c r="D213" s="2" t="s">
        <v>1082</v>
      </c>
      <c r="E213" s="2" t="s">
        <v>1083</v>
      </c>
      <c r="F213" s="2">
        <v>1</v>
      </c>
      <c r="G213" s="2" t="s">
        <v>26</v>
      </c>
      <c r="H213" s="3" t="s">
        <v>1084</v>
      </c>
      <c r="I213" s="2">
        <v>0</v>
      </c>
      <c r="J213" s="2">
        <v>1</v>
      </c>
      <c r="K213" s="2">
        <v>0</v>
      </c>
      <c r="L213" s="2">
        <v>0</v>
      </c>
      <c r="M213" s="2">
        <v>0</v>
      </c>
      <c r="N213" s="2">
        <v>0</v>
      </c>
      <c r="O213" s="2">
        <v>1</v>
      </c>
      <c r="Q213" s="2">
        <v>2017</v>
      </c>
      <c r="R213" s="2">
        <f t="shared" si="3"/>
        <v>1</v>
      </c>
    </row>
    <row r="214" spans="1:18" ht="144" x14ac:dyDescent="0.3">
      <c r="A214" s="2" t="s">
        <v>1085</v>
      </c>
      <c r="B214" s="2" t="s">
        <v>1086</v>
      </c>
      <c r="C214" s="2" t="s">
        <v>1087</v>
      </c>
      <c r="D214" s="2" t="s">
        <v>1088</v>
      </c>
      <c r="E214" s="2" t="s">
        <v>1089</v>
      </c>
      <c r="F214" s="2">
        <v>1</v>
      </c>
      <c r="G214" s="2" t="s">
        <v>26</v>
      </c>
      <c r="H214" s="3" t="s">
        <v>1090</v>
      </c>
      <c r="I214" s="2">
        <v>0</v>
      </c>
      <c r="J214" s="2">
        <v>1</v>
      </c>
      <c r="K214" s="2">
        <v>0</v>
      </c>
      <c r="L214" s="2">
        <v>0</v>
      </c>
      <c r="M214" s="2">
        <v>0</v>
      </c>
      <c r="N214" s="2">
        <v>0</v>
      </c>
      <c r="O214" s="2">
        <v>1</v>
      </c>
      <c r="Q214" s="2">
        <v>2017</v>
      </c>
      <c r="R214" s="2">
        <f t="shared" si="3"/>
        <v>1</v>
      </c>
    </row>
    <row r="215" spans="1:18" ht="144" x14ac:dyDescent="0.3">
      <c r="A215" s="2" t="s">
        <v>1091</v>
      </c>
      <c r="B215" s="2" t="s">
        <v>1092</v>
      </c>
      <c r="C215" s="2" t="s">
        <v>1093</v>
      </c>
      <c r="D215" s="2" t="s">
        <v>1094</v>
      </c>
      <c r="E215" s="2" t="s">
        <v>265</v>
      </c>
      <c r="F215" s="2">
        <v>1</v>
      </c>
      <c r="G215" s="2" t="s">
        <v>26</v>
      </c>
      <c r="H215" s="3" t="s">
        <v>1095</v>
      </c>
      <c r="I215" s="2">
        <v>0</v>
      </c>
      <c r="J215" s="2">
        <v>0</v>
      </c>
      <c r="K215" s="2">
        <v>0</v>
      </c>
      <c r="L215" s="2">
        <v>1</v>
      </c>
      <c r="M215" s="2">
        <v>0</v>
      </c>
      <c r="N215" s="2">
        <v>0</v>
      </c>
      <c r="O215" s="2">
        <v>1</v>
      </c>
      <c r="Q215" s="2">
        <v>2017</v>
      </c>
      <c r="R215" s="2">
        <f t="shared" si="3"/>
        <v>1</v>
      </c>
    </row>
    <row r="216" spans="1:18" ht="409.6" x14ac:dyDescent="0.3">
      <c r="A216" s="2" t="s">
        <v>1096</v>
      </c>
      <c r="B216" s="2" t="s">
        <v>1097</v>
      </c>
      <c r="C216" s="2" t="s">
        <v>1098</v>
      </c>
      <c r="D216" s="2" t="s">
        <v>1099</v>
      </c>
      <c r="E216" s="2" t="s">
        <v>1100</v>
      </c>
      <c r="F216" s="2">
        <v>1</v>
      </c>
      <c r="G216" s="2" t="s">
        <v>26</v>
      </c>
      <c r="H216" s="3" t="s">
        <v>1101</v>
      </c>
      <c r="I216" s="2">
        <v>0</v>
      </c>
      <c r="J216" s="2">
        <v>0</v>
      </c>
      <c r="K216" s="2">
        <v>0</v>
      </c>
      <c r="L216" s="2">
        <v>1</v>
      </c>
      <c r="M216" s="2">
        <v>0</v>
      </c>
      <c r="N216" s="2">
        <v>0</v>
      </c>
      <c r="O216" s="2">
        <v>1</v>
      </c>
      <c r="Q216" s="2">
        <v>2016</v>
      </c>
      <c r="R216" s="2">
        <f t="shared" si="3"/>
        <v>1</v>
      </c>
    </row>
    <row r="217" spans="1:18" ht="144" x14ac:dyDescent="0.3">
      <c r="A217" s="2" t="s">
        <v>1102</v>
      </c>
      <c r="B217" s="2" t="s">
        <v>1103</v>
      </c>
      <c r="C217" s="2" t="s">
        <v>1104</v>
      </c>
      <c r="D217" s="2" t="s">
        <v>1105</v>
      </c>
      <c r="E217" s="2" t="s">
        <v>408</v>
      </c>
      <c r="F217" s="2">
        <v>1</v>
      </c>
      <c r="G217" s="2" t="s">
        <v>26</v>
      </c>
      <c r="H217" s="3" t="s">
        <v>1106</v>
      </c>
      <c r="I217" s="2">
        <v>0</v>
      </c>
      <c r="J217" s="2">
        <v>1</v>
      </c>
      <c r="K217" s="2">
        <v>0</v>
      </c>
      <c r="L217" s="2">
        <v>0</v>
      </c>
      <c r="M217" s="2">
        <v>0</v>
      </c>
      <c r="N217" s="2">
        <v>0</v>
      </c>
      <c r="O217" s="2">
        <v>1</v>
      </c>
      <c r="Q217" s="2">
        <v>2016</v>
      </c>
      <c r="R217" s="2">
        <f t="shared" si="3"/>
        <v>1</v>
      </c>
    </row>
    <row r="218" spans="1:18" ht="144" x14ac:dyDescent="0.3">
      <c r="A218" s="2" t="s">
        <v>1107</v>
      </c>
      <c r="B218" s="2" t="s">
        <v>1108</v>
      </c>
      <c r="C218" s="2" t="s">
        <v>1109</v>
      </c>
      <c r="D218" s="2" t="s">
        <v>1110</v>
      </c>
      <c r="E218" s="2" t="s">
        <v>125</v>
      </c>
      <c r="F218" s="2">
        <v>1</v>
      </c>
      <c r="G218" s="2" t="s">
        <v>26</v>
      </c>
      <c r="H218" s="3" t="s">
        <v>1111</v>
      </c>
      <c r="I218" s="2">
        <v>0</v>
      </c>
      <c r="J218" s="2">
        <v>1</v>
      </c>
      <c r="K218" s="2">
        <v>0</v>
      </c>
      <c r="L218" s="2">
        <v>0</v>
      </c>
      <c r="M218" s="2">
        <v>0</v>
      </c>
      <c r="N218" s="2">
        <v>0</v>
      </c>
      <c r="O218" s="2">
        <v>1</v>
      </c>
      <c r="Q218" s="2">
        <v>2016</v>
      </c>
      <c r="R218" s="2">
        <f t="shared" si="3"/>
        <v>1</v>
      </c>
    </row>
    <row r="219" spans="1:18" ht="201.6" x14ac:dyDescent="0.3">
      <c r="A219" s="2" t="s">
        <v>1112</v>
      </c>
      <c r="B219" s="2" t="s">
        <v>1113</v>
      </c>
      <c r="C219" s="2" t="s">
        <v>1114</v>
      </c>
      <c r="D219" s="2" t="s">
        <v>1115</v>
      </c>
      <c r="E219" s="2" t="s">
        <v>158</v>
      </c>
      <c r="F219" s="2">
        <v>1</v>
      </c>
      <c r="G219" s="2" t="s">
        <v>26</v>
      </c>
      <c r="H219" s="3" t="s">
        <v>1116</v>
      </c>
      <c r="I219" s="2">
        <v>0</v>
      </c>
      <c r="J219" s="2">
        <v>1</v>
      </c>
      <c r="K219" s="2">
        <v>0</v>
      </c>
      <c r="L219" s="2">
        <v>0</v>
      </c>
      <c r="M219" s="2">
        <v>0</v>
      </c>
      <c r="N219" s="2">
        <v>0</v>
      </c>
      <c r="O219" s="2">
        <v>1</v>
      </c>
      <c r="Q219" s="2">
        <v>2017</v>
      </c>
      <c r="R219" s="2">
        <f t="shared" si="3"/>
        <v>1</v>
      </c>
    </row>
    <row r="220" spans="1:18" ht="409.6" x14ac:dyDescent="0.3">
      <c r="A220" s="2" t="s">
        <v>1117</v>
      </c>
      <c r="B220" s="2" t="s">
        <v>1118</v>
      </c>
      <c r="C220" s="2" t="s">
        <v>1119</v>
      </c>
      <c r="D220" s="2" t="s">
        <v>1120</v>
      </c>
      <c r="E220" s="2" t="s">
        <v>1121</v>
      </c>
      <c r="F220" s="2">
        <v>1</v>
      </c>
      <c r="G220" s="2" t="s">
        <v>26</v>
      </c>
      <c r="H220" s="3" t="s">
        <v>1122</v>
      </c>
      <c r="I220" s="2">
        <v>0</v>
      </c>
      <c r="J220" s="2">
        <v>1</v>
      </c>
      <c r="K220" s="2">
        <v>0</v>
      </c>
      <c r="L220" s="2">
        <v>0</v>
      </c>
      <c r="M220" s="2">
        <v>0</v>
      </c>
      <c r="N220" s="2">
        <v>0</v>
      </c>
      <c r="O220" s="2">
        <v>1</v>
      </c>
      <c r="Q220" s="2">
        <v>2003</v>
      </c>
      <c r="R220" s="2">
        <f t="shared" si="3"/>
        <v>1</v>
      </c>
    </row>
    <row r="221" spans="1:18" ht="144" x14ac:dyDescent="0.3">
      <c r="A221" s="2" t="s">
        <v>1123</v>
      </c>
      <c r="B221" s="2" t="s">
        <v>1124</v>
      </c>
      <c r="C221" s="2" t="s">
        <v>1125</v>
      </c>
      <c r="D221" s="2" t="s">
        <v>1126</v>
      </c>
      <c r="E221" s="2" t="s">
        <v>125</v>
      </c>
      <c r="F221" s="2">
        <v>1</v>
      </c>
      <c r="G221" s="2" t="s">
        <v>26</v>
      </c>
      <c r="H221" s="3" t="s">
        <v>1127</v>
      </c>
      <c r="I221" s="2">
        <v>0</v>
      </c>
      <c r="J221" s="2">
        <v>1</v>
      </c>
      <c r="K221" s="2">
        <v>0</v>
      </c>
      <c r="L221" s="2">
        <v>0</v>
      </c>
      <c r="M221" s="2">
        <v>0</v>
      </c>
      <c r="N221" s="2">
        <v>0</v>
      </c>
      <c r="O221" s="2">
        <v>1</v>
      </c>
      <c r="Q221" s="2">
        <v>2016</v>
      </c>
      <c r="R221" s="2">
        <f t="shared" si="3"/>
        <v>1</v>
      </c>
    </row>
    <row r="222" spans="1:18" x14ac:dyDescent="0.3">
      <c r="A222" s="2" t="s">
        <v>1128</v>
      </c>
      <c r="B222" s="2" t="s">
        <v>1129</v>
      </c>
      <c r="C222" s="2" t="s">
        <v>1130</v>
      </c>
      <c r="D222" s="2" t="s">
        <v>1131</v>
      </c>
      <c r="E222" s="2" t="s">
        <v>1132</v>
      </c>
      <c r="F222" s="2">
        <v>1</v>
      </c>
      <c r="G222" s="2" t="s">
        <v>26</v>
      </c>
      <c r="H222" s="2" t="s">
        <v>1133</v>
      </c>
      <c r="I222" s="2">
        <v>0</v>
      </c>
      <c r="J222" s="2">
        <v>1</v>
      </c>
      <c r="K222" s="2">
        <v>0</v>
      </c>
      <c r="L222" s="2">
        <v>0</v>
      </c>
      <c r="M222" s="2">
        <v>0</v>
      </c>
      <c r="N222" s="2">
        <v>0</v>
      </c>
      <c r="O222" s="2">
        <v>1</v>
      </c>
      <c r="Q222" s="2">
        <v>2017</v>
      </c>
      <c r="R222" s="2">
        <f t="shared" si="3"/>
        <v>1</v>
      </c>
    </row>
    <row r="223" spans="1:18" x14ac:dyDescent="0.3">
      <c r="A223" s="2" t="s">
        <v>1134</v>
      </c>
      <c r="B223" s="2" t="s">
        <v>1135</v>
      </c>
      <c r="C223" s="2" t="s">
        <v>1136</v>
      </c>
      <c r="D223" s="2" t="s">
        <v>1137</v>
      </c>
      <c r="E223" s="2" t="s">
        <v>1132</v>
      </c>
      <c r="F223" s="2">
        <v>1</v>
      </c>
      <c r="G223" s="2" t="s">
        <v>26</v>
      </c>
      <c r="H223" s="2" t="s">
        <v>1138</v>
      </c>
      <c r="I223" s="2">
        <v>0</v>
      </c>
      <c r="J223" s="2">
        <v>1</v>
      </c>
      <c r="K223" s="2">
        <v>0</v>
      </c>
      <c r="L223" s="2">
        <v>0</v>
      </c>
      <c r="M223" s="2">
        <v>0</v>
      </c>
      <c r="N223" s="2">
        <v>0</v>
      </c>
      <c r="O223" s="2">
        <v>1</v>
      </c>
      <c r="Q223" s="2">
        <v>2016</v>
      </c>
      <c r="R223" s="2">
        <f t="shared" si="3"/>
        <v>1</v>
      </c>
    </row>
    <row r="224" spans="1:18" ht="144" x14ac:dyDescent="0.3">
      <c r="A224" s="2" t="s">
        <v>1139</v>
      </c>
      <c r="B224" s="2" t="s">
        <v>628</v>
      </c>
      <c r="C224" s="2" t="s">
        <v>629</v>
      </c>
      <c r="D224" s="2" t="s">
        <v>630</v>
      </c>
      <c r="E224" s="2" t="s">
        <v>32</v>
      </c>
      <c r="F224" s="2">
        <v>1</v>
      </c>
      <c r="G224" s="2" t="s">
        <v>26</v>
      </c>
      <c r="H224" s="3" t="s">
        <v>631</v>
      </c>
      <c r="I224" s="2">
        <v>0</v>
      </c>
      <c r="J224" s="2">
        <v>0</v>
      </c>
      <c r="K224" s="2">
        <v>0</v>
      </c>
      <c r="L224" s="2">
        <v>1</v>
      </c>
      <c r="M224" s="2">
        <v>1</v>
      </c>
      <c r="N224" s="2">
        <v>0</v>
      </c>
      <c r="O224" s="2">
        <v>1</v>
      </c>
      <c r="Q224" s="2">
        <v>2011</v>
      </c>
      <c r="R224" s="2">
        <f t="shared" si="3"/>
        <v>2</v>
      </c>
    </row>
    <row r="225" spans="1:18" ht="144" x14ac:dyDescent="0.3">
      <c r="A225" s="2" t="s">
        <v>1140</v>
      </c>
      <c r="B225" s="2" t="s">
        <v>1141</v>
      </c>
      <c r="C225" s="2" t="s">
        <v>1142</v>
      </c>
      <c r="D225" s="2" t="s">
        <v>1143</v>
      </c>
      <c r="E225" s="2" t="s">
        <v>104</v>
      </c>
      <c r="F225" s="2">
        <v>1</v>
      </c>
      <c r="G225" s="2" t="s">
        <v>26</v>
      </c>
      <c r="H225" s="3" t="s">
        <v>1144</v>
      </c>
      <c r="I225" s="2">
        <v>0</v>
      </c>
      <c r="J225" s="2">
        <v>1</v>
      </c>
      <c r="K225" s="2">
        <v>0</v>
      </c>
      <c r="L225" s="2">
        <v>0</v>
      </c>
      <c r="M225" s="2">
        <v>0</v>
      </c>
      <c r="N225" s="2">
        <v>0</v>
      </c>
      <c r="O225" s="2">
        <v>1</v>
      </c>
      <c r="Q225" s="2">
        <v>2015</v>
      </c>
      <c r="R225" s="2">
        <f t="shared" si="3"/>
        <v>1</v>
      </c>
    </row>
    <row r="226" spans="1:18" ht="144" x14ac:dyDescent="0.3">
      <c r="A226" s="2" t="s">
        <v>1145</v>
      </c>
      <c r="B226" s="2" t="s">
        <v>1146</v>
      </c>
      <c r="C226" s="2" t="s">
        <v>1147</v>
      </c>
      <c r="D226" s="2" t="s">
        <v>1148</v>
      </c>
      <c r="E226" s="2" t="s">
        <v>265</v>
      </c>
      <c r="F226" s="2">
        <v>1</v>
      </c>
      <c r="G226" s="2" t="s">
        <v>26</v>
      </c>
      <c r="H226" s="3" t="s">
        <v>1149</v>
      </c>
      <c r="I226" s="2">
        <v>0</v>
      </c>
      <c r="J226" s="2">
        <v>0</v>
      </c>
      <c r="K226" s="2">
        <v>0</v>
      </c>
      <c r="L226" s="2">
        <v>0</v>
      </c>
      <c r="M226" s="2">
        <v>1</v>
      </c>
      <c r="N226" s="2">
        <v>0</v>
      </c>
      <c r="O226" s="2">
        <v>1</v>
      </c>
      <c r="Q226" s="2">
        <v>2013</v>
      </c>
      <c r="R226" s="2">
        <f t="shared" si="3"/>
        <v>1</v>
      </c>
    </row>
    <row r="227" spans="1:18" ht="144" x14ac:dyDescent="0.3">
      <c r="A227" s="2" t="s">
        <v>1150</v>
      </c>
      <c r="B227" s="2" t="s">
        <v>1151</v>
      </c>
      <c r="C227" s="2" t="s">
        <v>1152</v>
      </c>
      <c r="D227" s="2" t="s">
        <v>1153</v>
      </c>
      <c r="E227" s="2" t="s">
        <v>1154</v>
      </c>
      <c r="F227" s="2">
        <v>1</v>
      </c>
      <c r="G227" s="2" t="s">
        <v>26</v>
      </c>
      <c r="H227" s="3" t="s">
        <v>1155</v>
      </c>
      <c r="I227" s="2">
        <v>0</v>
      </c>
      <c r="J227" s="2">
        <v>0</v>
      </c>
      <c r="K227" s="2">
        <v>0</v>
      </c>
      <c r="L227" s="2">
        <v>0</v>
      </c>
      <c r="M227" s="2">
        <v>1</v>
      </c>
      <c r="N227" s="2">
        <v>0</v>
      </c>
      <c r="O227" s="2">
        <v>1</v>
      </c>
      <c r="Q227" s="2">
        <v>2016</v>
      </c>
      <c r="R227" s="2">
        <f t="shared" si="3"/>
        <v>1</v>
      </c>
    </row>
    <row r="228" spans="1:18" ht="216" x14ac:dyDescent="0.3">
      <c r="A228" s="2" t="s">
        <v>1156</v>
      </c>
      <c r="B228" s="2" t="s">
        <v>1157</v>
      </c>
      <c r="C228" s="2" t="s">
        <v>1158</v>
      </c>
      <c r="D228" s="2" t="s">
        <v>1159</v>
      </c>
      <c r="E228" s="2" t="s">
        <v>330</v>
      </c>
      <c r="F228" s="2">
        <v>1</v>
      </c>
      <c r="G228" s="2" t="s">
        <v>26</v>
      </c>
      <c r="H228" s="3" t="s">
        <v>1160</v>
      </c>
      <c r="I228" s="2">
        <v>0</v>
      </c>
      <c r="J228" s="2">
        <v>1</v>
      </c>
      <c r="K228" s="2">
        <v>0</v>
      </c>
      <c r="L228" s="2">
        <v>0</v>
      </c>
      <c r="M228" s="2">
        <v>0</v>
      </c>
      <c r="N228" s="2">
        <v>0</v>
      </c>
      <c r="O228" s="2">
        <v>1</v>
      </c>
      <c r="Q228" s="2">
        <v>2018</v>
      </c>
      <c r="R228" s="2">
        <f t="shared" si="3"/>
        <v>1</v>
      </c>
    </row>
    <row r="229" spans="1:18" x14ac:dyDescent="0.3">
      <c r="A229" s="2" t="s">
        <v>1161</v>
      </c>
      <c r="B229" s="2" t="s">
        <v>1162</v>
      </c>
      <c r="C229" s="2" t="s">
        <v>1163</v>
      </c>
      <c r="D229" s="2" t="s">
        <v>1164</v>
      </c>
      <c r="E229" s="2" t="s">
        <v>1165</v>
      </c>
      <c r="F229" s="2">
        <v>1</v>
      </c>
      <c r="G229" s="2" t="s">
        <v>26</v>
      </c>
      <c r="H229" s="2" t="s">
        <v>1166</v>
      </c>
      <c r="I229" s="2">
        <v>0</v>
      </c>
      <c r="J229" s="2">
        <v>1</v>
      </c>
      <c r="K229" s="2">
        <v>0</v>
      </c>
      <c r="L229" s="2">
        <v>0</v>
      </c>
      <c r="M229" s="2">
        <v>0</v>
      </c>
      <c r="N229" s="2">
        <v>0</v>
      </c>
      <c r="O229" s="2">
        <v>1</v>
      </c>
      <c r="Q229" s="2">
        <v>2018</v>
      </c>
      <c r="R229" s="2">
        <f t="shared" si="3"/>
        <v>1</v>
      </c>
    </row>
    <row r="230" spans="1:18" x14ac:dyDescent="0.3">
      <c r="A230" s="2" t="s">
        <v>1167</v>
      </c>
      <c r="B230" s="2" t="s">
        <v>1168</v>
      </c>
      <c r="C230" s="2" t="s">
        <v>1169</v>
      </c>
      <c r="D230" s="2" t="s">
        <v>1170</v>
      </c>
      <c r="E230" s="2" t="s">
        <v>330</v>
      </c>
      <c r="F230" s="2">
        <v>1</v>
      </c>
      <c r="G230" s="2" t="s">
        <v>26</v>
      </c>
      <c r="H230" s="2" t="s">
        <v>1171</v>
      </c>
      <c r="I230" s="2">
        <v>0</v>
      </c>
      <c r="J230" s="2">
        <v>0</v>
      </c>
      <c r="K230" s="2">
        <v>0</v>
      </c>
      <c r="L230" s="2">
        <v>1</v>
      </c>
      <c r="M230" s="2">
        <v>0</v>
      </c>
      <c r="N230" s="2">
        <v>0</v>
      </c>
      <c r="O230" s="2">
        <v>1</v>
      </c>
      <c r="Q230" s="2">
        <v>2017</v>
      </c>
      <c r="R230" s="2">
        <f t="shared" si="3"/>
        <v>1</v>
      </c>
    </row>
    <row r="231" spans="1:18" ht="144" x14ac:dyDescent="0.3">
      <c r="A231" s="2" t="s">
        <v>1172</v>
      </c>
      <c r="B231" s="2" t="s">
        <v>1173</v>
      </c>
      <c r="C231" s="2" t="s">
        <v>1174</v>
      </c>
      <c r="D231" s="2" t="s">
        <v>1175</v>
      </c>
      <c r="E231" s="2" t="s">
        <v>50</v>
      </c>
      <c r="F231" s="2">
        <v>1</v>
      </c>
      <c r="G231" s="2" t="s">
        <v>26</v>
      </c>
      <c r="H231" s="3" t="s">
        <v>1176</v>
      </c>
      <c r="I231" s="2">
        <v>0</v>
      </c>
      <c r="J231" s="2">
        <v>1</v>
      </c>
      <c r="K231" s="2">
        <v>0</v>
      </c>
      <c r="L231" s="2">
        <v>0</v>
      </c>
      <c r="M231" s="2">
        <v>0</v>
      </c>
      <c r="N231" s="2">
        <v>0</v>
      </c>
      <c r="O231" s="2">
        <v>1</v>
      </c>
      <c r="Q231" s="2">
        <v>2015</v>
      </c>
      <c r="R231" s="2">
        <f t="shared" si="3"/>
        <v>1</v>
      </c>
    </row>
    <row r="232" spans="1:18" x14ac:dyDescent="0.3">
      <c r="A232" s="2" t="s">
        <v>1177</v>
      </c>
      <c r="B232" s="2" t="s">
        <v>1178</v>
      </c>
      <c r="C232" s="2" t="s">
        <v>1179</v>
      </c>
      <c r="D232" s="2" t="s">
        <v>1180</v>
      </c>
      <c r="E232" s="2" t="s">
        <v>125</v>
      </c>
      <c r="F232" s="2">
        <v>1</v>
      </c>
      <c r="G232" s="2" t="s">
        <v>26</v>
      </c>
      <c r="H232" s="2" t="s">
        <v>1181</v>
      </c>
      <c r="I232" s="2">
        <v>0</v>
      </c>
      <c r="J232" s="2">
        <v>1</v>
      </c>
      <c r="K232" s="2">
        <v>0</v>
      </c>
      <c r="L232" s="2">
        <v>0</v>
      </c>
      <c r="M232" s="2">
        <v>0</v>
      </c>
      <c r="N232" s="2">
        <v>0</v>
      </c>
      <c r="O232" s="2">
        <v>1</v>
      </c>
      <c r="Q232" s="2">
        <v>2016</v>
      </c>
      <c r="R232" s="2">
        <f t="shared" si="3"/>
        <v>1</v>
      </c>
    </row>
    <row r="233" spans="1:18" x14ac:dyDescent="0.3">
      <c r="A233" s="2" t="s">
        <v>1182</v>
      </c>
      <c r="B233" s="2" t="s">
        <v>1183</v>
      </c>
      <c r="C233" s="2" t="s">
        <v>1184</v>
      </c>
      <c r="D233" s="2" t="s">
        <v>1185</v>
      </c>
      <c r="E233" s="2" t="s">
        <v>50</v>
      </c>
      <c r="F233" s="2">
        <v>1</v>
      </c>
      <c r="G233" s="2" t="s">
        <v>26</v>
      </c>
      <c r="H233" s="2" t="s">
        <v>1186</v>
      </c>
      <c r="I233" s="2">
        <v>0</v>
      </c>
      <c r="J233" s="2">
        <v>1</v>
      </c>
      <c r="K233" s="2">
        <v>0</v>
      </c>
      <c r="L233" s="2">
        <v>0</v>
      </c>
      <c r="M233" s="2">
        <v>0</v>
      </c>
      <c r="N233" s="2">
        <v>0</v>
      </c>
      <c r="O233" s="2">
        <v>1</v>
      </c>
      <c r="Q233" s="2">
        <v>2014</v>
      </c>
      <c r="R233" s="2">
        <f t="shared" si="3"/>
        <v>1</v>
      </c>
    </row>
    <row r="234" spans="1:18" ht="288" x14ac:dyDescent="0.3">
      <c r="A234" s="2" t="s">
        <v>1187</v>
      </c>
      <c r="B234" s="2" t="s">
        <v>1188</v>
      </c>
      <c r="C234" s="2" t="s">
        <v>1189</v>
      </c>
      <c r="D234" s="2" t="s">
        <v>1190</v>
      </c>
      <c r="E234" s="2" t="s">
        <v>50</v>
      </c>
      <c r="F234" s="2">
        <v>1</v>
      </c>
      <c r="G234" s="2" t="s">
        <v>26</v>
      </c>
      <c r="H234" s="3" t="s">
        <v>1191</v>
      </c>
      <c r="I234" s="2">
        <v>0</v>
      </c>
      <c r="J234" s="2">
        <v>1</v>
      </c>
      <c r="K234" s="2">
        <v>0</v>
      </c>
      <c r="L234" s="2">
        <v>0</v>
      </c>
      <c r="M234" s="2">
        <v>0</v>
      </c>
      <c r="N234" s="2">
        <v>0</v>
      </c>
      <c r="O234" s="2">
        <v>1</v>
      </c>
      <c r="Q234" s="2">
        <v>2014</v>
      </c>
      <c r="R234" s="2">
        <f t="shared" si="3"/>
        <v>1</v>
      </c>
    </row>
    <row r="235" spans="1:18" ht="409.6" x14ac:dyDescent="0.3">
      <c r="A235" s="2" t="s">
        <v>1192</v>
      </c>
      <c r="B235" s="2" t="s">
        <v>1193</v>
      </c>
      <c r="C235" s="2" t="s">
        <v>1194</v>
      </c>
      <c r="D235" s="2" t="s">
        <v>1195</v>
      </c>
      <c r="E235" s="2" t="s">
        <v>1196</v>
      </c>
      <c r="F235" s="2">
        <v>1</v>
      </c>
      <c r="G235" s="2" t="s">
        <v>26</v>
      </c>
      <c r="H235" s="3" t="s">
        <v>1197</v>
      </c>
      <c r="I235" s="2">
        <v>0</v>
      </c>
      <c r="J235" s="2">
        <v>1</v>
      </c>
      <c r="K235" s="2">
        <v>0</v>
      </c>
      <c r="L235" s="2">
        <v>0</v>
      </c>
      <c r="M235" s="2">
        <v>0</v>
      </c>
      <c r="N235" s="2">
        <v>0</v>
      </c>
      <c r="O235" s="2">
        <v>1</v>
      </c>
      <c r="Q235" s="2">
        <v>2008</v>
      </c>
      <c r="R235" s="2">
        <f t="shared" si="3"/>
        <v>1</v>
      </c>
    </row>
    <row r="236" spans="1:18" x14ac:dyDescent="0.3">
      <c r="A236" s="2" t="s">
        <v>1198</v>
      </c>
      <c r="B236" s="2" t="s">
        <v>1199</v>
      </c>
      <c r="C236" s="2" t="s">
        <v>1200</v>
      </c>
      <c r="D236" s="2" t="s">
        <v>1201</v>
      </c>
      <c r="E236" s="2" t="s">
        <v>619</v>
      </c>
      <c r="F236" s="2">
        <v>1</v>
      </c>
      <c r="G236" s="2" t="s">
        <v>26</v>
      </c>
      <c r="H236" s="2" t="s">
        <v>1202</v>
      </c>
      <c r="I236" s="2">
        <v>1</v>
      </c>
      <c r="J236" s="2">
        <v>0</v>
      </c>
      <c r="K236" s="2">
        <v>0</v>
      </c>
      <c r="L236" s="2">
        <v>0</v>
      </c>
      <c r="M236" s="2">
        <v>0</v>
      </c>
      <c r="N236" s="2">
        <v>0</v>
      </c>
      <c r="O236" s="2">
        <v>1</v>
      </c>
      <c r="Q236" s="2">
        <v>2008</v>
      </c>
      <c r="R236" s="2">
        <f t="shared" si="3"/>
        <v>1</v>
      </c>
    </row>
    <row r="237" spans="1:18" x14ac:dyDescent="0.3">
      <c r="A237" s="2" t="s">
        <v>1203</v>
      </c>
      <c r="B237" s="2" t="s">
        <v>1204</v>
      </c>
      <c r="C237" s="2" t="s">
        <v>1205</v>
      </c>
      <c r="D237" s="2" t="s">
        <v>1206</v>
      </c>
      <c r="E237" s="2" t="s">
        <v>125</v>
      </c>
      <c r="F237" s="2">
        <v>1</v>
      </c>
      <c r="G237" s="2" t="s">
        <v>26</v>
      </c>
      <c r="H237" s="2" t="s">
        <v>1207</v>
      </c>
      <c r="I237" s="2">
        <v>0</v>
      </c>
      <c r="J237" s="2">
        <v>1</v>
      </c>
      <c r="K237" s="2">
        <v>0</v>
      </c>
      <c r="L237" s="2">
        <v>0</v>
      </c>
      <c r="M237" s="2">
        <v>0</v>
      </c>
      <c r="N237" s="2">
        <v>0</v>
      </c>
      <c r="O237" s="2">
        <v>1</v>
      </c>
      <c r="Q237" s="2">
        <v>2013</v>
      </c>
      <c r="R237" s="2">
        <f t="shared" si="3"/>
        <v>1</v>
      </c>
    </row>
    <row r="238" spans="1:18" x14ac:dyDescent="0.3">
      <c r="A238" s="2" t="s">
        <v>1208</v>
      </c>
      <c r="B238" s="2" t="s">
        <v>1209</v>
      </c>
      <c r="C238" s="2" t="s">
        <v>1210</v>
      </c>
      <c r="D238" s="2" t="s">
        <v>1211</v>
      </c>
      <c r="E238" s="2" t="s">
        <v>1212</v>
      </c>
      <c r="F238" s="2">
        <v>1</v>
      </c>
      <c r="G238" s="2" t="s">
        <v>26</v>
      </c>
      <c r="H238" s="2" t="s">
        <v>70</v>
      </c>
      <c r="I238" s="2">
        <v>0</v>
      </c>
      <c r="J238" s="2">
        <v>1</v>
      </c>
      <c r="K238" s="2">
        <v>0</v>
      </c>
      <c r="L238" s="2">
        <v>0</v>
      </c>
      <c r="M238" s="2">
        <v>0</v>
      </c>
      <c r="N238" s="2">
        <v>0</v>
      </c>
      <c r="O238" s="2">
        <v>1</v>
      </c>
      <c r="Q238" s="2">
        <v>2010</v>
      </c>
      <c r="R238" s="2">
        <f t="shared" si="3"/>
        <v>1</v>
      </c>
    </row>
    <row r="239" spans="1:18" ht="144" x14ac:dyDescent="0.3">
      <c r="A239" s="2" t="s">
        <v>1213</v>
      </c>
      <c r="B239" s="2" t="s">
        <v>1214</v>
      </c>
      <c r="C239" s="2" t="s">
        <v>1215</v>
      </c>
      <c r="D239" s="2" t="s">
        <v>1216</v>
      </c>
      <c r="E239" s="2" t="s">
        <v>1212</v>
      </c>
      <c r="F239" s="2">
        <v>1</v>
      </c>
      <c r="G239" s="2" t="s">
        <v>26</v>
      </c>
      <c r="H239" s="3" t="s">
        <v>1217</v>
      </c>
      <c r="I239" s="2">
        <v>0</v>
      </c>
      <c r="J239" s="2">
        <v>1</v>
      </c>
      <c r="K239" s="2">
        <v>0</v>
      </c>
      <c r="L239" s="2">
        <v>0</v>
      </c>
      <c r="M239" s="2">
        <v>0</v>
      </c>
      <c r="N239" s="2">
        <v>0</v>
      </c>
      <c r="O239" s="2">
        <v>1</v>
      </c>
      <c r="Q239" s="2">
        <v>2011</v>
      </c>
      <c r="R239" s="2">
        <f t="shared" si="3"/>
        <v>1</v>
      </c>
    </row>
    <row r="240" spans="1:18" x14ac:dyDescent="0.3">
      <c r="A240" s="2" t="s">
        <v>1218</v>
      </c>
      <c r="B240" s="2" t="s">
        <v>1219</v>
      </c>
      <c r="C240" s="2" t="s">
        <v>1220</v>
      </c>
      <c r="D240" s="2" t="s">
        <v>1221</v>
      </c>
      <c r="E240" s="2" t="s">
        <v>1222</v>
      </c>
      <c r="F240" s="2">
        <v>1</v>
      </c>
      <c r="G240" s="2" t="s">
        <v>26</v>
      </c>
      <c r="H240" s="2" t="s">
        <v>76</v>
      </c>
      <c r="I240" s="2">
        <v>1</v>
      </c>
      <c r="J240" s="2">
        <v>0</v>
      </c>
      <c r="K240" s="2">
        <v>0</v>
      </c>
      <c r="L240" s="2">
        <v>0</v>
      </c>
      <c r="M240" s="2">
        <v>0</v>
      </c>
      <c r="N240" s="2">
        <v>0</v>
      </c>
      <c r="O240" s="2">
        <v>1</v>
      </c>
      <c r="Q240" s="2">
        <v>2009</v>
      </c>
      <c r="R240" s="2">
        <f t="shared" si="3"/>
        <v>1</v>
      </c>
    </row>
    <row r="241" spans="1:18" x14ac:dyDescent="0.3">
      <c r="A241" s="2" t="s">
        <v>1223</v>
      </c>
      <c r="B241" s="2" t="s">
        <v>1224</v>
      </c>
      <c r="C241" s="2" t="s">
        <v>1225</v>
      </c>
      <c r="D241" s="2" t="s">
        <v>1226</v>
      </c>
      <c r="E241" s="2" t="s">
        <v>265</v>
      </c>
      <c r="F241" s="2">
        <v>1</v>
      </c>
      <c r="G241" s="2" t="s">
        <v>26</v>
      </c>
      <c r="H241" s="2" t="s">
        <v>1227</v>
      </c>
      <c r="I241" s="2">
        <v>0</v>
      </c>
      <c r="J241" s="2">
        <v>0</v>
      </c>
      <c r="K241" s="2">
        <v>0</v>
      </c>
      <c r="L241" s="2">
        <v>1</v>
      </c>
      <c r="M241" s="2">
        <v>0</v>
      </c>
      <c r="N241" s="2">
        <v>0</v>
      </c>
      <c r="O241" s="2">
        <v>1</v>
      </c>
      <c r="Q241" s="2">
        <v>2000</v>
      </c>
      <c r="R241" s="2">
        <f t="shared" si="3"/>
        <v>1</v>
      </c>
    </row>
    <row r="242" spans="1:18" ht="230.4" x14ac:dyDescent="0.3">
      <c r="A242" s="2" t="s">
        <v>1228</v>
      </c>
      <c r="B242" s="2" t="s">
        <v>1229</v>
      </c>
      <c r="C242" s="2" t="s">
        <v>1230</v>
      </c>
      <c r="D242" s="2" t="s">
        <v>1231</v>
      </c>
      <c r="E242" s="2" t="s">
        <v>164</v>
      </c>
      <c r="F242" s="2">
        <v>1</v>
      </c>
      <c r="G242" s="2" t="s">
        <v>26</v>
      </c>
      <c r="H242" s="3" t="s">
        <v>1232</v>
      </c>
      <c r="I242" s="2">
        <v>0</v>
      </c>
      <c r="J242" s="2">
        <v>0</v>
      </c>
      <c r="K242" s="2">
        <v>0</v>
      </c>
      <c r="L242" s="2">
        <v>1</v>
      </c>
      <c r="M242" s="2">
        <v>0</v>
      </c>
      <c r="N242" s="2">
        <v>0</v>
      </c>
      <c r="O242" s="2">
        <v>1</v>
      </c>
      <c r="Q242" s="2">
        <v>2014</v>
      </c>
      <c r="R242" s="2">
        <f t="shared" si="3"/>
        <v>1</v>
      </c>
    </row>
    <row r="243" spans="1:18" ht="144" x14ac:dyDescent="0.3">
      <c r="A243" s="2" t="s">
        <v>1233</v>
      </c>
      <c r="B243" s="2" t="s">
        <v>1234</v>
      </c>
      <c r="C243" s="2" t="s">
        <v>1235</v>
      </c>
      <c r="D243" s="2" t="s">
        <v>1236</v>
      </c>
      <c r="E243" s="2" t="s">
        <v>104</v>
      </c>
      <c r="F243" s="2">
        <v>1</v>
      </c>
      <c r="G243" s="2" t="s">
        <v>26</v>
      </c>
      <c r="H243" s="3" t="s">
        <v>1237</v>
      </c>
      <c r="I243" s="2">
        <v>0</v>
      </c>
      <c r="J243" s="2">
        <v>0</v>
      </c>
      <c r="K243" s="2">
        <v>0</v>
      </c>
      <c r="L243" s="2">
        <v>1</v>
      </c>
      <c r="M243" s="2">
        <v>0</v>
      </c>
      <c r="N243" s="2">
        <v>1</v>
      </c>
      <c r="O243" s="2">
        <v>1</v>
      </c>
      <c r="Q243" s="2">
        <v>2013</v>
      </c>
      <c r="R243" s="2">
        <f t="shared" si="3"/>
        <v>2</v>
      </c>
    </row>
    <row r="244" spans="1:18" x14ac:dyDescent="0.3">
      <c r="A244" s="2" t="s">
        <v>1238</v>
      </c>
      <c r="B244" s="2" t="s">
        <v>1239</v>
      </c>
      <c r="C244" s="2" t="s">
        <v>1240</v>
      </c>
      <c r="D244" s="2" t="s">
        <v>1241</v>
      </c>
      <c r="E244" s="2" t="s">
        <v>1242</v>
      </c>
      <c r="F244" s="2">
        <v>1</v>
      </c>
      <c r="G244" s="2" t="s">
        <v>26</v>
      </c>
      <c r="H244" s="2" t="s">
        <v>76</v>
      </c>
      <c r="I244" s="2">
        <v>1</v>
      </c>
      <c r="J244" s="2">
        <v>0</v>
      </c>
      <c r="K244" s="2">
        <v>0</v>
      </c>
      <c r="L244" s="2">
        <v>0</v>
      </c>
      <c r="M244" s="2">
        <v>0</v>
      </c>
      <c r="N244" s="2">
        <v>0</v>
      </c>
      <c r="O244" s="2">
        <v>1</v>
      </c>
      <c r="Q244" s="2">
        <v>2006</v>
      </c>
      <c r="R244" s="2">
        <f t="shared" si="3"/>
        <v>1</v>
      </c>
    </row>
    <row r="245" spans="1:18" x14ac:dyDescent="0.3">
      <c r="A245" s="2" t="s">
        <v>1243</v>
      </c>
      <c r="B245" s="2" t="s">
        <v>1244</v>
      </c>
      <c r="C245" s="2" t="s">
        <v>1245</v>
      </c>
      <c r="D245" s="2" t="s">
        <v>1246</v>
      </c>
      <c r="E245" s="2" t="s">
        <v>542</v>
      </c>
      <c r="F245" s="2">
        <v>1</v>
      </c>
      <c r="G245" s="2" t="s">
        <v>26</v>
      </c>
      <c r="H245" s="2" t="s">
        <v>76</v>
      </c>
      <c r="I245" s="2">
        <v>1</v>
      </c>
      <c r="J245" s="2">
        <v>0</v>
      </c>
      <c r="K245" s="2">
        <v>0</v>
      </c>
      <c r="L245" s="2">
        <v>0</v>
      </c>
      <c r="M245" s="2">
        <v>0</v>
      </c>
      <c r="N245" s="2">
        <v>0</v>
      </c>
      <c r="O245" s="2">
        <v>1</v>
      </c>
      <c r="Q245" s="2">
        <v>2007</v>
      </c>
      <c r="R245" s="2">
        <f t="shared" si="3"/>
        <v>1</v>
      </c>
    </row>
    <row r="246" spans="1:18" x14ac:dyDescent="0.3">
      <c r="A246" s="2" t="s">
        <v>1247</v>
      </c>
      <c r="B246" s="2" t="s">
        <v>1248</v>
      </c>
      <c r="C246" s="2" t="s">
        <v>1249</v>
      </c>
      <c r="D246" s="2" t="s">
        <v>1250</v>
      </c>
      <c r="E246" s="2" t="s">
        <v>1251</v>
      </c>
      <c r="F246" s="2">
        <v>1</v>
      </c>
      <c r="G246" s="2" t="s">
        <v>26</v>
      </c>
      <c r="H246" s="2" t="s">
        <v>1252</v>
      </c>
      <c r="I246" s="2">
        <v>1</v>
      </c>
      <c r="J246" s="2">
        <v>0</v>
      </c>
      <c r="K246" s="2">
        <v>0</v>
      </c>
      <c r="L246" s="2">
        <v>0</v>
      </c>
      <c r="M246" s="2">
        <v>0</v>
      </c>
      <c r="N246" s="2">
        <v>0</v>
      </c>
      <c r="O246" s="2">
        <v>1</v>
      </c>
      <c r="Q246" s="2">
        <v>2013</v>
      </c>
      <c r="R246" s="2">
        <f t="shared" si="3"/>
        <v>1</v>
      </c>
    </row>
    <row r="247" spans="1:18" x14ac:dyDescent="0.3">
      <c r="A247" s="2" t="s">
        <v>1253</v>
      </c>
      <c r="B247" s="2" t="s">
        <v>1254</v>
      </c>
      <c r="C247" s="2" t="s">
        <v>1255</v>
      </c>
      <c r="D247" s="2" t="s">
        <v>1256</v>
      </c>
      <c r="E247" s="2" t="s">
        <v>1257</v>
      </c>
      <c r="F247" s="2">
        <v>1</v>
      </c>
      <c r="G247" s="2" t="s">
        <v>26</v>
      </c>
      <c r="H247" s="2" t="s">
        <v>1258</v>
      </c>
      <c r="I247" s="2">
        <v>0</v>
      </c>
      <c r="J247" s="2">
        <v>1</v>
      </c>
      <c r="K247" s="2">
        <v>0</v>
      </c>
      <c r="L247" s="2">
        <v>0</v>
      </c>
      <c r="M247" s="2">
        <v>0</v>
      </c>
      <c r="N247" s="2">
        <v>0</v>
      </c>
      <c r="O247" s="2">
        <v>1</v>
      </c>
      <c r="Q247" s="2">
        <v>2009</v>
      </c>
      <c r="R247" s="2">
        <f t="shared" si="3"/>
        <v>1</v>
      </c>
    </row>
    <row r="248" spans="1:18" ht="129.6" x14ac:dyDescent="0.3">
      <c r="A248" s="2" t="s">
        <v>1259</v>
      </c>
      <c r="B248" s="2" t="s">
        <v>1260</v>
      </c>
      <c r="C248" s="2" t="s">
        <v>1261</v>
      </c>
      <c r="D248" s="2" t="s">
        <v>1262</v>
      </c>
      <c r="E248" s="2" t="s">
        <v>38</v>
      </c>
      <c r="F248" s="2">
        <v>1</v>
      </c>
      <c r="G248" s="2" t="s">
        <v>26</v>
      </c>
      <c r="H248" s="3" t="s">
        <v>1263</v>
      </c>
      <c r="I248" s="2">
        <v>0</v>
      </c>
      <c r="J248" s="2">
        <v>1</v>
      </c>
      <c r="K248" s="2">
        <v>0</v>
      </c>
      <c r="L248" s="2">
        <v>0</v>
      </c>
      <c r="M248" s="2">
        <v>0</v>
      </c>
      <c r="N248" s="2">
        <v>0</v>
      </c>
      <c r="O248" s="2">
        <v>1</v>
      </c>
      <c r="Q248" s="2">
        <v>2015</v>
      </c>
      <c r="R248" s="2">
        <f t="shared" si="3"/>
        <v>1</v>
      </c>
    </row>
    <row r="249" spans="1:18" x14ac:dyDescent="0.3">
      <c r="A249" s="2" t="s">
        <v>1264</v>
      </c>
      <c r="B249" s="2" t="s">
        <v>1265</v>
      </c>
      <c r="C249" s="2" t="s">
        <v>1266</v>
      </c>
      <c r="D249" s="2" t="s">
        <v>1267</v>
      </c>
      <c r="E249" s="2" t="s">
        <v>1268</v>
      </c>
      <c r="F249" s="2">
        <v>1</v>
      </c>
      <c r="G249" s="2" t="s">
        <v>26</v>
      </c>
      <c r="H249" s="2" t="s">
        <v>76</v>
      </c>
      <c r="I249" s="2">
        <v>1</v>
      </c>
      <c r="J249" s="2">
        <v>0</v>
      </c>
      <c r="K249" s="2">
        <v>0</v>
      </c>
      <c r="L249" s="2">
        <v>0</v>
      </c>
      <c r="M249" s="2">
        <v>0</v>
      </c>
      <c r="N249" s="2">
        <v>0</v>
      </c>
      <c r="O249" s="2">
        <v>1</v>
      </c>
      <c r="Q249" s="2">
        <v>2014</v>
      </c>
      <c r="R249" s="2">
        <f t="shared" si="3"/>
        <v>1</v>
      </c>
    </row>
    <row r="250" spans="1:18" ht="144" x14ac:dyDescent="0.3">
      <c r="A250" s="2" t="s">
        <v>1269</v>
      </c>
      <c r="B250" s="2" t="s">
        <v>1023</v>
      </c>
      <c r="C250" s="2" t="s">
        <v>1024</v>
      </c>
      <c r="D250" s="2" t="s">
        <v>1025</v>
      </c>
      <c r="E250" s="2" t="s">
        <v>125</v>
      </c>
      <c r="F250" s="2">
        <v>1</v>
      </c>
      <c r="G250" s="2" t="s">
        <v>26</v>
      </c>
      <c r="H250" s="3" t="s">
        <v>1026</v>
      </c>
      <c r="I250" s="2">
        <v>0</v>
      </c>
      <c r="J250" s="2">
        <v>0</v>
      </c>
      <c r="K250" s="2">
        <v>0</v>
      </c>
      <c r="L250" s="2">
        <v>0</v>
      </c>
      <c r="M250" s="2">
        <v>1</v>
      </c>
      <c r="N250" s="2">
        <v>0</v>
      </c>
      <c r="O250" s="2">
        <v>1</v>
      </c>
      <c r="Q250" s="2">
        <v>2014</v>
      </c>
      <c r="R250" s="2">
        <f t="shared" si="3"/>
        <v>1</v>
      </c>
    </row>
    <row r="251" spans="1:18" x14ac:dyDescent="0.3">
      <c r="A251" s="2" t="s">
        <v>1270</v>
      </c>
      <c r="B251" s="2" t="s">
        <v>122</v>
      </c>
      <c r="C251" s="2" t="s">
        <v>123</v>
      </c>
      <c r="D251" s="2" t="s">
        <v>124</v>
      </c>
      <c r="E251" s="2" t="s">
        <v>125</v>
      </c>
      <c r="F251" s="2">
        <v>1</v>
      </c>
      <c r="G251" s="2" t="s">
        <v>26</v>
      </c>
      <c r="H251" s="2" t="s">
        <v>126</v>
      </c>
      <c r="I251" s="2">
        <v>0</v>
      </c>
      <c r="J251" s="2">
        <v>1</v>
      </c>
      <c r="K251" s="2">
        <v>0</v>
      </c>
      <c r="L251" s="2">
        <v>0</v>
      </c>
      <c r="M251" s="2">
        <v>0</v>
      </c>
      <c r="N251" s="2">
        <v>0</v>
      </c>
      <c r="O251" s="2">
        <v>1</v>
      </c>
      <c r="Q251" s="2">
        <v>2015</v>
      </c>
      <c r="R251" s="2">
        <f t="shared" si="3"/>
        <v>1</v>
      </c>
    </row>
    <row r="252" spans="1:18" ht="144" x14ac:dyDescent="0.3">
      <c r="A252" s="2" t="s">
        <v>1271</v>
      </c>
      <c r="B252" s="2" t="s">
        <v>1272</v>
      </c>
      <c r="C252" s="2" t="s">
        <v>1273</v>
      </c>
      <c r="D252" s="2" t="s">
        <v>1274</v>
      </c>
      <c r="E252" s="2" t="s">
        <v>1212</v>
      </c>
      <c r="F252" s="2">
        <v>1</v>
      </c>
      <c r="G252" s="2" t="s">
        <v>26</v>
      </c>
      <c r="H252" s="3" t="s">
        <v>1275</v>
      </c>
      <c r="I252" s="2">
        <v>0</v>
      </c>
      <c r="J252" s="2">
        <v>0</v>
      </c>
      <c r="K252" s="2">
        <v>0</v>
      </c>
      <c r="L252" s="2">
        <v>1</v>
      </c>
      <c r="M252" s="2">
        <v>0</v>
      </c>
      <c r="N252" s="2">
        <v>0</v>
      </c>
      <c r="O252" s="2">
        <v>1</v>
      </c>
      <c r="Q252" s="2">
        <v>2014</v>
      </c>
      <c r="R252" s="2">
        <f t="shared" si="3"/>
        <v>1</v>
      </c>
    </row>
    <row r="253" spans="1:18" ht="144" x14ac:dyDescent="0.3">
      <c r="A253" s="2" t="s">
        <v>1276</v>
      </c>
      <c r="B253" s="2" t="s">
        <v>1277</v>
      </c>
      <c r="C253" s="2" t="s">
        <v>1278</v>
      </c>
      <c r="D253" s="2" t="s">
        <v>1279</v>
      </c>
      <c r="E253" s="2" t="s">
        <v>1280</v>
      </c>
      <c r="F253" s="2">
        <v>1</v>
      </c>
      <c r="G253" s="2" t="s">
        <v>26</v>
      </c>
      <c r="H253" s="3" t="s">
        <v>1281</v>
      </c>
      <c r="I253" s="2">
        <v>0</v>
      </c>
      <c r="J253" s="2">
        <v>0</v>
      </c>
      <c r="K253" s="2">
        <v>0</v>
      </c>
      <c r="L253" s="2">
        <v>1</v>
      </c>
      <c r="M253" s="2">
        <v>0</v>
      </c>
      <c r="N253" s="2">
        <v>0</v>
      </c>
      <c r="O253" s="2">
        <v>1</v>
      </c>
      <c r="Q253" s="2">
        <v>2015</v>
      </c>
      <c r="R253" s="2">
        <f t="shared" si="3"/>
        <v>1</v>
      </c>
    </row>
    <row r="254" spans="1:18" ht="409.6" x14ac:dyDescent="0.3">
      <c r="A254" s="2" t="s">
        <v>1282</v>
      </c>
      <c r="B254" s="2" t="s">
        <v>1283</v>
      </c>
      <c r="C254" s="2" t="s">
        <v>1284</v>
      </c>
      <c r="D254" s="2" t="s">
        <v>1285</v>
      </c>
      <c r="E254" s="2" t="s">
        <v>1286</v>
      </c>
      <c r="F254" s="2">
        <v>1</v>
      </c>
      <c r="G254" s="2" t="s">
        <v>26</v>
      </c>
      <c r="H254" s="3" t="s">
        <v>1287</v>
      </c>
      <c r="I254" s="2">
        <v>0</v>
      </c>
      <c r="J254" s="2">
        <v>1</v>
      </c>
      <c r="K254" s="2">
        <v>0</v>
      </c>
      <c r="L254" s="2">
        <v>0</v>
      </c>
      <c r="M254" s="2">
        <v>0</v>
      </c>
      <c r="N254" s="2">
        <v>0</v>
      </c>
      <c r="O254" s="2">
        <v>1</v>
      </c>
      <c r="Q254" s="2">
        <v>2011</v>
      </c>
      <c r="R254" s="2">
        <f t="shared" si="3"/>
        <v>1</v>
      </c>
    </row>
    <row r="255" spans="1:18" ht="409.6" x14ac:dyDescent="0.3">
      <c r="A255" s="2" t="s">
        <v>1288</v>
      </c>
      <c r="B255" s="2" t="s">
        <v>1289</v>
      </c>
      <c r="C255" s="2" t="s">
        <v>1290</v>
      </c>
      <c r="D255" s="2" t="s">
        <v>1291</v>
      </c>
      <c r="E255" s="2" t="s">
        <v>50</v>
      </c>
      <c r="F255" s="2">
        <v>1</v>
      </c>
      <c r="G255" s="2" t="s">
        <v>26</v>
      </c>
      <c r="H255" s="3" t="s">
        <v>1292</v>
      </c>
      <c r="I255" s="2">
        <v>0</v>
      </c>
      <c r="J255" s="2">
        <v>0</v>
      </c>
      <c r="K255" s="2">
        <v>1</v>
      </c>
      <c r="L255" s="2">
        <v>0</v>
      </c>
      <c r="M255" s="2">
        <v>0</v>
      </c>
      <c r="N255" s="2">
        <v>0</v>
      </c>
      <c r="O255" s="2">
        <v>1</v>
      </c>
      <c r="Q255" s="2">
        <v>2006</v>
      </c>
      <c r="R255" s="2">
        <f t="shared" si="3"/>
        <v>1</v>
      </c>
    </row>
    <row r="256" spans="1:18" x14ac:dyDescent="0.3">
      <c r="A256" s="2" t="s">
        <v>1293</v>
      </c>
      <c r="B256" s="2" t="s">
        <v>1294</v>
      </c>
      <c r="C256" s="2" t="s">
        <v>1295</v>
      </c>
      <c r="D256" s="2" t="s">
        <v>1296</v>
      </c>
      <c r="E256" s="2" t="s">
        <v>50</v>
      </c>
      <c r="F256" s="2">
        <v>1</v>
      </c>
      <c r="G256" s="2" t="s">
        <v>26</v>
      </c>
      <c r="H256" s="2" t="s">
        <v>1297</v>
      </c>
      <c r="I256" s="2">
        <v>0</v>
      </c>
      <c r="J256" s="2">
        <v>1</v>
      </c>
      <c r="K256" s="2">
        <v>0</v>
      </c>
      <c r="L256" s="2">
        <v>0</v>
      </c>
      <c r="M256" s="2">
        <v>0</v>
      </c>
      <c r="N256" s="2">
        <v>0</v>
      </c>
      <c r="O256" s="2">
        <v>1</v>
      </c>
      <c r="Q256" s="2">
        <v>2012</v>
      </c>
      <c r="R256" s="2">
        <f t="shared" si="3"/>
        <v>1</v>
      </c>
    </row>
    <row r="257" spans="1:18" ht="288" x14ac:dyDescent="0.3">
      <c r="A257" s="2" t="s">
        <v>1298</v>
      </c>
      <c r="B257" s="2" t="s">
        <v>1299</v>
      </c>
      <c r="C257" s="2" t="s">
        <v>1300</v>
      </c>
      <c r="D257" s="2" t="s">
        <v>1301</v>
      </c>
      <c r="E257" s="2" t="s">
        <v>1286</v>
      </c>
      <c r="F257" s="2">
        <v>1</v>
      </c>
      <c r="G257" s="2" t="s">
        <v>26</v>
      </c>
      <c r="H257" s="3" t="s">
        <v>1302</v>
      </c>
      <c r="I257" s="2">
        <v>0</v>
      </c>
      <c r="J257" s="2">
        <v>1</v>
      </c>
      <c r="K257" s="2">
        <v>0</v>
      </c>
      <c r="L257" s="2">
        <v>0</v>
      </c>
      <c r="M257" s="2">
        <v>0</v>
      </c>
      <c r="N257" s="2">
        <v>0</v>
      </c>
      <c r="O257" s="2">
        <v>1</v>
      </c>
      <c r="Q257" s="2">
        <v>2013</v>
      </c>
      <c r="R257" s="2">
        <f t="shared" si="3"/>
        <v>1</v>
      </c>
    </row>
    <row r="258" spans="1:18" ht="144" x14ac:dyDescent="0.3">
      <c r="A258" s="2" t="s">
        <v>1303</v>
      </c>
      <c r="B258" s="2" t="s">
        <v>1304</v>
      </c>
      <c r="C258" s="2" t="s">
        <v>1305</v>
      </c>
      <c r="D258" s="2" t="s">
        <v>1306</v>
      </c>
      <c r="E258" s="2" t="s">
        <v>414</v>
      </c>
      <c r="F258" s="2">
        <v>1</v>
      </c>
      <c r="G258" s="2" t="s">
        <v>26</v>
      </c>
      <c r="H258" s="3" t="s">
        <v>1307</v>
      </c>
      <c r="I258" s="2">
        <v>0</v>
      </c>
      <c r="J258" s="2">
        <v>1</v>
      </c>
      <c r="K258" s="2">
        <v>0</v>
      </c>
      <c r="L258" s="2">
        <v>0</v>
      </c>
      <c r="M258" s="2">
        <v>0</v>
      </c>
      <c r="N258" s="2">
        <v>0</v>
      </c>
      <c r="O258" s="2">
        <v>1</v>
      </c>
      <c r="Q258" s="2">
        <v>2018</v>
      </c>
      <c r="R258" s="2">
        <f t="shared" si="3"/>
        <v>1</v>
      </c>
    </row>
    <row r="259" spans="1:18" ht="144" x14ac:dyDescent="0.3">
      <c r="A259" s="2" t="s">
        <v>1308</v>
      </c>
      <c r="B259" s="2" t="s">
        <v>1309</v>
      </c>
      <c r="C259" s="2" t="s">
        <v>1310</v>
      </c>
      <c r="D259" s="2" t="s">
        <v>1311</v>
      </c>
      <c r="E259" s="2" t="s">
        <v>125</v>
      </c>
      <c r="F259" s="2">
        <v>1</v>
      </c>
      <c r="G259" s="2" t="s">
        <v>26</v>
      </c>
      <c r="H259" s="3" t="s">
        <v>1312</v>
      </c>
      <c r="I259" s="2">
        <v>0</v>
      </c>
      <c r="J259" s="2">
        <v>1</v>
      </c>
      <c r="K259" s="2">
        <v>0</v>
      </c>
      <c r="L259" s="2">
        <v>0</v>
      </c>
      <c r="M259" s="2">
        <v>0</v>
      </c>
      <c r="N259" s="2">
        <v>0</v>
      </c>
      <c r="O259" s="2">
        <v>1</v>
      </c>
      <c r="Q259" s="2">
        <v>2016</v>
      </c>
      <c r="R259" s="2">
        <f t="shared" ref="R259:R322" si="4">SUM(I259:N259)</f>
        <v>1</v>
      </c>
    </row>
    <row r="260" spans="1:18" ht="144" x14ac:dyDescent="0.3">
      <c r="A260" s="2" t="s">
        <v>1313</v>
      </c>
      <c r="B260" s="2" t="s">
        <v>1314</v>
      </c>
      <c r="C260" s="2" t="s">
        <v>1315</v>
      </c>
      <c r="D260" s="2" t="s">
        <v>1316</v>
      </c>
      <c r="E260" s="2" t="s">
        <v>1317</v>
      </c>
      <c r="F260" s="2">
        <v>1</v>
      </c>
      <c r="G260" s="2" t="s">
        <v>26</v>
      </c>
      <c r="H260" s="3" t="s">
        <v>1318</v>
      </c>
      <c r="I260" s="2">
        <v>0</v>
      </c>
      <c r="J260" s="2">
        <v>1</v>
      </c>
      <c r="K260" s="2">
        <v>0</v>
      </c>
      <c r="L260" s="2">
        <v>0</v>
      </c>
      <c r="M260" s="2">
        <v>0</v>
      </c>
      <c r="N260" s="2">
        <v>0</v>
      </c>
      <c r="O260" s="2">
        <v>1</v>
      </c>
      <c r="Q260" s="2">
        <v>2015</v>
      </c>
      <c r="R260" s="2">
        <f t="shared" si="4"/>
        <v>1</v>
      </c>
    </row>
    <row r="261" spans="1:18" ht="360" x14ac:dyDescent="0.3">
      <c r="A261" s="2" t="s">
        <v>1319</v>
      </c>
      <c r="B261" s="2" t="s">
        <v>1320</v>
      </c>
      <c r="C261" s="2" t="s">
        <v>1321</v>
      </c>
      <c r="D261" s="2" t="s">
        <v>359</v>
      </c>
      <c r="E261" s="2" t="s">
        <v>1196</v>
      </c>
      <c r="F261" s="2">
        <v>1</v>
      </c>
      <c r="G261" s="2" t="s">
        <v>26</v>
      </c>
      <c r="H261" s="3" t="s">
        <v>1322</v>
      </c>
      <c r="I261" s="2">
        <v>0</v>
      </c>
      <c r="J261" s="2">
        <v>0</v>
      </c>
      <c r="K261" s="2">
        <v>0</v>
      </c>
      <c r="L261" s="2">
        <v>1</v>
      </c>
      <c r="M261" s="2">
        <v>1</v>
      </c>
      <c r="N261" s="2">
        <v>0</v>
      </c>
      <c r="O261" s="2">
        <v>1</v>
      </c>
      <c r="Q261" s="2">
        <v>2016</v>
      </c>
      <c r="R261" s="2">
        <f t="shared" si="4"/>
        <v>2</v>
      </c>
    </row>
    <row r="262" spans="1:18" x14ac:dyDescent="0.3">
      <c r="A262" s="2" t="s">
        <v>1323</v>
      </c>
      <c r="B262" s="2" t="s">
        <v>1324</v>
      </c>
      <c r="C262" s="2" t="s">
        <v>1325</v>
      </c>
      <c r="D262" s="2" t="s">
        <v>1326</v>
      </c>
      <c r="E262" s="2" t="s">
        <v>180</v>
      </c>
      <c r="F262" s="2">
        <v>1</v>
      </c>
      <c r="G262" s="2" t="s">
        <v>26</v>
      </c>
      <c r="H262" s="2" t="s">
        <v>904</v>
      </c>
      <c r="I262" s="2">
        <v>0</v>
      </c>
      <c r="J262" s="2">
        <v>1</v>
      </c>
      <c r="K262" s="2">
        <v>0</v>
      </c>
      <c r="L262" s="2">
        <v>0</v>
      </c>
      <c r="M262" s="2">
        <v>0</v>
      </c>
      <c r="N262" s="2">
        <v>0</v>
      </c>
      <c r="O262" s="2">
        <v>1</v>
      </c>
      <c r="Q262" s="2">
        <v>2016</v>
      </c>
      <c r="R262" s="2">
        <f t="shared" si="4"/>
        <v>1</v>
      </c>
    </row>
    <row r="263" spans="1:18" x14ac:dyDescent="0.3">
      <c r="A263" s="2" t="s">
        <v>1327</v>
      </c>
      <c r="B263" s="2" t="s">
        <v>1328</v>
      </c>
      <c r="C263" s="2" t="s">
        <v>1329</v>
      </c>
      <c r="D263" s="2" t="s">
        <v>1330</v>
      </c>
      <c r="E263" s="2" t="s">
        <v>1331</v>
      </c>
      <c r="F263" s="2">
        <v>1</v>
      </c>
      <c r="G263" s="2" t="s">
        <v>26</v>
      </c>
      <c r="H263" s="2" t="s">
        <v>76</v>
      </c>
      <c r="I263" s="2">
        <v>1</v>
      </c>
      <c r="J263" s="2">
        <v>0</v>
      </c>
      <c r="K263" s="2">
        <v>0</v>
      </c>
      <c r="L263" s="2">
        <v>0</v>
      </c>
      <c r="M263" s="2">
        <v>0</v>
      </c>
      <c r="N263" s="2">
        <v>0</v>
      </c>
      <c r="O263" s="2">
        <v>1</v>
      </c>
      <c r="Q263" s="2">
        <v>2017</v>
      </c>
      <c r="R263" s="2">
        <f t="shared" si="4"/>
        <v>1</v>
      </c>
    </row>
    <row r="264" spans="1:18" x14ac:dyDescent="0.3">
      <c r="A264" s="2" t="s">
        <v>1332</v>
      </c>
      <c r="B264" s="2" t="s">
        <v>1333</v>
      </c>
      <c r="C264" s="2" t="s">
        <v>1334</v>
      </c>
      <c r="D264" s="2" t="s">
        <v>1335</v>
      </c>
      <c r="E264" s="2" t="s">
        <v>125</v>
      </c>
      <c r="F264" s="2">
        <v>1</v>
      </c>
      <c r="G264" s="2" t="s">
        <v>26</v>
      </c>
      <c r="H264" s="2" t="s">
        <v>1336</v>
      </c>
      <c r="I264" s="2">
        <v>0</v>
      </c>
      <c r="J264" s="2">
        <v>1</v>
      </c>
      <c r="K264" s="2">
        <v>0</v>
      </c>
      <c r="L264" s="2">
        <v>0</v>
      </c>
      <c r="M264" s="2">
        <v>0</v>
      </c>
      <c r="N264" s="2">
        <v>0</v>
      </c>
      <c r="O264" s="2">
        <v>1</v>
      </c>
      <c r="Q264" s="2">
        <v>2017</v>
      </c>
      <c r="R264" s="2">
        <f t="shared" si="4"/>
        <v>1</v>
      </c>
    </row>
    <row r="265" spans="1:18" x14ac:dyDescent="0.3">
      <c r="A265" s="2" t="s">
        <v>1337</v>
      </c>
      <c r="B265" s="2" t="s">
        <v>1338</v>
      </c>
      <c r="C265" s="2" t="s">
        <v>1339</v>
      </c>
      <c r="D265" s="2" t="s">
        <v>1340</v>
      </c>
      <c r="E265" s="2" t="s">
        <v>1341</v>
      </c>
      <c r="F265" s="2">
        <v>1</v>
      </c>
      <c r="G265" s="2" t="s">
        <v>26</v>
      </c>
      <c r="H265" s="2" t="s">
        <v>76</v>
      </c>
      <c r="I265" s="2">
        <v>1</v>
      </c>
      <c r="J265" s="2">
        <v>0</v>
      </c>
      <c r="K265" s="2">
        <v>0</v>
      </c>
      <c r="L265" s="2">
        <v>0</v>
      </c>
      <c r="M265" s="2">
        <v>0</v>
      </c>
      <c r="N265" s="2">
        <v>0</v>
      </c>
      <c r="O265" s="2">
        <v>1</v>
      </c>
      <c r="Q265" s="2">
        <v>2016</v>
      </c>
      <c r="R265" s="2">
        <f t="shared" si="4"/>
        <v>1</v>
      </c>
    </row>
    <row r="266" spans="1:18" x14ac:dyDescent="0.3">
      <c r="A266" s="2" t="s">
        <v>1342</v>
      </c>
      <c r="B266" s="2" t="s">
        <v>1070</v>
      </c>
      <c r="C266" s="2" t="s">
        <v>1071</v>
      </c>
      <c r="D266" s="2" t="s">
        <v>1072</v>
      </c>
      <c r="E266" s="2" t="s">
        <v>125</v>
      </c>
      <c r="F266" s="2">
        <v>1</v>
      </c>
      <c r="G266" s="2" t="s">
        <v>26</v>
      </c>
      <c r="H266" s="2" t="s">
        <v>1073</v>
      </c>
      <c r="I266" s="2">
        <v>0</v>
      </c>
      <c r="J266" s="2">
        <v>1</v>
      </c>
      <c r="K266" s="2">
        <v>0</v>
      </c>
      <c r="L266" s="2">
        <v>0</v>
      </c>
      <c r="M266" s="2">
        <v>0</v>
      </c>
      <c r="N266" s="2">
        <v>0</v>
      </c>
      <c r="O266" s="2">
        <v>1</v>
      </c>
      <c r="Q266" s="2">
        <v>2015</v>
      </c>
      <c r="R266" s="2">
        <f t="shared" si="4"/>
        <v>1</v>
      </c>
    </row>
    <row r="267" spans="1:18" x14ac:dyDescent="0.3">
      <c r="A267" s="2" t="s">
        <v>1343</v>
      </c>
      <c r="B267" s="2" t="s">
        <v>1344</v>
      </c>
      <c r="C267" s="2" t="s">
        <v>1345</v>
      </c>
      <c r="D267" s="2" t="s">
        <v>1346</v>
      </c>
      <c r="E267" s="2" t="s">
        <v>319</v>
      </c>
      <c r="F267" s="2">
        <v>1</v>
      </c>
      <c r="G267" s="2" t="s">
        <v>26</v>
      </c>
      <c r="H267" s="2" t="s">
        <v>70</v>
      </c>
      <c r="I267" s="2">
        <v>0</v>
      </c>
      <c r="J267" s="2">
        <v>1</v>
      </c>
      <c r="K267" s="2">
        <v>0</v>
      </c>
      <c r="L267" s="2">
        <v>0</v>
      </c>
      <c r="M267" s="2">
        <v>0</v>
      </c>
      <c r="N267" s="2">
        <v>0</v>
      </c>
      <c r="O267" s="2">
        <v>1</v>
      </c>
      <c r="Q267" s="2">
        <v>2016</v>
      </c>
      <c r="R267" s="2">
        <f t="shared" si="4"/>
        <v>1</v>
      </c>
    </row>
    <row r="268" spans="1:18" ht="288" x14ac:dyDescent="0.3">
      <c r="A268" s="2" t="s">
        <v>1347</v>
      </c>
      <c r="B268" s="2" t="s">
        <v>1348</v>
      </c>
      <c r="C268" s="2" t="s">
        <v>1349</v>
      </c>
      <c r="D268" s="2" t="s">
        <v>1350</v>
      </c>
      <c r="E268" s="2" t="s">
        <v>1100</v>
      </c>
      <c r="F268" s="2">
        <v>1</v>
      </c>
      <c r="G268" s="2" t="s">
        <v>26</v>
      </c>
      <c r="H268" s="3" t="s">
        <v>1351</v>
      </c>
      <c r="I268" s="2">
        <v>0</v>
      </c>
      <c r="J268" s="2">
        <v>1</v>
      </c>
      <c r="K268" s="2">
        <v>0</v>
      </c>
      <c r="L268" s="2">
        <v>0</v>
      </c>
      <c r="M268" s="2">
        <v>0</v>
      </c>
      <c r="N268" s="2">
        <v>0</v>
      </c>
      <c r="O268" s="2">
        <v>1</v>
      </c>
      <c r="Q268" s="2">
        <v>2014</v>
      </c>
      <c r="R268" s="2">
        <f t="shared" si="4"/>
        <v>1</v>
      </c>
    </row>
    <row r="269" spans="1:18" x14ac:dyDescent="0.3">
      <c r="A269" s="2" t="s">
        <v>1352</v>
      </c>
      <c r="B269" s="2" t="s">
        <v>1353</v>
      </c>
      <c r="C269" s="2" t="s">
        <v>1354</v>
      </c>
      <c r="D269" s="2" t="s">
        <v>1355</v>
      </c>
      <c r="E269" s="2" t="s">
        <v>125</v>
      </c>
      <c r="F269" s="2">
        <v>1</v>
      </c>
      <c r="G269" s="2" t="s">
        <v>26</v>
      </c>
      <c r="H269" s="2" t="s">
        <v>76</v>
      </c>
      <c r="I269" s="2">
        <v>1</v>
      </c>
      <c r="J269" s="2">
        <v>1</v>
      </c>
      <c r="K269" s="2">
        <v>0</v>
      </c>
      <c r="L269" s="2">
        <v>0</v>
      </c>
      <c r="M269" s="2">
        <v>0</v>
      </c>
      <c r="N269" s="2">
        <v>0</v>
      </c>
      <c r="O269" s="2">
        <v>1</v>
      </c>
      <c r="Q269" s="2">
        <v>2004</v>
      </c>
      <c r="R269" s="2">
        <f t="shared" si="4"/>
        <v>2</v>
      </c>
    </row>
    <row r="270" spans="1:18" x14ac:dyDescent="0.3">
      <c r="A270" s="2" t="s">
        <v>1356</v>
      </c>
      <c r="B270" s="2" t="s">
        <v>1357</v>
      </c>
      <c r="C270" s="2" t="s">
        <v>1358</v>
      </c>
      <c r="D270" s="2" t="s">
        <v>1359</v>
      </c>
      <c r="E270" s="2" t="s">
        <v>567</v>
      </c>
      <c r="F270" s="2">
        <v>1</v>
      </c>
      <c r="G270" s="2" t="s">
        <v>26</v>
      </c>
      <c r="H270" s="2" t="s">
        <v>1360</v>
      </c>
      <c r="I270" s="2">
        <v>0</v>
      </c>
      <c r="J270" s="2">
        <v>1</v>
      </c>
      <c r="K270" s="2">
        <v>0</v>
      </c>
      <c r="L270" s="2">
        <v>0</v>
      </c>
      <c r="M270" s="2">
        <v>0</v>
      </c>
      <c r="N270" s="2">
        <v>0</v>
      </c>
      <c r="O270" s="2">
        <v>1</v>
      </c>
      <c r="Q270" s="2">
        <v>2014</v>
      </c>
      <c r="R270" s="2">
        <f t="shared" si="4"/>
        <v>1</v>
      </c>
    </row>
    <row r="271" spans="1:18" ht="216" x14ac:dyDescent="0.3">
      <c r="A271" s="2" t="s">
        <v>1361</v>
      </c>
      <c r="B271" s="2" t="s">
        <v>1362</v>
      </c>
      <c r="C271" s="2" t="s">
        <v>1363</v>
      </c>
      <c r="D271" s="2" t="s">
        <v>1364</v>
      </c>
      <c r="E271" s="2" t="s">
        <v>336</v>
      </c>
      <c r="F271" s="2">
        <v>1</v>
      </c>
      <c r="G271" s="2" t="s">
        <v>26</v>
      </c>
      <c r="H271" s="3" t="s">
        <v>1365</v>
      </c>
      <c r="I271" s="2">
        <v>0</v>
      </c>
      <c r="J271" s="2">
        <v>1</v>
      </c>
      <c r="K271" s="2">
        <v>0</v>
      </c>
      <c r="L271" s="2">
        <v>0</v>
      </c>
      <c r="M271" s="2">
        <v>0</v>
      </c>
      <c r="N271" s="2">
        <v>0</v>
      </c>
      <c r="O271" s="2">
        <v>1</v>
      </c>
      <c r="Q271" s="2">
        <v>2015</v>
      </c>
      <c r="R271" s="2">
        <f t="shared" si="4"/>
        <v>1</v>
      </c>
    </row>
    <row r="272" spans="1:18" x14ac:dyDescent="0.3">
      <c r="A272" s="2" t="s">
        <v>1366</v>
      </c>
      <c r="B272" s="2" t="s">
        <v>1367</v>
      </c>
      <c r="C272" s="2" t="s">
        <v>1368</v>
      </c>
      <c r="D272" s="2" t="s">
        <v>1369</v>
      </c>
      <c r="E272" s="2" t="s">
        <v>1370</v>
      </c>
      <c r="F272" s="2">
        <v>1</v>
      </c>
      <c r="G272" s="2" t="s">
        <v>26</v>
      </c>
      <c r="H272" s="2" t="s">
        <v>76</v>
      </c>
      <c r="I272" s="2">
        <v>1</v>
      </c>
      <c r="J272" s="2">
        <v>0</v>
      </c>
      <c r="K272" s="2">
        <v>0</v>
      </c>
      <c r="L272" s="2">
        <v>0</v>
      </c>
      <c r="M272" s="2">
        <v>0</v>
      </c>
      <c r="N272" s="2">
        <v>0</v>
      </c>
      <c r="O272" s="2">
        <v>1</v>
      </c>
      <c r="Q272" s="2">
        <v>2013</v>
      </c>
      <c r="R272" s="2">
        <f t="shared" si="4"/>
        <v>1</v>
      </c>
    </row>
    <row r="273" spans="1:18" x14ac:dyDescent="0.3">
      <c r="A273" s="2" t="s">
        <v>1371</v>
      </c>
      <c r="B273" s="2" t="s">
        <v>1372</v>
      </c>
      <c r="C273" s="2" t="s">
        <v>1373</v>
      </c>
      <c r="D273" s="2" t="s">
        <v>1374</v>
      </c>
      <c r="E273" s="2" t="s">
        <v>50</v>
      </c>
      <c r="F273" s="2">
        <v>1</v>
      </c>
      <c r="G273" s="2" t="s">
        <v>26</v>
      </c>
      <c r="H273" s="2" t="s">
        <v>1375</v>
      </c>
      <c r="I273" s="2">
        <v>0</v>
      </c>
      <c r="J273" s="2">
        <v>1</v>
      </c>
      <c r="K273" s="2">
        <v>0</v>
      </c>
      <c r="L273" s="2">
        <v>0</v>
      </c>
      <c r="M273" s="2">
        <v>0</v>
      </c>
      <c r="N273" s="2">
        <v>0</v>
      </c>
      <c r="O273" s="2">
        <v>1</v>
      </c>
      <c r="Q273" s="2">
        <v>2013</v>
      </c>
      <c r="R273" s="2">
        <f t="shared" si="4"/>
        <v>1</v>
      </c>
    </row>
    <row r="274" spans="1:18" x14ac:dyDescent="0.3">
      <c r="A274" s="2" t="s">
        <v>1376</v>
      </c>
      <c r="B274" s="2" t="s">
        <v>1377</v>
      </c>
      <c r="C274" s="2" t="s">
        <v>1378</v>
      </c>
      <c r="D274" s="2" t="s">
        <v>1379</v>
      </c>
      <c r="E274" s="2" t="s">
        <v>1380</v>
      </c>
      <c r="F274" s="2">
        <v>1</v>
      </c>
      <c r="G274" s="2" t="s">
        <v>26</v>
      </c>
      <c r="H274" s="2" t="s">
        <v>1381</v>
      </c>
      <c r="I274" s="2">
        <v>0</v>
      </c>
      <c r="J274" s="2">
        <v>1</v>
      </c>
      <c r="K274" s="2">
        <v>0</v>
      </c>
      <c r="L274" s="2">
        <v>0</v>
      </c>
      <c r="M274" s="2">
        <v>0</v>
      </c>
      <c r="N274" s="2">
        <v>0</v>
      </c>
      <c r="O274" s="2">
        <v>1</v>
      </c>
      <c r="Q274" s="2">
        <v>2008</v>
      </c>
      <c r="R274" s="2">
        <f t="shared" si="4"/>
        <v>1</v>
      </c>
    </row>
    <row r="275" spans="1:18" ht="144" x14ac:dyDescent="0.3">
      <c r="A275" s="2" t="s">
        <v>1382</v>
      </c>
      <c r="B275" s="2" t="s">
        <v>1383</v>
      </c>
      <c r="C275" s="2" t="s">
        <v>1384</v>
      </c>
      <c r="D275" s="2" t="s">
        <v>1385</v>
      </c>
      <c r="E275" s="2" t="s">
        <v>1386</v>
      </c>
      <c r="F275" s="2">
        <v>1</v>
      </c>
      <c r="G275" s="2" t="s">
        <v>26</v>
      </c>
      <c r="H275" s="3" t="s">
        <v>1387</v>
      </c>
      <c r="I275" s="2">
        <v>0</v>
      </c>
      <c r="J275" s="2">
        <v>1</v>
      </c>
      <c r="K275" s="2">
        <v>0</v>
      </c>
      <c r="L275" s="2">
        <v>0</v>
      </c>
      <c r="M275" s="2">
        <v>0</v>
      </c>
      <c r="N275" s="2">
        <v>0</v>
      </c>
      <c r="O275" s="2">
        <v>1</v>
      </c>
      <c r="Q275" s="2">
        <v>2011</v>
      </c>
      <c r="R275" s="2">
        <f t="shared" si="4"/>
        <v>1</v>
      </c>
    </row>
    <row r="276" spans="1:18" x14ac:dyDescent="0.3">
      <c r="A276" s="2" t="s">
        <v>1388</v>
      </c>
      <c r="B276" s="2" t="s">
        <v>1389</v>
      </c>
      <c r="C276" s="2" t="s">
        <v>1390</v>
      </c>
      <c r="D276" s="2" t="s">
        <v>1391</v>
      </c>
      <c r="E276" s="2" t="s">
        <v>1392</v>
      </c>
      <c r="F276" s="2">
        <v>1</v>
      </c>
      <c r="G276" s="2" t="s">
        <v>26</v>
      </c>
      <c r="H276" s="2" t="s">
        <v>76</v>
      </c>
      <c r="I276" s="2">
        <v>1</v>
      </c>
      <c r="J276" s="2">
        <v>0</v>
      </c>
      <c r="K276" s="2">
        <v>0</v>
      </c>
      <c r="L276" s="2">
        <v>0</v>
      </c>
      <c r="M276" s="2">
        <v>0</v>
      </c>
      <c r="N276" s="2">
        <v>0</v>
      </c>
      <c r="O276" s="2">
        <v>1</v>
      </c>
      <c r="Q276" s="2">
        <v>2008</v>
      </c>
      <c r="R276" s="2">
        <f t="shared" si="4"/>
        <v>1</v>
      </c>
    </row>
    <row r="277" spans="1:18" x14ac:dyDescent="0.3">
      <c r="A277" s="2" t="s">
        <v>1393</v>
      </c>
      <c r="B277" s="2" t="s">
        <v>872</v>
      </c>
      <c r="C277" s="2" t="s">
        <v>873</v>
      </c>
      <c r="D277" s="2" t="s">
        <v>874</v>
      </c>
      <c r="E277" s="2" t="s">
        <v>158</v>
      </c>
      <c r="F277" s="2">
        <v>1</v>
      </c>
      <c r="G277" s="2" t="s">
        <v>26</v>
      </c>
      <c r="H277" s="2" t="s">
        <v>875</v>
      </c>
      <c r="I277" s="2">
        <v>0</v>
      </c>
      <c r="J277" s="2">
        <v>1</v>
      </c>
      <c r="K277" s="2">
        <v>0</v>
      </c>
      <c r="L277" s="2">
        <v>0</v>
      </c>
      <c r="M277" s="2">
        <v>0</v>
      </c>
      <c r="N277" s="2">
        <v>0</v>
      </c>
      <c r="O277" s="2">
        <v>1</v>
      </c>
      <c r="Q277" s="2">
        <v>2015</v>
      </c>
      <c r="R277" s="2">
        <f t="shared" si="4"/>
        <v>1</v>
      </c>
    </row>
    <row r="278" spans="1:18" x14ac:dyDescent="0.3">
      <c r="A278" s="2" t="s">
        <v>1394</v>
      </c>
      <c r="B278" s="2" t="s">
        <v>1395</v>
      </c>
      <c r="C278" s="2" t="s">
        <v>1396</v>
      </c>
      <c r="D278" s="2" t="s">
        <v>1397</v>
      </c>
      <c r="E278" s="2" t="s">
        <v>1398</v>
      </c>
      <c r="F278" s="2">
        <v>1</v>
      </c>
      <c r="G278" s="2" t="s">
        <v>26</v>
      </c>
      <c r="H278" s="2" t="s">
        <v>1399</v>
      </c>
      <c r="I278" s="2">
        <v>1</v>
      </c>
      <c r="J278" s="2">
        <v>0</v>
      </c>
      <c r="K278" s="2">
        <v>0</v>
      </c>
      <c r="L278" s="2">
        <v>0</v>
      </c>
      <c r="M278" s="2">
        <v>0</v>
      </c>
      <c r="N278" s="2">
        <v>0</v>
      </c>
      <c r="O278" s="2">
        <v>1</v>
      </c>
      <c r="Q278" s="2">
        <v>2010</v>
      </c>
      <c r="R278" s="2">
        <f t="shared" si="4"/>
        <v>1</v>
      </c>
    </row>
    <row r="279" spans="1:18" ht="144" x14ac:dyDescent="0.3">
      <c r="A279" s="2" t="s">
        <v>1400</v>
      </c>
      <c r="B279" s="2" t="s">
        <v>1401</v>
      </c>
      <c r="C279" s="2" t="s">
        <v>1402</v>
      </c>
      <c r="D279" s="2" t="s">
        <v>1403</v>
      </c>
      <c r="E279" s="2" t="s">
        <v>164</v>
      </c>
      <c r="F279" s="2">
        <v>1</v>
      </c>
      <c r="G279" s="2" t="s">
        <v>26</v>
      </c>
      <c r="H279" s="3" t="s">
        <v>1404</v>
      </c>
      <c r="I279" s="2">
        <v>0</v>
      </c>
      <c r="J279" s="2">
        <v>1</v>
      </c>
      <c r="K279" s="2">
        <v>0</v>
      </c>
      <c r="L279" s="2">
        <v>0</v>
      </c>
      <c r="M279" s="2">
        <v>0</v>
      </c>
      <c r="N279" s="2">
        <v>0</v>
      </c>
      <c r="O279" s="2">
        <v>1</v>
      </c>
      <c r="Q279" s="2">
        <v>2011</v>
      </c>
      <c r="R279" s="2">
        <f t="shared" si="4"/>
        <v>1</v>
      </c>
    </row>
    <row r="280" spans="1:18" ht="144" x14ac:dyDescent="0.3">
      <c r="A280" s="2" t="s">
        <v>1405</v>
      </c>
      <c r="B280" s="2" t="s">
        <v>1406</v>
      </c>
      <c r="C280" s="2" t="s">
        <v>1407</v>
      </c>
      <c r="D280" s="2" t="s">
        <v>1408</v>
      </c>
      <c r="E280" s="2" t="s">
        <v>1409</v>
      </c>
      <c r="F280" s="2">
        <v>1</v>
      </c>
      <c r="G280" s="2" t="s">
        <v>26</v>
      </c>
      <c r="H280" s="3" t="s">
        <v>1410</v>
      </c>
      <c r="I280" s="2">
        <v>0</v>
      </c>
      <c r="J280" s="2">
        <v>1</v>
      </c>
      <c r="K280" s="2">
        <v>0</v>
      </c>
      <c r="L280" s="2">
        <v>0</v>
      </c>
      <c r="M280" s="2">
        <v>0</v>
      </c>
      <c r="N280" s="2">
        <v>0</v>
      </c>
      <c r="O280" s="2">
        <v>1</v>
      </c>
      <c r="Q280" s="2">
        <v>2012</v>
      </c>
      <c r="R280" s="2">
        <f t="shared" si="4"/>
        <v>1</v>
      </c>
    </row>
    <row r="281" spans="1:18" x14ac:dyDescent="0.3">
      <c r="A281" s="2" t="s">
        <v>1411</v>
      </c>
      <c r="B281" s="2" t="s">
        <v>1412</v>
      </c>
      <c r="C281" s="2" t="s">
        <v>1413</v>
      </c>
      <c r="D281" s="2" t="s">
        <v>1414</v>
      </c>
      <c r="E281" s="2" t="s">
        <v>125</v>
      </c>
      <c r="F281" s="2">
        <v>1</v>
      </c>
      <c r="G281" s="2" t="s">
        <v>26</v>
      </c>
      <c r="H281" s="2" t="s">
        <v>1415</v>
      </c>
      <c r="I281" s="2">
        <v>0</v>
      </c>
      <c r="J281" s="2">
        <v>1</v>
      </c>
      <c r="K281" s="2">
        <v>0</v>
      </c>
      <c r="L281" s="2">
        <v>0</v>
      </c>
      <c r="M281" s="2">
        <v>0</v>
      </c>
      <c r="N281" s="2">
        <v>0</v>
      </c>
      <c r="O281" s="2">
        <v>1</v>
      </c>
      <c r="Q281" s="2">
        <v>1999</v>
      </c>
      <c r="R281" s="2">
        <f t="shared" si="4"/>
        <v>1</v>
      </c>
    </row>
    <row r="282" spans="1:18" ht="144" x14ac:dyDescent="0.3">
      <c r="A282" s="2" t="s">
        <v>1416</v>
      </c>
      <c r="B282" s="2" t="s">
        <v>1417</v>
      </c>
      <c r="C282" s="2" t="s">
        <v>1418</v>
      </c>
      <c r="D282" s="2" t="s">
        <v>1419</v>
      </c>
      <c r="E282" s="2" t="s">
        <v>1420</v>
      </c>
      <c r="F282" s="2">
        <v>1</v>
      </c>
      <c r="G282" s="2" t="s">
        <v>26</v>
      </c>
      <c r="H282" s="3" t="s">
        <v>1421</v>
      </c>
      <c r="I282" s="2">
        <v>0</v>
      </c>
      <c r="J282" s="2">
        <v>1</v>
      </c>
      <c r="K282" s="2">
        <v>0</v>
      </c>
      <c r="L282" s="2">
        <v>0</v>
      </c>
      <c r="M282" s="2">
        <v>0</v>
      </c>
      <c r="N282" s="2">
        <v>0</v>
      </c>
      <c r="O282" s="2">
        <v>1</v>
      </c>
      <c r="Q282" s="2">
        <v>2013</v>
      </c>
      <c r="R282" s="2">
        <f t="shared" si="4"/>
        <v>1</v>
      </c>
    </row>
    <row r="283" spans="1:18" x14ac:dyDescent="0.3">
      <c r="A283" s="2" t="s">
        <v>1422</v>
      </c>
      <c r="B283" s="2" t="s">
        <v>1423</v>
      </c>
      <c r="C283" s="2" t="s">
        <v>1424</v>
      </c>
      <c r="D283" s="2" t="s">
        <v>1425</v>
      </c>
      <c r="E283" s="2" t="s">
        <v>50</v>
      </c>
      <c r="F283" s="2">
        <v>1</v>
      </c>
      <c r="G283" s="2" t="s">
        <v>26</v>
      </c>
      <c r="H283" s="2" t="s">
        <v>1426</v>
      </c>
      <c r="I283" s="2">
        <v>0</v>
      </c>
      <c r="J283" s="2">
        <v>1</v>
      </c>
      <c r="K283" s="2">
        <v>0</v>
      </c>
      <c r="L283" s="2">
        <v>0</v>
      </c>
      <c r="M283" s="2">
        <v>0</v>
      </c>
      <c r="N283" s="2">
        <v>0</v>
      </c>
      <c r="O283" s="2">
        <v>1</v>
      </c>
      <c r="Q283" s="2">
        <v>2008</v>
      </c>
      <c r="R283" s="2">
        <f t="shared" si="4"/>
        <v>1</v>
      </c>
    </row>
    <row r="284" spans="1:18" x14ac:dyDescent="0.3">
      <c r="A284" s="2" t="s">
        <v>1427</v>
      </c>
      <c r="B284" s="2" t="s">
        <v>1428</v>
      </c>
      <c r="C284" s="2" t="s">
        <v>1429</v>
      </c>
      <c r="D284" s="2" t="s">
        <v>1430</v>
      </c>
      <c r="E284" s="2" t="s">
        <v>1431</v>
      </c>
      <c r="F284" s="2">
        <v>1</v>
      </c>
      <c r="G284" s="2" t="s">
        <v>26</v>
      </c>
      <c r="H284" s="2" t="s">
        <v>1432</v>
      </c>
      <c r="I284" s="2">
        <v>0</v>
      </c>
      <c r="J284" s="2">
        <v>1</v>
      </c>
      <c r="K284" s="2">
        <v>0</v>
      </c>
      <c r="L284" s="2">
        <v>0</v>
      </c>
      <c r="M284" s="2">
        <v>0</v>
      </c>
      <c r="N284" s="2">
        <v>0</v>
      </c>
      <c r="O284" s="2">
        <v>1</v>
      </c>
      <c r="Q284" s="2">
        <v>2010</v>
      </c>
      <c r="R284" s="2">
        <f t="shared" si="4"/>
        <v>1</v>
      </c>
    </row>
    <row r="285" spans="1:18" x14ac:dyDescent="0.3">
      <c r="A285" s="2" t="s">
        <v>1433</v>
      </c>
      <c r="B285" s="2" t="s">
        <v>1434</v>
      </c>
      <c r="C285" s="2" t="s">
        <v>1435</v>
      </c>
      <c r="D285" s="2" t="s">
        <v>1436</v>
      </c>
      <c r="E285" s="2" t="s">
        <v>1437</v>
      </c>
      <c r="F285" s="2">
        <v>1</v>
      </c>
      <c r="G285" s="2" t="s">
        <v>26</v>
      </c>
      <c r="H285" s="2" t="s">
        <v>76</v>
      </c>
      <c r="I285" s="2">
        <v>1</v>
      </c>
      <c r="J285" s="2">
        <v>0</v>
      </c>
      <c r="K285" s="2">
        <v>0</v>
      </c>
      <c r="L285" s="2">
        <v>0</v>
      </c>
      <c r="M285" s="2">
        <v>0</v>
      </c>
      <c r="N285" s="2">
        <v>0</v>
      </c>
      <c r="O285" s="2">
        <v>1</v>
      </c>
      <c r="Q285" s="2">
        <v>2003</v>
      </c>
      <c r="R285" s="2">
        <f t="shared" si="4"/>
        <v>1</v>
      </c>
    </row>
    <row r="286" spans="1:18" x14ac:dyDescent="0.3">
      <c r="A286" s="2" t="s">
        <v>1438</v>
      </c>
      <c r="B286" s="2" t="s">
        <v>1439</v>
      </c>
      <c r="C286" s="2" t="s">
        <v>1440</v>
      </c>
      <c r="D286" s="2" t="s">
        <v>1441</v>
      </c>
      <c r="E286" s="2" t="s">
        <v>125</v>
      </c>
      <c r="F286" s="2">
        <v>1</v>
      </c>
      <c r="G286" s="2" t="s">
        <v>26</v>
      </c>
      <c r="H286" s="2" t="s">
        <v>1442</v>
      </c>
      <c r="I286" s="2">
        <v>0</v>
      </c>
      <c r="J286" s="2">
        <v>1</v>
      </c>
      <c r="K286" s="2">
        <v>0</v>
      </c>
      <c r="L286" s="2">
        <v>0</v>
      </c>
      <c r="M286" s="2">
        <v>0</v>
      </c>
      <c r="N286" s="2">
        <v>0</v>
      </c>
      <c r="O286" s="2">
        <v>1</v>
      </c>
      <c r="Q286" s="2">
        <v>2011</v>
      </c>
      <c r="R286" s="2">
        <f t="shared" si="4"/>
        <v>1</v>
      </c>
    </row>
    <row r="287" spans="1:18" x14ac:dyDescent="0.3">
      <c r="A287" s="2" t="s">
        <v>1443</v>
      </c>
      <c r="B287" s="2" t="s">
        <v>1444</v>
      </c>
      <c r="C287" s="2" t="s">
        <v>1445</v>
      </c>
      <c r="D287" s="2" t="s">
        <v>1446</v>
      </c>
      <c r="E287" s="2" t="s">
        <v>1447</v>
      </c>
      <c r="F287" s="2">
        <v>1</v>
      </c>
      <c r="G287" s="2" t="s">
        <v>26</v>
      </c>
      <c r="H287" s="2" t="s">
        <v>1448</v>
      </c>
      <c r="I287" s="2">
        <v>1</v>
      </c>
      <c r="J287" s="2">
        <v>0</v>
      </c>
      <c r="K287" s="2">
        <v>0</v>
      </c>
      <c r="L287" s="2">
        <v>0</v>
      </c>
      <c r="M287" s="2">
        <v>0</v>
      </c>
      <c r="N287" s="2">
        <v>0</v>
      </c>
      <c r="O287" s="2">
        <v>1</v>
      </c>
      <c r="Q287" s="2">
        <v>2015</v>
      </c>
      <c r="R287" s="2">
        <f t="shared" si="4"/>
        <v>1</v>
      </c>
    </row>
    <row r="288" spans="1:18" x14ac:dyDescent="0.3">
      <c r="A288" s="2" t="s">
        <v>1449</v>
      </c>
      <c r="B288" s="2" t="s">
        <v>1450</v>
      </c>
      <c r="C288" s="2" t="s">
        <v>1451</v>
      </c>
      <c r="D288" s="2" t="s">
        <v>1452</v>
      </c>
      <c r="E288" s="2" t="s">
        <v>1453</v>
      </c>
      <c r="F288" s="2">
        <v>1</v>
      </c>
      <c r="G288" s="2" t="s">
        <v>26</v>
      </c>
      <c r="H288" s="2" t="s">
        <v>76</v>
      </c>
      <c r="I288" s="2">
        <v>1</v>
      </c>
      <c r="J288" s="2">
        <v>0</v>
      </c>
      <c r="K288" s="2">
        <v>0</v>
      </c>
      <c r="L288" s="2">
        <v>0</v>
      </c>
      <c r="M288" s="2">
        <v>0</v>
      </c>
      <c r="N288" s="2">
        <v>0</v>
      </c>
      <c r="O288" s="2">
        <v>1</v>
      </c>
      <c r="Q288" s="2">
        <v>2006</v>
      </c>
      <c r="R288" s="2">
        <f t="shared" si="4"/>
        <v>1</v>
      </c>
    </row>
    <row r="289" spans="1:18" x14ac:dyDescent="0.3">
      <c r="A289" s="2" t="s">
        <v>1454</v>
      </c>
      <c r="B289" s="2" t="s">
        <v>1455</v>
      </c>
      <c r="C289" s="2" t="s">
        <v>1456</v>
      </c>
      <c r="D289" s="2" t="s">
        <v>1457</v>
      </c>
      <c r="E289" s="2" t="s">
        <v>1458</v>
      </c>
      <c r="F289" s="2">
        <v>1</v>
      </c>
      <c r="G289" s="2" t="s">
        <v>26</v>
      </c>
      <c r="H289" s="2" t="s">
        <v>1459</v>
      </c>
      <c r="I289" s="2">
        <v>0</v>
      </c>
      <c r="J289" s="2">
        <v>1</v>
      </c>
      <c r="K289" s="2">
        <v>0</v>
      </c>
      <c r="L289" s="2">
        <v>0</v>
      </c>
      <c r="M289" s="2">
        <v>0</v>
      </c>
      <c r="N289" s="2">
        <v>0</v>
      </c>
      <c r="O289" s="2">
        <v>1</v>
      </c>
      <c r="Q289" s="2">
        <v>2016</v>
      </c>
      <c r="R289" s="2">
        <f t="shared" si="4"/>
        <v>1</v>
      </c>
    </row>
    <row r="290" spans="1:18" ht="144" x14ac:dyDescent="0.3">
      <c r="A290" s="2" t="s">
        <v>1460</v>
      </c>
      <c r="B290" s="2" t="s">
        <v>1461</v>
      </c>
      <c r="C290" s="2" t="s">
        <v>1462</v>
      </c>
      <c r="D290" s="2" t="s">
        <v>1463</v>
      </c>
      <c r="E290" s="2" t="s">
        <v>1317</v>
      </c>
      <c r="F290" s="2">
        <v>1</v>
      </c>
      <c r="G290" s="2" t="s">
        <v>26</v>
      </c>
      <c r="H290" s="3" t="s">
        <v>1464</v>
      </c>
      <c r="I290" s="2">
        <v>0</v>
      </c>
      <c r="J290" s="2">
        <v>1</v>
      </c>
      <c r="K290" s="2">
        <v>0</v>
      </c>
      <c r="L290" s="2">
        <v>0</v>
      </c>
      <c r="M290" s="2">
        <v>0</v>
      </c>
      <c r="N290" s="2">
        <v>0</v>
      </c>
      <c r="O290" s="2">
        <v>1</v>
      </c>
      <c r="Q290" s="2">
        <v>2011</v>
      </c>
      <c r="R290" s="2">
        <f t="shared" si="4"/>
        <v>1</v>
      </c>
    </row>
    <row r="291" spans="1:18" x14ac:dyDescent="0.3">
      <c r="A291" s="2" t="s">
        <v>1465</v>
      </c>
      <c r="B291" s="2" t="s">
        <v>1466</v>
      </c>
      <c r="C291" s="2" t="s">
        <v>1467</v>
      </c>
      <c r="D291" s="2" t="s">
        <v>1468</v>
      </c>
      <c r="E291" s="2" t="s">
        <v>1469</v>
      </c>
      <c r="F291" s="2">
        <v>1</v>
      </c>
      <c r="G291" s="2" t="s">
        <v>26</v>
      </c>
      <c r="H291" s="2" t="s">
        <v>1470</v>
      </c>
      <c r="I291" s="2">
        <v>1</v>
      </c>
      <c r="J291" s="2">
        <v>0</v>
      </c>
      <c r="K291" s="2">
        <v>0</v>
      </c>
      <c r="L291" s="2">
        <v>0</v>
      </c>
      <c r="M291" s="2">
        <v>0</v>
      </c>
      <c r="N291" s="2">
        <v>0</v>
      </c>
      <c r="O291" s="2">
        <v>1</v>
      </c>
      <c r="Q291" s="2">
        <v>2011</v>
      </c>
      <c r="R291" s="2">
        <f t="shared" si="4"/>
        <v>1</v>
      </c>
    </row>
    <row r="292" spans="1:18" x14ac:dyDescent="0.3">
      <c r="A292" s="2" t="s">
        <v>1471</v>
      </c>
      <c r="B292" s="2" t="s">
        <v>1472</v>
      </c>
      <c r="C292" s="2" t="s">
        <v>1473</v>
      </c>
      <c r="D292" s="2" t="s">
        <v>1474</v>
      </c>
      <c r="E292" s="2" t="s">
        <v>1475</v>
      </c>
      <c r="F292" s="2">
        <v>1</v>
      </c>
      <c r="G292" s="2" t="s">
        <v>26</v>
      </c>
      <c r="H292" s="2" t="s">
        <v>1476</v>
      </c>
      <c r="I292" s="2">
        <v>0</v>
      </c>
      <c r="J292" s="2">
        <v>1</v>
      </c>
      <c r="K292" s="2">
        <v>0</v>
      </c>
      <c r="L292" s="2">
        <v>0</v>
      </c>
      <c r="M292" s="2">
        <v>0</v>
      </c>
      <c r="N292" s="2">
        <v>0</v>
      </c>
      <c r="O292" s="2">
        <v>1</v>
      </c>
      <c r="Q292" s="2">
        <v>2013</v>
      </c>
      <c r="R292" s="2">
        <f t="shared" si="4"/>
        <v>1</v>
      </c>
    </row>
    <row r="293" spans="1:18" x14ac:dyDescent="0.3">
      <c r="A293" s="2" t="s">
        <v>1477</v>
      </c>
      <c r="B293" s="2" t="s">
        <v>1478</v>
      </c>
      <c r="C293" s="2" t="s">
        <v>1479</v>
      </c>
      <c r="D293" s="2" t="s">
        <v>1480</v>
      </c>
      <c r="E293" s="2" t="s">
        <v>1481</v>
      </c>
      <c r="F293" s="2">
        <v>1</v>
      </c>
      <c r="G293" s="2" t="s">
        <v>26</v>
      </c>
      <c r="H293" s="2" t="s">
        <v>1482</v>
      </c>
      <c r="I293" s="2">
        <v>0</v>
      </c>
      <c r="J293" s="2">
        <v>1</v>
      </c>
      <c r="K293" s="2">
        <v>0</v>
      </c>
      <c r="L293" s="2">
        <v>0</v>
      </c>
      <c r="M293" s="2">
        <v>0</v>
      </c>
      <c r="N293" s="2">
        <v>0</v>
      </c>
      <c r="O293" s="2">
        <v>1</v>
      </c>
      <c r="Q293" s="2">
        <v>2009</v>
      </c>
      <c r="R293" s="2">
        <f t="shared" si="4"/>
        <v>1</v>
      </c>
    </row>
    <row r="294" spans="1:18" ht="144" x14ac:dyDescent="0.3">
      <c r="A294" s="2" t="s">
        <v>1483</v>
      </c>
      <c r="B294" s="2" t="s">
        <v>1484</v>
      </c>
      <c r="C294" s="2" t="s">
        <v>1485</v>
      </c>
      <c r="D294" s="2" t="s">
        <v>1486</v>
      </c>
      <c r="E294" s="2" t="s">
        <v>125</v>
      </c>
      <c r="F294" s="2">
        <v>1</v>
      </c>
      <c r="G294" s="2" t="s">
        <v>26</v>
      </c>
      <c r="H294" s="3" t="s">
        <v>1487</v>
      </c>
      <c r="I294" s="2">
        <v>0</v>
      </c>
      <c r="J294" s="2">
        <v>1</v>
      </c>
      <c r="K294" s="2">
        <v>0</v>
      </c>
      <c r="L294" s="2">
        <v>0</v>
      </c>
      <c r="M294" s="2">
        <v>0</v>
      </c>
      <c r="N294" s="2">
        <v>0</v>
      </c>
      <c r="O294" s="2">
        <v>1</v>
      </c>
      <c r="Q294" s="2">
        <v>2013</v>
      </c>
      <c r="R294" s="2">
        <f t="shared" si="4"/>
        <v>1</v>
      </c>
    </row>
    <row r="295" spans="1:18" x14ac:dyDescent="0.3">
      <c r="A295" s="2" t="s">
        <v>1488</v>
      </c>
      <c r="B295" s="2" t="s">
        <v>1489</v>
      </c>
      <c r="C295" s="2" t="s">
        <v>1490</v>
      </c>
      <c r="D295" s="2" t="s">
        <v>1491</v>
      </c>
      <c r="E295" s="2" t="s">
        <v>1492</v>
      </c>
      <c r="F295" s="2">
        <v>1</v>
      </c>
      <c r="G295" s="2" t="s">
        <v>26</v>
      </c>
      <c r="H295" s="2" t="s">
        <v>70</v>
      </c>
      <c r="I295" s="2">
        <v>0</v>
      </c>
      <c r="J295" s="2">
        <v>1</v>
      </c>
      <c r="K295" s="2">
        <v>0</v>
      </c>
      <c r="L295" s="2">
        <v>0</v>
      </c>
      <c r="M295" s="2">
        <v>0</v>
      </c>
      <c r="N295" s="2">
        <v>0</v>
      </c>
      <c r="O295" s="2">
        <v>1</v>
      </c>
      <c r="Q295" s="2">
        <v>2007</v>
      </c>
      <c r="R295" s="2">
        <f t="shared" si="4"/>
        <v>1</v>
      </c>
    </row>
    <row r="296" spans="1:18" ht="144" x14ac:dyDescent="0.3">
      <c r="A296" s="2" t="s">
        <v>1493</v>
      </c>
      <c r="B296" s="2" t="s">
        <v>1494</v>
      </c>
      <c r="C296" s="2" t="s">
        <v>1495</v>
      </c>
      <c r="D296" s="2" t="s">
        <v>1496</v>
      </c>
      <c r="E296" s="2" t="s">
        <v>1497</v>
      </c>
      <c r="F296" s="2">
        <v>1</v>
      </c>
      <c r="G296" s="2" t="s">
        <v>26</v>
      </c>
      <c r="H296" s="3" t="s">
        <v>1498</v>
      </c>
      <c r="I296" s="2">
        <v>0</v>
      </c>
      <c r="J296" s="2">
        <v>1</v>
      </c>
      <c r="K296" s="2">
        <v>0</v>
      </c>
      <c r="L296" s="2">
        <v>0</v>
      </c>
      <c r="M296" s="2">
        <v>0</v>
      </c>
      <c r="N296" s="2">
        <v>0</v>
      </c>
      <c r="O296" s="2">
        <v>1</v>
      </c>
      <c r="Q296" s="2">
        <v>2014</v>
      </c>
      <c r="R296" s="2">
        <f t="shared" si="4"/>
        <v>1</v>
      </c>
    </row>
    <row r="297" spans="1:18" x14ac:dyDescent="0.3">
      <c r="A297" s="2" t="s">
        <v>1499</v>
      </c>
      <c r="B297" s="2" t="s">
        <v>228</v>
      </c>
      <c r="C297" s="2" t="s">
        <v>229</v>
      </c>
      <c r="D297" s="2" t="s">
        <v>1500</v>
      </c>
      <c r="E297" s="2" t="s">
        <v>50</v>
      </c>
      <c r="F297" s="2">
        <v>1</v>
      </c>
      <c r="G297" s="2" t="s">
        <v>26</v>
      </c>
      <c r="H297" s="2" t="s">
        <v>230</v>
      </c>
      <c r="I297" s="2">
        <v>0</v>
      </c>
      <c r="J297" s="2">
        <v>1</v>
      </c>
      <c r="K297" s="2">
        <v>0</v>
      </c>
      <c r="L297" s="2">
        <v>0</v>
      </c>
      <c r="M297" s="2">
        <v>0</v>
      </c>
      <c r="N297" s="2">
        <v>0</v>
      </c>
      <c r="O297" s="2">
        <v>1</v>
      </c>
      <c r="Q297" s="2">
        <v>2016</v>
      </c>
      <c r="R297" s="2">
        <f t="shared" si="4"/>
        <v>1</v>
      </c>
    </row>
    <row r="298" spans="1:18" x14ac:dyDescent="0.3">
      <c r="A298" s="2" t="s">
        <v>1501</v>
      </c>
      <c r="B298" s="2" t="s">
        <v>1502</v>
      </c>
      <c r="C298" s="2" t="s">
        <v>1503</v>
      </c>
      <c r="D298" s="2" t="s">
        <v>1504</v>
      </c>
      <c r="E298" s="2" t="s">
        <v>125</v>
      </c>
      <c r="F298" s="2">
        <v>1</v>
      </c>
      <c r="G298" s="2" t="s">
        <v>26</v>
      </c>
      <c r="H298" s="2" t="s">
        <v>76</v>
      </c>
      <c r="I298" s="2">
        <v>1</v>
      </c>
      <c r="J298" s="2">
        <v>0</v>
      </c>
      <c r="K298" s="2">
        <v>0</v>
      </c>
      <c r="L298" s="2">
        <v>0</v>
      </c>
      <c r="M298" s="2">
        <v>0</v>
      </c>
      <c r="N298" s="2">
        <v>0</v>
      </c>
      <c r="O298" s="2">
        <v>1</v>
      </c>
      <c r="Q298" s="2">
        <v>2002</v>
      </c>
      <c r="R298" s="2">
        <f t="shared" si="4"/>
        <v>1</v>
      </c>
    </row>
    <row r="299" spans="1:18" x14ac:dyDescent="0.3">
      <c r="A299" s="2" t="s">
        <v>1505</v>
      </c>
      <c r="B299" s="2" t="s">
        <v>1506</v>
      </c>
      <c r="C299" s="2" t="s">
        <v>1507</v>
      </c>
      <c r="D299" s="2" t="s">
        <v>1508</v>
      </c>
      <c r="E299" s="2" t="s">
        <v>1509</v>
      </c>
      <c r="F299" s="2">
        <v>1</v>
      </c>
      <c r="G299" s="2" t="s">
        <v>26</v>
      </c>
      <c r="H299" s="2" t="s">
        <v>1510</v>
      </c>
      <c r="I299" s="2">
        <v>1</v>
      </c>
      <c r="J299" s="2">
        <v>0</v>
      </c>
      <c r="K299" s="2">
        <v>0</v>
      </c>
      <c r="L299" s="2">
        <v>0</v>
      </c>
      <c r="M299" s="2">
        <v>0</v>
      </c>
      <c r="N299" s="2">
        <v>0</v>
      </c>
      <c r="O299" s="2">
        <v>1</v>
      </c>
      <c r="Q299" s="2">
        <v>2010</v>
      </c>
      <c r="R299" s="2">
        <f t="shared" si="4"/>
        <v>1</v>
      </c>
    </row>
    <row r="300" spans="1:18" x14ac:dyDescent="0.3">
      <c r="A300" s="2" t="s">
        <v>1511</v>
      </c>
      <c r="B300" s="2" t="s">
        <v>1512</v>
      </c>
      <c r="C300" s="2" t="s">
        <v>1513</v>
      </c>
      <c r="D300" s="2" t="s">
        <v>1514</v>
      </c>
      <c r="E300" s="2" t="s">
        <v>1492</v>
      </c>
      <c r="F300" s="2">
        <v>1</v>
      </c>
      <c r="G300" s="2" t="s">
        <v>26</v>
      </c>
      <c r="H300" s="2" t="s">
        <v>70</v>
      </c>
      <c r="I300" s="2">
        <v>0</v>
      </c>
      <c r="J300" s="2">
        <v>1</v>
      </c>
      <c r="K300" s="2">
        <v>0</v>
      </c>
      <c r="L300" s="2">
        <v>0</v>
      </c>
      <c r="M300" s="2">
        <v>0</v>
      </c>
      <c r="N300" s="2">
        <v>0</v>
      </c>
      <c r="O300" s="2">
        <v>1</v>
      </c>
      <c r="Q300" s="2">
        <v>2011</v>
      </c>
      <c r="R300" s="2">
        <f t="shared" si="4"/>
        <v>1</v>
      </c>
    </row>
    <row r="301" spans="1:18" ht="244.8" x14ac:dyDescent="0.3">
      <c r="A301" s="2" t="s">
        <v>1515</v>
      </c>
      <c r="B301" s="2" t="s">
        <v>1516</v>
      </c>
      <c r="C301" s="2" t="s">
        <v>1517</v>
      </c>
      <c r="D301" s="2" t="s">
        <v>1518</v>
      </c>
      <c r="E301" s="2" t="s">
        <v>1519</v>
      </c>
      <c r="F301" s="2">
        <v>1</v>
      </c>
      <c r="G301" s="2" t="s">
        <v>26</v>
      </c>
      <c r="H301" s="3" t="s">
        <v>1520</v>
      </c>
      <c r="I301" s="2">
        <v>0</v>
      </c>
      <c r="J301" s="2">
        <v>1</v>
      </c>
      <c r="K301" s="2">
        <v>0</v>
      </c>
      <c r="L301" s="2">
        <v>0</v>
      </c>
      <c r="M301" s="2">
        <v>0</v>
      </c>
      <c r="N301" s="2">
        <v>0</v>
      </c>
      <c r="O301" s="2">
        <v>1</v>
      </c>
      <c r="Q301" s="2">
        <v>2012</v>
      </c>
      <c r="R301" s="2">
        <f t="shared" si="4"/>
        <v>1</v>
      </c>
    </row>
    <row r="302" spans="1:18" x14ac:dyDescent="0.3">
      <c r="A302" s="2" t="s">
        <v>1521</v>
      </c>
      <c r="B302" s="2" t="s">
        <v>1522</v>
      </c>
      <c r="C302" s="2" t="s">
        <v>1523</v>
      </c>
      <c r="D302" s="2" t="s">
        <v>1524</v>
      </c>
      <c r="E302" s="2" t="s">
        <v>1525</v>
      </c>
      <c r="F302" s="2">
        <v>1</v>
      </c>
      <c r="G302" s="2" t="s">
        <v>26</v>
      </c>
      <c r="H302" s="2" t="s">
        <v>1526</v>
      </c>
      <c r="I302" s="2">
        <v>0</v>
      </c>
      <c r="J302" s="2">
        <v>1</v>
      </c>
      <c r="K302" s="2">
        <v>0</v>
      </c>
      <c r="L302" s="2">
        <v>0</v>
      </c>
      <c r="M302" s="2">
        <v>0</v>
      </c>
      <c r="N302" s="2">
        <v>0</v>
      </c>
      <c r="O302" s="2">
        <v>1</v>
      </c>
      <c r="Q302" s="2">
        <v>2015</v>
      </c>
      <c r="R302" s="2">
        <f t="shared" si="4"/>
        <v>1</v>
      </c>
    </row>
    <row r="303" spans="1:18" x14ac:dyDescent="0.3">
      <c r="A303" s="2" t="s">
        <v>1527</v>
      </c>
      <c r="B303" s="2" t="s">
        <v>1528</v>
      </c>
      <c r="C303" s="2" t="s">
        <v>1529</v>
      </c>
      <c r="D303" s="2" t="s">
        <v>1530</v>
      </c>
      <c r="E303" s="2" t="s">
        <v>125</v>
      </c>
      <c r="F303" s="2">
        <v>1</v>
      </c>
      <c r="G303" s="2" t="s">
        <v>26</v>
      </c>
      <c r="H303" s="2" t="s">
        <v>1531</v>
      </c>
      <c r="I303" s="2">
        <v>0</v>
      </c>
      <c r="J303" s="2">
        <v>1</v>
      </c>
      <c r="K303" s="2">
        <v>0</v>
      </c>
      <c r="L303" s="2">
        <v>0</v>
      </c>
      <c r="M303" s="2">
        <v>0</v>
      </c>
      <c r="N303" s="2">
        <v>0</v>
      </c>
      <c r="O303" s="2">
        <v>1</v>
      </c>
      <c r="Q303" s="2">
        <v>2015</v>
      </c>
      <c r="R303" s="2">
        <f t="shared" si="4"/>
        <v>1</v>
      </c>
    </row>
    <row r="304" spans="1:18" x14ac:dyDescent="0.3">
      <c r="A304" s="2" t="s">
        <v>1532</v>
      </c>
      <c r="B304" s="2" t="s">
        <v>1533</v>
      </c>
      <c r="C304" s="2" t="s">
        <v>1534</v>
      </c>
      <c r="D304" s="2" t="s">
        <v>1535</v>
      </c>
      <c r="E304" s="2" t="s">
        <v>180</v>
      </c>
      <c r="F304" s="2">
        <v>1</v>
      </c>
      <c r="G304" s="2" t="s">
        <v>26</v>
      </c>
      <c r="H304" s="2" t="s">
        <v>1536</v>
      </c>
      <c r="I304" s="2">
        <v>0</v>
      </c>
      <c r="J304" s="2">
        <v>1</v>
      </c>
      <c r="K304" s="2">
        <v>0</v>
      </c>
      <c r="L304" s="2">
        <v>0</v>
      </c>
      <c r="M304" s="2">
        <v>0</v>
      </c>
      <c r="N304" s="2">
        <v>0</v>
      </c>
      <c r="O304" s="2">
        <v>1</v>
      </c>
      <c r="Q304" s="2">
        <v>2015</v>
      </c>
      <c r="R304" s="2">
        <f t="shared" si="4"/>
        <v>1</v>
      </c>
    </row>
    <row r="305" spans="1:18" x14ac:dyDescent="0.3">
      <c r="A305" s="2" t="s">
        <v>1537</v>
      </c>
      <c r="B305" s="2" t="s">
        <v>1538</v>
      </c>
      <c r="C305" s="2" t="s">
        <v>1539</v>
      </c>
      <c r="D305" s="2" t="s">
        <v>1540</v>
      </c>
      <c r="E305" s="2" t="s">
        <v>613</v>
      </c>
      <c r="F305" s="2">
        <v>1</v>
      </c>
      <c r="G305" s="2" t="s">
        <v>26</v>
      </c>
      <c r="H305" s="2" t="s">
        <v>1541</v>
      </c>
      <c r="I305" s="2">
        <v>0</v>
      </c>
      <c r="J305" s="2">
        <v>1</v>
      </c>
      <c r="K305" s="2">
        <v>0</v>
      </c>
      <c r="L305" s="2">
        <v>0</v>
      </c>
      <c r="M305" s="2">
        <v>0</v>
      </c>
      <c r="N305" s="2">
        <v>0</v>
      </c>
      <c r="O305" s="2">
        <v>1</v>
      </c>
      <c r="Q305" s="2">
        <v>2013</v>
      </c>
      <c r="R305" s="2">
        <f t="shared" si="4"/>
        <v>1</v>
      </c>
    </row>
    <row r="306" spans="1:18" x14ac:dyDescent="0.3">
      <c r="A306" s="2" t="s">
        <v>1542</v>
      </c>
      <c r="B306" s="2" t="s">
        <v>1543</v>
      </c>
      <c r="C306" s="2" t="s">
        <v>1544</v>
      </c>
      <c r="D306" s="2" t="s">
        <v>1545</v>
      </c>
      <c r="E306" s="2" t="s">
        <v>50</v>
      </c>
      <c r="F306" s="2">
        <v>1</v>
      </c>
      <c r="G306" s="2" t="s">
        <v>26</v>
      </c>
      <c r="H306" s="2" t="s">
        <v>1546</v>
      </c>
      <c r="I306" s="2">
        <v>0</v>
      </c>
      <c r="J306" s="2">
        <v>1</v>
      </c>
      <c r="K306" s="2">
        <v>0</v>
      </c>
      <c r="L306" s="2">
        <v>0</v>
      </c>
      <c r="M306" s="2">
        <v>0</v>
      </c>
      <c r="N306" s="2">
        <v>0</v>
      </c>
      <c r="O306" s="2">
        <v>1</v>
      </c>
      <c r="Q306" s="2">
        <v>2014</v>
      </c>
      <c r="R306" s="2">
        <f t="shared" si="4"/>
        <v>1</v>
      </c>
    </row>
    <row r="307" spans="1:18" x14ac:dyDescent="0.3">
      <c r="A307" s="2" t="s">
        <v>1547</v>
      </c>
      <c r="B307" s="2" t="s">
        <v>1548</v>
      </c>
      <c r="C307" s="2" t="s">
        <v>1549</v>
      </c>
      <c r="D307" s="2" t="s">
        <v>1550</v>
      </c>
      <c r="E307" s="2" t="s">
        <v>50</v>
      </c>
      <c r="F307" s="2">
        <v>1</v>
      </c>
      <c r="G307" s="2" t="s">
        <v>26</v>
      </c>
      <c r="H307" s="2" t="s">
        <v>1551</v>
      </c>
      <c r="I307" s="2">
        <v>0</v>
      </c>
      <c r="J307" s="2">
        <v>1</v>
      </c>
      <c r="K307" s="2">
        <v>0</v>
      </c>
      <c r="L307" s="2">
        <v>0</v>
      </c>
      <c r="M307" s="2">
        <v>0</v>
      </c>
      <c r="N307" s="2">
        <v>0</v>
      </c>
      <c r="O307" s="2">
        <v>1</v>
      </c>
      <c r="Q307" s="2">
        <v>2015</v>
      </c>
      <c r="R307" s="2">
        <f t="shared" si="4"/>
        <v>1</v>
      </c>
    </row>
    <row r="308" spans="1:18" ht="216" x14ac:dyDescent="0.3">
      <c r="A308" s="2" t="s">
        <v>1552</v>
      </c>
      <c r="B308" s="2" t="s">
        <v>1553</v>
      </c>
      <c r="C308" s="2" t="s">
        <v>1554</v>
      </c>
      <c r="D308" s="2" t="s">
        <v>1555</v>
      </c>
      <c r="E308" s="2" t="s">
        <v>1556</v>
      </c>
      <c r="F308" s="2">
        <v>1</v>
      </c>
      <c r="G308" s="2" t="s">
        <v>26</v>
      </c>
      <c r="H308" s="3" t="s">
        <v>1557</v>
      </c>
      <c r="I308" s="2">
        <v>0</v>
      </c>
      <c r="J308" s="2">
        <v>1</v>
      </c>
      <c r="K308" s="2">
        <v>0</v>
      </c>
      <c r="L308" s="2">
        <v>0</v>
      </c>
      <c r="M308" s="2">
        <v>0</v>
      </c>
      <c r="N308" s="2">
        <v>0</v>
      </c>
      <c r="O308" s="2">
        <v>1</v>
      </c>
      <c r="Q308" s="2">
        <v>2015</v>
      </c>
      <c r="R308" s="2">
        <f t="shared" si="4"/>
        <v>1</v>
      </c>
    </row>
    <row r="309" spans="1:18" x14ac:dyDescent="0.3">
      <c r="A309" s="2" t="s">
        <v>1558</v>
      </c>
      <c r="B309" s="2" t="s">
        <v>666</v>
      </c>
      <c r="C309" s="2" t="s">
        <v>667</v>
      </c>
      <c r="D309" s="2" t="s">
        <v>668</v>
      </c>
      <c r="E309" s="2" t="s">
        <v>180</v>
      </c>
      <c r="F309" s="2">
        <v>1</v>
      </c>
      <c r="G309" s="2" t="s">
        <v>26</v>
      </c>
      <c r="H309" s="2" t="s">
        <v>669</v>
      </c>
      <c r="I309" s="2">
        <v>1</v>
      </c>
      <c r="J309" s="2">
        <v>0</v>
      </c>
      <c r="K309" s="2">
        <v>0</v>
      </c>
      <c r="L309" s="2">
        <v>0</v>
      </c>
      <c r="M309" s="2">
        <v>0</v>
      </c>
      <c r="N309" s="2">
        <v>0</v>
      </c>
      <c r="O309" s="2">
        <v>1</v>
      </c>
      <c r="Q309" s="2">
        <v>2014</v>
      </c>
      <c r="R309" s="2">
        <f t="shared" si="4"/>
        <v>1</v>
      </c>
    </row>
    <row r="310" spans="1:18" x14ac:dyDescent="0.3">
      <c r="A310" s="2" t="s">
        <v>1559</v>
      </c>
      <c r="B310" s="2" t="s">
        <v>1560</v>
      </c>
      <c r="C310" s="2" t="s">
        <v>1561</v>
      </c>
      <c r="D310" s="2" t="s">
        <v>1562</v>
      </c>
      <c r="E310" s="2" t="s">
        <v>50</v>
      </c>
      <c r="F310" s="2">
        <v>1</v>
      </c>
      <c r="G310" s="2" t="s">
        <v>26</v>
      </c>
      <c r="H310" s="2" t="s">
        <v>76</v>
      </c>
      <c r="I310" s="2">
        <v>1</v>
      </c>
      <c r="J310" s="2">
        <v>0</v>
      </c>
      <c r="K310" s="2">
        <v>0</v>
      </c>
      <c r="L310" s="2">
        <v>0</v>
      </c>
      <c r="M310" s="2">
        <v>0</v>
      </c>
      <c r="N310" s="2">
        <v>0</v>
      </c>
      <c r="O310" s="2">
        <v>1</v>
      </c>
      <c r="Q310" s="2">
        <v>2000</v>
      </c>
      <c r="R310" s="2">
        <f t="shared" si="4"/>
        <v>1</v>
      </c>
    </row>
    <row r="311" spans="1:18" x14ac:dyDescent="0.3">
      <c r="A311" s="2" t="s">
        <v>1563</v>
      </c>
      <c r="B311" s="2" t="s">
        <v>1564</v>
      </c>
      <c r="C311" s="2" t="s">
        <v>1565</v>
      </c>
      <c r="D311" s="2" t="s">
        <v>1566</v>
      </c>
      <c r="E311" s="2" t="s">
        <v>1437</v>
      </c>
      <c r="F311" s="2">
        <v>1</v>
      </c>
      <c r="G311" s="2" t="s">
        <v>26</v>
      </c>
      <c r="H311" s="2" t="s">
        <v>1567</v>
      </c>
      <c r="I311" s="2">
        <v>0</v>
      </c>
      <c r="J311" s="2">
        <v>1</v>
      </c>
      <c r="K311" s="2">
        <v>0</v>
      </c>
      <c r="L311" s="2">
        <v>0</v>
      </c>
      <c r="M311" s="2">
        <v>0</v>
      </c>
      <c r="N311" s="2">
        <v>0</v>
      </c>
      <c r="O311" s="2">
        <v>1</v>
      </c>
      <c r="Q311" s="2">
        <v>2013</v>
      </c>
      <c r="R311" s="2">
        <f t="shared" si="4"/>
        <v>1</v>
      </c>
    </row>
    <row r="312" spans="1:18" x14ac:dyDescent="0.3">
      <c r="A312" s="2" t="s">
        <v>1568</v>
      </c>
      <c r="B312" s="2" t="s">
        <v>1569</v>
      </c>
      <c r="C312" s="2" t="s">
        <v>1570</v>
      </c>
      <c r="D312" s="2" t="s">
        <v>1571</v>
      </c>
      <c r="E312" s="2" t="s">
        <v>989</v>
      </c>
      <c r="F312" s="2">
        <v>1</v>
      </c>
      <c r="G312" s="2" t="s">
        <v>26</v>
      </c>
      <c r="H312" s="2" t="s">
        <v>76</v>
      </c>
      <c r="I312" s="2">
        <v>1</v>
      </c>
      <c r="J312" s="2">
        <v>0</v>
      </c>
      <c r="K312" s="2">
        <v>0</v>
      </c>
      <c r="L312" s="2">
        <v>0</v>
      </c>
      <c r="M312" s="2">
        <v>0</v>
      </c>
      <c r="N312" s="2">
        <v>0</v>
      </c>
      <c r="O312" s="2">
        <v>1</v>
      </c>
      <c r="Q312" s="2">
        <v>1991</v>
      </c>
      <c r="R312" s="2">
        <f t="shared" si="4"/>
        <v>1</v>
      </c>
    </row>
    <row r="313" spans="1:18" ht="144" x14ac:dyDescent="0.3">
      <c r="A313" s="2" t="s">
        <v>1572</v>
      </c>
      <c r="B313" s="2" t="s">
        <v>1573</v>
      </c>
      <c r="C313" s="2" t="s">
        <v>1574</v>
      </c>
      <c r="D313" s="2" t="s">
        <v>1575</v>
      </c>
      <c r="E313" s="2" t="s">
        <v>1576</v>
      </c>
      <c r="F313" s="2">
        <v>1</v>
      </c>
      <c r="G313" s="2" t="s">
        <v>26</v>
      </c>
      <c r="H313" s="3" t="s">
        <v>1577</v>
      </c>
      <c r="I313" s="2">
        <v>0</v>
      </c>
      <c r="J313" s="2">
        <v>1</v>
      </c>
      <c r="K313" s="2">
        <v>0</v>
      </c>
      <c r="L313" s="2">
        <v>0</v>
      </c>
      <c r="M313" s="2">
        <v>0</v>
      </c>
      <c r="N313" s="2">
        <v>0</v>
      </c>
      <c r="O313" s="2">
        <v>1</v>
      </c>
      <c r="Q313" s="2">
        <v>2013</v>
      </c>
      <c r="R313" s="2">
        <f t="shared" si="4"/>
        <v>1</v>
      </c>
    </row>
    <row r="314" spans="1:18" ht="409.6" x14ac:dyDescent="0.3">
      <c r="A314" s="2" t="s">
        <v>1578</v>
      </c>
      <c r="B314" s="2" t="s">
        <v>1579</v>
      </c>
      <c r="C314" s="2" t="s">
        <v>1580</v>
      </c>
      <c r="D314" s="2" t="s">
        <v>1581</v>
      </c>
      <c r="E314" s="2" t="s">
        <v>1582</v>
      </c>
      <c r="F314" s="2">
        <v>1</v>
      </c>
      <c r="G314" s="2" t="s">
        <v>26</v>
      </c>
      <c r="H314" s="3" t="s">
        <v>1583</v>
      </c>
      <c r="I314" s="2">
        <v>0</v>
      </c>
      <c r="J314" s="2">
        <v>0</v>
      </c>
      <c r="K314" s="2">
        <v>0</v>
      </c>
      <c r="L314" s="2">
        <v>1</v>
      </c>
      <c r="M314" s="2">
        <v>0</v>
      </c>
      <c r="N314" s="2">
        <v>0</v>
      </c>
      <c r="O314" s="2">
        <v>1</v>
      </c>
      <c r="Q314" s="2">
        <v>2013</v>
      </c>
      <c r="R314" s="2">
        <f t="shared" si="4"/>
        <v>1</v>
      </c>
    </row>
    <row r="315" spans="1:18" ht="144" x14ac:dyDescent="0.3">
      <c r="A315" s="2" t="s">
        <v>1584</v>
      </c>
      <c r="B315" s="2" t="s">
        <v>1585</v>
      </c>
      <c r="C315" s="2" t="s">
        <v>1586</v>
      </c>
      <c r="D315" s="2" t="s">
        <v>1587</v>
      </c>
      <c r="E315" s="2" t="s">
        <v>1588</v>
      </c>
      <c r="F315" s="2">
        <v>1</v>
      </c>
      <c r="G315" s="2" t="s">
        <v>26</v>
      </c>
      <c r="H315" s="3" t="s">
        <v>1589</v>
      </c>
      <c r="I315" s="2">
        <v>0</v>
      </c>
      <c r="J315" s="2">
        <v>1</v>
      </c>
      <c r="K315" s="2">
        <v>0</v>
      </c>
      <c r="L315" s="2">
        <v>0</v>
      </c>
      <c r="M315" s="2">
        <v>0</v>
      </c>
      <c r="N315" s="2">
        <v>0</v>
      </c>
      <c r="O315" s="2">
        <v>1</v>
      </c>
      <c r="Q315" s="2">
        <v>2015</v>
      </c>
      <c r="R315" s="2">
        <f t="shared" si="4"/>
        <v>1</v>
      </c>
    </row>
    <row r="316" spans="1:18" x14ac:dyDescent="0.3">
      <c r="A316" s="2" t="s">
        <v>1590</v>
      </c>
      <c r="B316" s="2" t="s">
        <v>1591</v>
      </c>
      <c r="C316" s="2" t="s">
        <v>1592</v>
      </c>
      <c r="D316" s="2" t="s">
        <v>1593</v>
      </c>
      <c r="E316" s="2" t="s">
        <v>1594</v>
      </c>
      <c r="F316" s="2">
        <v>1</v>
      </c>
      <c r="G316" s="2" t="s">
        <v>26</v>
      </c>
      <c r="H316" s="2" t="s">
        <v>76</v>
      </c>
      <c r="I316" s="2">
        <v>1</v>
      </c>
      <c r="J316" s="2">
        <v>0</v>
      </c>
      <c r="K316" s="2">
        <v>0</v>
      </c>
      <c r="L316" s="2">
        <v>0</v>
      </c>
      <c r="M316" s="2">
        <v>0</v>
      </c>
      <c r="N316" s="2">
        <v>0</v>
      </c>
      <c r="O316" s="2">
        <v>1</v>
      </c>
      <c r="Q316" s="2">
        <v>2016</v>
      </c>
      <c r="R316" s="2">
        <f t="shared" si="4"/>
        <v>1</v>
      </c>
    </row>
    <row r="317" spans="1:18" x14ac:dyDescent="0.3">
      <c r="A317" s="2" t="s">
        <v>1595</v>
      </c>
      <c r="B317" s="2" t="s">
        <v>1596</v>
      </c>
      <c r="C317" s="2" t="s">
        <v>1597</v>
      </c>
      <c r="D317" s="2" t="s">
        <v>1598</v>
      </c>
      <c r="E317" s="2" t="s">
        <v>354</v>
      </c>
      <c r="F317" s="2">
        <v>1</v>
      </c>
      <c r="G317" s="2" t="s">
        <v>26</v>
      </c>
      <c r="H317" s="2" t="s">
        <v>76</v>
      </c>
      <c r="I317" s="2">
        <v>1</v>
      </c>
      <c r="J317" s="2">
        <v>0</v>
      </c>
      <c r="K317" s="2">
        <v>0</v>
      </c>
      <c r="L317" s="2">
        <v>0</v>
      </c>
      <c r="M317" s="2">
        <v>0</v>
      </c>
      <c r="N317" s="2">
        <v>0</v>
      </c>
      <c r="O317" s="2">
        <v>1</v>
      </c>
      <c r="Q317" s="2">
        <v>1995</v>
      </c>
      <c r="R317" s="2">
        <f t="shared" si="4"/>
        <v>1</v>
      </c>
    </row>
    <row r="318" spans="1:18" x14ac:dyDescent="0.3">
      <c r="A318" s="2" t="s">
        <v>1599</v>
      </c>
      <c r="B318" s="2" t="s">
        <v>1600</v>
      </c>
      <c r="C318" s="2" t="s">
        <v>1601</v>
      </c>
      <c r="D318" s="2" t="s">
        <v>1602</v>
      </c>
      <c r="E318" s="2" t="s">
        <v>1603</v>
      </c>
      <c r="F318" s="2">
        <v>1</v>
      </c>
      <c r="G318" s="2" t="s">
        <v>26</v>
      </c>
      <c r="H318" s="2" t="s">
        <v>76</v>
      </c>
      <c r="I318" s="2">
        <v>1</v>
      </c>
      <c r="J318" s="2">
        <v>0</v>
      </c>
      <c r="K318" s="2">
        <v>0</v>
      </c>
      <c r="L318" s="2">
        <v>0</v>
      </c>
      <c r="M318" s="2">
        <v>0</v>
      </c>
      <c r="N318" s="2">
        <v>0</v>
      </c>
      <c r="O318" s="2">
        <v>1</v>
      </c>
      <c r="Q318" s="2">
        <v>2014</v>
      </c>
      <c r="R318" s="2">
        <f t="shared" si="4"/>
        <v>1</v>
      </c>
    </row>
    <row r="319" spans="1:18" ht="144" x14ac:dyDescent="0.3">
      <c r="A319" s="2" t="s">
        <v>1604</v>
      </c>
      <c r="B319" s="2" t="s">
        <v>1605</v>
      </c>
      <c r="C319" s="2" t="s">
        <v>1606</v>
      </c>
      <c r="D319" s="2" t="s">
        <v>1607</v>
      </c>
      <c r="E319" s="2" t="s">
        <v>1608</v>
      </c>
      <c r="F319" s="2">
        <v>1</v>
      </c>
      <c r="G319" s="2" t="s">
        <v>26</v>
      </c>
      <c r="H319" s="3" t="s">
        <v>1609</v>
      </c>
      <c r="I319" s="2">
        <v>0</v>
      </c>
      <c r="J319" s="2">
        <v>1</v>
      </c>
      <c r="K319" s="2">
        <v>0</v>
      </c>
      <c r="L319" s="2">
        <v>0</v>
      </c>
      <c r="M319" s="2">
        <v>0</v>
      </c>
      <c r="N319" s="2">
        <v>0</v>
      </c>
      <c r="O319" s="2">
        <v>1</v>
      </c>
      <c r="Q319" s="2">
        <v>2016</v>
      </c>
      <c r="R319" s="2">
        <f t="shared" si="4"/>
        <v>1</v>
      </c>
    </row>
    <row r="320" spans="1:18" x14ac:dyDescent="0.3">
      <c r="A320" s="2" t="s">
        <v>1610</v>
      </c>
      <c r="B320" s="2" t="s">
        <v>1611</v>
      </c>
      <c r="C320" s="2" t="s">
        <v>1612</v>
      </c>
      <c r="D320" s="2" t="s">
        <v>1613</v>
      </c>
      <c r="E320" s="2" t="s">
        <v>265</v>
      </c>
      <c r="F320" s="2">
        <v>1</v>
      </c>
      <c r="G320" s="2" t="s">
        <v>26</v>
      </c>
      <c r="H320" s="2" t="s">
        <v>76</v>
      </c>
      <c r="I320" s="2">
        <v>1</v>
      </c>
      <c r="J320" s="2">
        <v>0</v>
      </c>
      <c r="K320" s="2">
        <v>0</v>
      </c>
      <c r="L320" s="2">
        <v>0</v>
      </c>
      <c r="M320" s="2">
        <v>0</v>
      </c>
      <c r="N320" s="2">
        <v>0</v>
      </c>
      <c r="O320" s="2">
        <v>1</v>
      </c>
      <c r="Q320" s="2">
        <v>2006</v>
      </c>
      <c r="R320" s="2">
        <f t="shared" si="4"/>
        <v>1</v>
      </c>
    </row>
    <row r="321" spans="1:18" x14ac:dyDescent="0.3">
      <c r="A321" s="2" t="s">
        <v>1614</v>
      </c>
      <c r="B321" s="2" t="s">
        <v>1615</v>
      </c>
      <c r="C321" s="2" t="s">
        <v>1616</v>
      </c>
      <c r="D321" s="2" t="s">
        <v>1617</v>
      </c>
      <c r="E321" s="2" t="s">
        <v>265</v>
      </c>
      <c r="F321" s="2">
        <v>1</v>
      </c>
      <c r="G321" s="2" t="s">
        <v>26</v>
      </c>
      <c r="H321" s="2" t="s">
        <v>76</v>
      </c>
      <c r="I321" s="2">
        <v>1</v>
      </c>
      <c r="J321" s="2">
        <v>0</v>
      </c>
      <c r="K321" s="2">
        <v>0</v>
      </c>
      <c r="L321" s="2">
        <v>0</v>
      </c>
      <c r="M321" s="2">
        <v>0</v>
      </c>
      <c r="N321" s="2">
        <v>0</v>
      </c>
      <c r="O321" s="2">
        <v>1</v>
      </c>
      <c r="Q321" s="2">
        <v>2006</v>
      </c>
      <c r="R321" s="2">
        <f t="shared" si="4"/>
        <v>1</v>
      </c>
    </row>
    <row r="322" spans="1:18" ht="216" x14ac:dyDescent="0.3">
      <c r="A322" s="2" t="s">
        <v>1618</v>
      </c>
      <c r="B322" s="2" t="s">
        <v>1619</v>
      </c>
      <c r="C322" s="2" t="s">
        <v>1620</v>
      </c>
      <c r="D322" s="2" t="s">
        <v>1621</v>
      </c>
      <c r="E322" s="2" t="s">
        <v>265</v>
      </c>
      <c r="F322" s="2">
        <v>1</v>
      </c>
      <c r="G322" s="2" t="s">
        <v>26</v>
      </c>
      <c r="H322" s="3" t="s">
        <v>1622</v>
      </c>
      <c r="I322" s="2">
        <v>0</v>
      </c>
      <c r="J322" s="2">
        <v>0</v>
      </c>
      <c r="K322" s="2">
        <v>0</v>
      </c>
      <c r="L322" s="2">
        <v>1</v>
      </c>
      <c r="M322" s="2">
        <v>0</v>
      </c>
      <c r="N322" s="2">
        <v>0</v>
      </c>
      <c r="O322" s="2">
        <v>1</v>
      </c>
      <c r="Q322" s="2">
        <v>2012</v>
      </c>
      <c r="R322" s="2">
        <f t="shared" si="4"/>
        <v>1</v>
      </c>
    </row>
    <row r="323" spans="1:18" x14ac:dyDescent="0.3">
      <c r="A323" s="2" t="s">
        <v>1623</v>
      </c>
      <c r="B323" s="2" t="s">
        <v>1624</v>
      </c>
      <c r="C323" s="2" t="s">
        <v>1625</v>
      </c>
      <c r="D323" s="2" t="s">
        <v>1626</v>
      </c>
      <c r="E323" s="2" t="s">
        <v>1627</v>
      </c>
      <c r="F323" s="2">
        <v>1</v>
      </c>
      <c r="G323" s="2" t="s">
        <v>26</v>
      </c>
      <c r="H323" s="2" t="s">
        <v>1628</v>
      </c>
      <c r="I323" s="2">
        <v>1</v>
      </c>
      <c r="J323" s="2">
        <v>0</v>
      </c>
      <c r="K323" s="2">
        <v>0</v>
      </c>
      <c r="L323" s="2">
        <v>0</v>
      </c>
      <c r="M323" s="2">
        <v>0</v>
      </c>
      <c r="N323" s="2">
        <v>0</v>
      </c>
      <c r="O323" s="2">
        <v>1</v>
      </c>
      <c r="Q323" s="2">
        <v>1997</v>
      </c>
      <c r="R323" s="2">
        <f t="shared" ref="R323:R386" si="5">SUM(I323:N323)</f>
        <v>1</v>
      </c>
    </row>
    <row r="324" spans="1:18" x14ac:dyDescent="0.3">
      <c r="A324" s="2" t="s">
        <v>1629</v>
      </c>
      <c r="B324" s="2" t="s">
        <v>1630</v>
      </c>
      <c r="C324" s="2" t="s">
        <v>1631</v>
      </c>
      <c r="D324" s="2" t="s">
        <v>1632</v>
      </c>
      <c r="E324" s="2" t="s">
        <v>1633</v>
      </c>
      <c r="F324" s="2">
        <v>1</v>
      </c>
      <c r="G324" s="2" t="s">
        <v>26</v>
      </c>
      <c r="H324" s="2" t="s">
        <v>76</v>
      </c>
      <c r="I324" s="2">
        <v>1</v>
      </c>
      <c r="J324" s="2">
        <v>0</v>
      </c>
      <c r="K324" s="2">
        <v>0</v>
      </c>
      <c r="L324" s="2">
        <v>0</v>
      </c>
      <c r="M324" s="2">
        <v>0</v>
      </c>
      <c r="N324" s="2">
        <v>0</v>
      </c>
      <c r="O324" s="2">
        <v>1</v>
      </c>
      <c r="Q324" s="2">
        <v>2013</v>
      </c>
      <c r="R324" s="2">
        <f t="shared" si="5"/>
        <v>1</v>
      </c>
    </row>
    <row r="325" spans="1:18" x14ac:dyDescent="0.3">
      <c r="A325" s="2" t="s">
        <v>1634</v>
      </c>
      <c r="B325" s="2" t="s">
        <v>1635</v>
      </c>
      <c r="C325" s="2" t="s">
        <v>1636</v>
      </c>
      <c r="D325" s="2" t="s">
        <v>1637</v>
      </c>
      <c r="E325" s="2" t="s">
        <v>1638</v>
      </c>
      <c r="F325" s="2">
        <v>1</v>
      </c>
      <c r="G325" s="2" t="s">
        <v>26</v>
      </c>
      <c r="H325" s="2" t="s">
        <v>1639</v>
      </c>
      <c r="I325" s="2">
        <v>0</v>
      </c>
      <c r="J325" s="2">
        <v>0</v>
      </c>
      <c r="K325" s="2">
        <v>0</v>
      </c>
      <c r="L325" s="2">
        <v>1</v>
      </c>
      <c r="M325" s="2">
        <v>1</v>
      </c>
      <c r="N325" s="2">
        <v>0</v>
      </c>
      <c r="O325" s="2">
        <v>1</v>
      </c>
      <c r="Q325" s="2">
        <v>2017</v>
      </c>
      <c r="R325" s="2">
        <f t="shared" si="5"/>
        <v>2</v>
      </c>
    </row>
    <row r="326" spans="1:18" ht="144" x14ac:dyDescent="0.3">
      <c r="A326" s="2" t="s">
        <v>1640</v>
      </c>
      <c r="B326" s="2" t="s">
        <v>1641</v>
      </c>
      <c r="C326" s="2" t="s">
        <v>1642</v>
      </c>
      <c r="D326" s="2" t="s">
        <v>1643</v>
      </c>
      <c r="E326" s="2" t="s">
        <v>1638</v>
      </c>
      <c r="F326" s="2">
        <v>1</v>
      </c>
      <c r="G326" s="2" t="s">
        <v>26</v>
      </c>
      <c r="H326" s="3" t="s">
        <v>1644</v>
      </c>
      <c r="I326" s="2">
        <v>0</v>
      </c>
      <c r="J326" s="2">
        <v>1</v>
      </c>
      <c r="K326" s="2">
        <v>0</v>
      </c>
      <c r="L326" s="2">
        <v>0</v>
      </c>
      <c r="M326" s="2">
        <v>0</v>
      </c>
      <c r="N326" s="2">
        <v>0</v>
      </c>
      <c r="O326" s="2">
        <v>1</v>
      </c>
      <c r="Q326" s="2">
        <v>2018</v>
      </c>
      <c r="R326" s="2">
        <f t="shared" si="5"/>
        <v>1</v>
      </c>
    </row>
    <row r="327" spans="1:18" x14ac:dyDescent="0.3">
      <c r="A327" s="2" t="s">
        <v>1645</v>
      </c>
      <c r="B327" s="2" t="s">
        <v>1646</v>
      </c>
      <c r="C327" s="2" t="s">
        <v>1647</v>
      </c>
      <c r="D327" s="2" t="s">
        <v>1648</v>
      </c>
      <c r="E327" s="2" t="s">
        <v>1649</v>
      </c>
      <c r="F327" s="2">
        <v>1</v>
      </c>
      <c r="G327" s="2" t="s">
        <v>26</v>
      </c>
      <c r="H327" s="2" t="s">
        <v>76</v>
      </c>
      <c r="I327" s="2">
        <v>1</v>
      </c>
      <c r="J327" s="2">
        <v>0</v>
      </c>
      <c r="K327" s="2">
        <v>0</v>
      </c>
      <c r="L327" s="2">
        <v>0</v>
      </c>
      <c r="M327" s="2">
        <v>0</v>
      </c>
      <c r="N327" s="2">
        <v>0</v>
      </c>
      <c r="O327" s="2">
        <v>1</v>
      </c>
      <c r="Q327" s="2">
        <v>2008</v>
      </c>
      <c r="R327" s="2">
        <f t="shared" si="5"/>
        <v>1</v>
      </c>
    </row>
    <row r="328" spans="1:18" x14ac:dyDescent="0.3">
      <c r="A328" s="2" t="s">
        <v>1650</v>
      </c>
      <c r="B328" s="2" t="s">
        <v>1651</v>
      </c>
      <c r="C328" s="2" t="s">
        <v>1652</v>
      </c>
      <c r="D328" s="2" t="s">
        <v>1653</v>
      </c>
      <c r="E328" s="2" t="s">
        <v>1649</v>
      </c>
      <c r="F328" s="2">
        <v>1</v>
      </c>
      <c r="G328" s="2" t="s">
        <v>26</v>
      </c>
      <c r="H328" s="2" t="s">
        <v>1654</v>
      </c>
      <c r="I328" s="2">
        <v>0</v>
      </c>
      <c r="J328" s="2">
        <v>1</v>
      </c>
      <c r="K328" s="2">
        <v>0</v>
      </c>
      <c r="L328" s="2">
        <v>0</v>
      </c>
      <c r="M328" s="2">
        <v>0</v>
      </c>
      <c r="N328" s="2">
        <v>0</v>
      </c>
      <c r="O328" s="2">
        <v>1</v>
      </c>
      <c r="Q328" s="2">
        <v>2012</v>
      </c>
      <c r="R328" s="2">
        <f t="shared" si="5"/>
        <v>1</v>
      </c>
    </row>
    <row r="329" spans="1:18" x14ac:dyDescent="0.3">
      <c r="A329" s="2" t="s">
        <v>1655</v>
      </c>
      <c r="B329" s="2" t="s">
        <v>1656</v>
      </c>
      <c r="C329" s="2" t="s">
        <v>1657</v>
      </c>
      <c r="D329" s="2" t="s">
        <v>1658</v>
      </c>
      <c r="E329" s="2" t="s">
        <v>336</v>
      </c>
      <c r="F329" s="2">
        <v>1</v>
      </c>
      <c r="G329" s="2" t="s">
        <v>26</v>
      </c>
      <c r="H329" s="2" t="s">
        <v>76</v>
      </c>
      <c r="I329" s="2">
        <v>1</v>
      </c>
      <c r="J329" s="2">
        <v>0</v>
      </c>
      <c r="K329" s="2">
        <v>0</v>
      </c>
      <c r="L329" s="2">
        <v>0</v>
      </c>
      <c r="M329" s="2">
        <v>0</v>
      </c>
      <c r="N329" s="2">
        <v>0</v>
      </c>
      <c r="O329" s="2">
        <v>1</v>
      </c>
      <c r="Q329" s="2">
        <v>2002</v>
      </c>
      <c r="R329" s="2">
        <f t="shared" si="5"/>
        <v>1</v>
      </c>
    </row>
    <row r="330" spans="1:18" x14ac:dyDescent="0.3">
      <c r="A330" s="2" t="s">
        <v>1659</v>
      </c>
      <c r="B330" s="2" t="s">
        <v>1660</v>
      </c>
      <c r="C330" s="2" t="s">
        <v>1661</v>
      </c>
      <c r="D330" s="2" t="s">
        <v>1662</v>
      </c>
      <c r="E330" s="2" t="s">
        <v>336</v>
      </c>
      <c r="F330" s="2">
        <v>1</v>
      </c>
      <c r="G330" s="2" t="s">
        <v>26</v>
      </c>
      <c r="H330" s="2" t="s">
        <v>1227</v>
      </c>
      <c r="I330" s="2">
        <v>0</v>
      </c>
      <c r="J330" s="2">
        <v>0</v>
      </c>
      <c r="K330" s="2">
        <v>0</v>
      </c>
      <c r="L330" s="2">
        <v>1</v>
      </c>
      <c r="M330" s="2">
        <v>0</v>
      </c>
      <c r="N330" s="2">
        <v>0</v>
      </c>
      <c r="O330" s="2">
        <v>1</v>
      </c>
      <c r="Q330" s="2">
        <v>2007</v>
      </c>
      <c r="R330" s="2">
        <f t="shared" si="5"/>
        <v>1</v>
      </c>
    </row>
    <row r="331" spans="1:18" ht="144" x14ac:dyDescent="0.3">
      <c r="A331" s="2" t="s">
        <v>1663</v>
      </c>
      <c r="B331" s="2" t="s">
        <v>1664</v>
      </c>
      <c r="C331" s="2" t="s">
        <v>1665</v>
      </c>
      <c r="D331" s="2" t="s">
        <v>1666</v>
      </c>
      <c r="E331" s="2" t="s">
        <v>336</v>
      </c>
      <c r="F331" s="2">
        <v>1</v>
      </c>
      <c r="G331" s="2" t="s">
        <v>26</v>
      </c>
      <c r="H331" s="3" t="s">
        <v>1667</v>
      </c>
      <c r="I331" s="2">
        <v>0</v>
      </c>
      <c r="J331" s="2">
        <v>1</v>
      </c>
      <c r="K331" s="2">
        <v>0</v>
      </c>
      <c r="L331" s="2">
        <v>0</v>
      </c>
      <c r="M331" s="2">
        <v>0</v>
      </c>
      <c r="N331" s="2">
        <v>0</v>
      </c>
      <c r="O331" s="2">
        <v>1</v>
      </c>
      <c r="Q331" s="2">
        <v>2015</v>
      </c>
      <c r="R331" s="2">
        <f t="shared" si="5"/>
        <v>1</v>
      </c>
    </row>
    <row r="332" spans="1:18" ht="144" x14ac:dyDescent="0.3">
      <c r="A332" s="2" t="s">
        <v>1668</v>
      </c>
      <c r="B332" s="2" t="s">
        <v>1669</v>
      </c>
      <c r="C332" s="2" t="s">
        <v>1670</v>
      </c>
      <c r="D332" s="2" t="s">
        <v>1671</v>
      </c>
      <c r="E332" s="2" t="s">
        <v>336</v>
      </c>
      <c r="F332" s="2">
        <v>1</v>
      </c>
      <c r="G332" s="2" t="s">
        <v>26</v>
      </c>
      <c r="H332" s="3" t="s">
        <v>1672</v>
      </c>
      <c r="I332" s="2">
        <v>0</v>
      </c>
      <c r="J332" s="2">
        <v>0</v>
      </c>
      <c r="K332" s="2">
        <v>0</v>
      </c>
      <c r="L332" s="2">
        <v>1</v>
      </c>
      <c r="M332" s="2">
        <v>0</v>
      </c>
      <c r="N332" s="2">
        <v>0</v>
      </c>
      <c r="O332" s="2">
        <v>1</v>
      </c>
      <c r="Q332" s="2">
        <v>2015</v>
      </c>
      <c r="R332" s="2">
        <f t="shared" si="5"/>
        <v>1</v>
      </c>
    </row>
    <row r="333" spans="1:18" ht="144" x14ac:dyDescent="0.3">
      <c r="A333" s="2" t="s">
        <v>1673</v>
      </c>
      <c r="B333" s="2" t="s">
        <v>1674</v>
      </c>
      <c r="C333" s="2" t="s">
        <v>1675</v>
      </c>
      <c r="D333" s="2" t="s">
        <v>1676</v>
      </c>
      <c r="E333" s="2" t="s">
        <v>336</v>
      </c>
      <c r="F333" s="2">
        <v>1</v>
      </c>
      <c r="G333" s="2" t="s">
        <v>26</v>
      </c>
      <c r="H333" s="3" t="s">
        <v>1677</v>
      </c>
      <c r="I333" s="2">
        <v>0</v>
      </c>
      <c r="J333" s="2">
        <v>1</v>
      </c>
      <c r="K333" s="2">
        <v>0</v>
      </c>
      <c r="L333" s="2">
        <v>0</v>
      </c>
      <c r="M333" s="2">
        <v>0</v>
      </c>
      <c r="N333" s="2">
        <v>0</v>
      </c>
      <c r="O333" s="2">
        <v>1</v>
      </c>
      <c r="Q333" s="2">
        <v>2017</v>
      </c>
      <c r="R333" s="2">
        <f t="shared" si="5"/>
        <v>1</v>
      </c>
    </row>
    <row r="334" spans="1:18" ht="144" x14ac:dyDescent="0.3">
      <c r="A334" s="2" t="s">
        <v>1678</v>
      </c>
      <c r="B334" s="2" t="s">
        <v>1679</v>
      </c>
      <c r="C334" s="2" t="s">
        <v>1680</v>
      </c>
      <c r="D334" s="2" t="s">
        <v>1681</v>
      </c>
      <c r="E334" s="2" t="s">
        <v>336</v>
      </c>
      <c r="F334" s="2">
        <v>1</v>
      </c>
      <c r="G334" s="2" t="s">
        <v>26</v>
      </c>
      <c r="H334" s="3" t="s">
        <v>1682</v>
      </c>
      <c r="I334" s="2">
        <v>0</v>
      </c>
      <c r="J334" s="2">
        <v>1</v>
      </c>
      <c r="K334" s="2">
        <v>0</v>
      </c>
      <c r="L334" s="2">
        <v>0</v>
      </c>
      <c r="M334" s="2">
        <v>0</v>
      </c>
      <c r="N334" s="2">
        <v>0</v>
      </c>
      <c r="O334" s="2">
        <v>1</v>
      </c>
      <c r="Q334" s="2">
        <v>2017</v>
      </c>
      <c r="R334" s="2">
        <f t="shared" si="5"/>
        <v>1</v>
      </c>
    </row>
    <row r="335" spans="1:18" ht="216" x14ac:dyDescent="0.3">
      <c r="A335" s="2" t="s">
        <v>1683</v>
      </c>
      <c r="B335" s="2" t="s">
        <v>1684</v>
      </c>
      <c r="C335" s="2" t="s">
        <v>1685</v>
      </c>
      <c r="D335" s="2" t="s">
        <v>1686</v>
      </c>
      <c r="E335" s="2" t="s">
        <v>336</v>
      </c>
      <c r="F335" s="2">
        <v>1</v>
      </c>
      <c r="G335" s="2" t="s">
        <v>26</v>
      </c>
      <c r="H335" s="3" t="s">
        <v>1687</v>
      </c>
      <c r="I335" s="2">
        <v>0</v>
      </c>
      <c r="J335" s="2">
        <v>1</v>
      </c>
      <c r="K335" s="2">
        <v>0</v>
      </c>
      <c r="L335" s="2">
        <v>0</v>
      </c>
      <c r="M335" s="2">
        <v>0</v>
      </c>
      <c r="N335" s="2">
        <v>0</v>
      </c>
      <c r="O335" s="2">
        <v>1</v>
      </c>
      <c r="Q335" s="2">
        <v>2017</v>
      </c>
      <c r="R335" s="2">
        <f t="shared" si="5"/>
        <v>1</v>
      </c>
    </row>
    <row r="336" spans="1:18" x14ac:dyDescent="0.3">
      <c r="A336" s="2" t="s">
        <v>1688</v>
      </c>
      <c r="B336" s="2" t="s">
        <v>1689</v>
      </c>
      <c r="C336" s="2" t="s">
        <v>1690</v>
      </c>
      <c r="D336" s="2" t="s">
        <v>1691</v>
      </c>
      <c r="E336" s="2" t="s">
        <v>180</v>
      </c>
      <c r="F336" s="2">
        <v>1</v>
      </c>
      <c r="G336" s="2" t="s">
        <v>26</v>
      </c>
      <c r="H336" s="2" t="s">
        <v>70</v>
      </c>
      <c r="I336" s="2">
        <v>0</v>
      </c>
      <c r="J336" s="2">
        <v>1</v>
      </c>
      <c r="K336" s="2">
        <v>0</v>
      </c>
      <c r="L336" s="2">
        <v>0</v>
      </c>
      <c r="M336" s="2">
        <v>0</v>
      </c>
      <c r="N336" s="2">
        <v>0</v>
      </c>
      <c r="O336" s="2">
        <v>1</v>
      </c>
      <c r="Q336" s="2">
        <v>2013</v>
      </c>
      <c r="R336" s="2">
        <f t="shared" si="5"/>
        <v>1</v>
      </c>
    </row>
    <row r="337" spans="1:18" x14ac:dyDescent="0.3">
      <c r="A337" s="2" t="s">
        <v>1692</v>
      </c>
      <c r="B337" s="2" t="s">
        <v>1693</v>
      </c>
      <c r="C337" s="2" t="s">
        <v>1694</v>
      </c>
      <c r="D337" s="2" t="s">
        <v>1695</v>
      </c>
      <c r="E337" s="2" t="s">
        <v>180</v>
      </c>
      <c r="F337" s="2">
        <v>1</v>
      </c>
      <c r="G337" s="2" t="s">
        <v>26</v>
      </c>
      <c r="H337" s="2" t="s">
        <v>1227</v>
      </c>
      <c r="I337" s="2">
        <v>0</v>
      </c>
      <c r="J337" s="2">
        <v>0</v>
      </c>
      <c r="K337" s="2">
        <v>0</v>
      </c>
      <c r="L337" s="2">
        <v>1</v>
      </c>
      <c r="M337" s="2">
        <v>0</v>
      </c>
      <c r="N337" s="2">
        <v>0</v>
      </c>
      <c r="O337" s="2">
        <v>1</v>
      </c>
      <c r="Q337" s="2">
        <v>2015</v>
      </c>
      <c r="R337" s="2">
        <f t="shared" si="5"/>
        <v>1</v>
      </c>
    </row>
    <row r="338" spans="1:18" x14ac:dyDescent="0.3">
      <c r="A338" s="2" t="s">
        <v>1696</v>
      </c>
      <c r="B338" s="2" t="s">
        <v>1697</v>
      </c>
      <c r="C338" s="2" t="s">
        <v>1698</v>
      </c>
      <c r="D338" s="2" t="s">
        <v>1699</v>
      </c>
      <c r="E338" s="2" t="s">
        <v>180</v>
      </c>
      <c r="F338" s="2">
        <v>1</v>
      </c>
      <c r="G338" s="2" t="s">
        <v>26</v>
      </c>
      <c r="H338" s="2" t="s">
        <v>70</v>
      </c>
      <c r="I338" s="2">
        <v>0</v>
      </c>
      <c r="J338" s="2">
        <v>1</v>
      </c>
      <c r="K338" s="2">
        <v>0</v>
      </c>
      <c r="L338" s="2">
        <v>0</v>
      </c>
      <c r="M338" s="2">
        <v>0</v>
      </c>
      <c r="N338" s="2">
        <v>0</v>
      </c>
      <c r="O338" s="2">
        <v>1</v>
      </c>
      <c r="Q338" s="2">
        <v>2016</v>
      </c>
      <c r="R338" s="2">
        <f t="shared" si="5"/>
        <v>1</v>
      </c>
    </row>
    <row r="339" spans="1:18" x14ac:dyDescent="0.3">
      <c r="A339" s="2" t="s">
        <v>1700</v>
      </c>
      <c r="B339" s="2" t="s">
        <v>1701</v>
      </c>
      <c r="C339" s="2" t="s">
        <v>1702</v>
      </c>
      <c r="D339" s="2" t="s">
        <v>1703</v>
      </c>
      <c r="E339" s="2" t="s">
        <v>180</v>
      </c>
      <c r="F339" s="2">
        <v>1</v>
      </c>
      <c r="G339" s="2" t="s">
        <v>26</v>
      </c>
      <c r="H339" s="2" t="s">
        <v>1704</v>
      </c>
      <c r="I339" s="2">
        <v>0</v>
      </c>
      <c r="J339" s="2">
        <v>1</v>
      </c>
      <c r="K339" s="2">
        <v>0</v>
      </c>
      <c r="L339" s="2">
        <v>0</v>
      </c>
      <c r="M339" s="2">
        <v>0</v>
      </c>
      <c r="N339" s="2">
        <v>0</v>
      </c>
      <c r="O339" s="2">
        <v>1</v>
      </c>
      <c r="Q339" s="2">
        <v>2017</v>
      </c>
      <c r="R339" s="2">
        <f t="shared" si="5"/>
        <v>1</v>
      </c>
    </row>
    <row r="340" spans="1:18" x14ac:dyDescent="0.3">
      <c r="A340" s="2" t="s">
        <v>1705</v>
      </c>
      <c r="B340" s="2" t="s">
        <v>1706</v>
      </c>
      <c r="C340" s="2" t="s">
        <v>1707</v>
      </c>
      <c r="D340" s="2" t="s">
        <v>1708</v>
      </c>
      <c r="E340" s="2" t="s">
        <v>1709</v>
      </c>
      <c r="F340" s="2">
        <v>1</v>
      </c>
      <c r="G340" s="2" t="s">
        <v>26</v>
      </c>
      <c r="H340" s="2" t="s">
        <v>1710</v>
      </c>
      <c r="I340" s="2">
        <v>0</v>
      </c>
      <c r="J340" s="2">
        <v>1</v>
      </c>
      <c r="K340" s="2">
        <v>0</v>
      </c>
      <c r="L340" s="2">
        <v>0</v>
      </c>
      <c r="M340" s="2">
        <v>0</v>
      </c>
      <c r="N340" s="2">
        <v>0</v>
      </c>
      <c r="O340" s="2">
        <v>1</v>
      </c>
      <c r="Q340" s="2">
        <v>2017</v>
      </c>
      <c r="R340" s="2">
        <f t="shared" si="5"/>
        <v>1</v>
      </c>
    </row>
    <row r="341" spans="1:18" x14ac:dyDescent="0.3">
      <c r="A341" s="2" t="s">
        <v>1711</v>
      </c>
      <c r="B341" s="2" t="s">
        <v>1712</v>
      </c>
      <c r="C341" s="2" t="s">
        <v>1713</v>
      </c>
      <c r="D341" s="2" t="s">
        <v>1714</v>
      </c>
      <c r="E341" s="2" t="s">
        <v>1715</v>
      </c>
      <c r="F341" s="2">
        <v>1</v>
      </c>
      <c r="G341" s="2" t="s">
        <v>26</v>
      </c>
      <c r="H341" s="2" t="s">
        <v>76</v>
      </c>
      <c r="I341" s="2">
        <v>1</v>
      </c>
      <c r="J341" s="2">
        <v>0</v>
      </c>
      <c r="K341" s="2">
        <v>0</v>
      </c>
      <c r="L341" s="2">
        <v>0</v>
      </c>
      <c r="M341" s="2">
        <v>0</v>
      </c>
      <c r="N341" s="2">
        <v>0</v>
      </c>
      <c r="O341" s="2">
        <v>1</v>
      </c>
      <c r="Q341" s="2">
        <v>2015</v>
      </c>
      <c r="R341" s="2">
        <f t="shared" si="5"/>
        <v>1</v>
      </c>
    </row>
    <row r="342" spans="1:18" ht="230.4" x14ac:dyDescent="0.3">
      <c r="A342" s="2" t="s">
        <v>1716</v>
      </c>
      <c r="B342" s="2" t="s">
        <v>1717</v>
      </c>
      <c r="C342" s="2" t="s">
        <v>1718</v>
      </c>
      <c r="D342" s="2" t="s">
        <v>1719</v>
      </c>
      <c r="E342" s="2" t="s">
        <v>1720</v>
      </c>
      <c r="F342" s="2">
        <v>1</v>
      </c>
      <c r="G342" s="2" t="s">
        <v>26</v>
      </c>
      <c r="H342" s="3" t="s">
        <v>1721</v>
      </c>
      <c r="I342" s="2">
        <v>0</v>
      </c>
      <c r="J342" s="2">
        <v>1</v>
      </c>
      <c r="K342" s="2">
        <v>0</v>
      </c>
      <c r="L342" s="2">
        <v>0</v>
      </c>
      <c r="M342" s="2">
        <v>0</v>
      </c>
      <c r="N342" s="2">
        <v>0</v>
      </c>
      <c r="O342" s="2">
        <v>1</v>
      </c>
      <c r="Q342" s="2">
        <v>2012</v>
      </c>
      <c r="R342" s="2">
        <f t="shared" si="5"/>
        <v>1</v>
      </c>
    </row>
    <row r="343" spans="1:18" x14ac:dyDescent="0.3">
      <c r="A343" s="2" t="s">
        <v>1722</v>
      </c>
      <c r="B343" s="2" t="s">
        <v>1723</v>
      </c>
      <c r="C343" s="2" t="s">
        <v>1724</v>
      </c>
      <c r="D343" s="2" t="s">
        <v>1725</v>
      </c>
      <c r="E343" s="2" t="s">
        <v>1726</v>
      </c>
      <c r="F343" s="2">
        <v>1</v>
      </c>
      <c r="G343" s="2" t="s">
        <v>26</v>
      </c>
      <c r="H343" s="2" t="s">
        <v>1727</v>
      </c>
      <c r="I343" s="2">
        <v>1</v>
      </c>
      <c r="J343" s="2">
        <v>0</v>
      </c>
      <c r="K343" s="2">
        <v>0</v>
      </c>
      <c r="L343" s="2">
        <v>0</v>
      </c>
      <c r="M343" s="2">
        <v>0</v>
      </c>
      <c r="N343" s="2">
        <v>0</v>
      </c>
      <c r="O343" s="2">
        <v>1</v>
      </c>
      <c r="Q343" s="2">
        <v>2013</v>
      </c>
      <c r="R343" s="2">
        <f t="shared" si="5"/>
        <v>1</v>
      </c>
    </row>
    <row r="344" spans="1:18" x14ac:dyDescent="0.3">
      <c r="A344" s="2" t="s">
        <v>1728</v>
      </c>
      <c r="B344" s="2" t="s">
        <v>1729</v>
      </c>
      <c r="C344" s="2" t="s">
        <v>1730</v>
      </c>
      <c r="D344" s="2" t="s">
        <v>1731</v>
      </c>
      <c r="E344" s="2" t="s">
        <v>1497</v>
      </c>
      <c r="F344" s="2">
        <v>1</v>
      </c>
      <c r="G344" s="2" t="s">
        <v>26</v>
      </c>
      <c r="H344" s="2" t="s">
        <v>76</v>
      </c>
      <c r="I344" s="2">
        <v>1</v>
      </c>
      <c r="J344" s="2">
        <v>0</v>
      </c>
      <c r="K344" s="2">
        <v>0</v>
      </c>
      <c r="L344" s="2">
        <v>0</v>
      </c>
      <c r="M344" s="2">
        <v>0</v>
      </c>
      <c r="N344" s="2">
        <v>0</v>
      </c>
      <c r="O344" s="2">
        <v>1</v>
      </c>
      <c r="Q344" s="2">
        <v>2006</v>
      </c>
      <c r="R344" s="2">
        <f t="shared" si="5"/>
        <v>1</v>
      </c>
    </row>
    <row r="345" spans="1:18" x14ac:dyDescent="0.3">
      <c r="A345" s="2" t="s">
        <v>1732</v>
      </c>
      <c r="B345" s="2" t="s">
        <v>1733</v>
      </c>
      <c r="C345" s="2" t="s">
        <v>1734</v>
      </c>
      <c r="D345" s="2" t="s">
        <v>1735</v>
      </c>
      <c r="E345" s="2" t="s">
        <v>1497</v>
      </c>
      <c r="F345" s="2">
        <v>1</v>
      </c>
      <c r="G345" s="2" t="s">
        <v>26</v>
      </c>
      <c r="H345" s="2" t="s">
        <v>1736</v>
      </c>
      <c r="I345" s="2">
        <v>0</v>
      </c>
      <c r="J345" s="2">
        <v>1</v>
      </c>
      <c r="K345" s="2">
        <v>0</v>
      </c>
      <c r="L345" s="2">
        <v>0</v>
      </c>
      <c r="M345" s="2">
        <v>0</v>
      </c>
      <c r="N345" s="2">
        <v>0</v>
      </c>
      <c r="O345" s="2">
        <v>1</v>
      </c>
      <c r="Q345" s="2">
        <v>2009</v>
      </c>
      <c r="R345" s="2">
        <f t="shared" si="5"/>
        <v>1</v>
      </c>
    </row>
    <row r="346" spans="1:18" x14ac:dyDescent="0.3">
      <c r="A346" s="2" t="s">
        <v>1737</v>
      </c>
      <c r="B346" s="2" t="s">
        <v>1738</v>
      </c>
      <c r="C346" s="2" t="s">
        <v>1739</v>
      </c>
      <c r="D346" s="2" t="s">
        <v>1740</v>
      </c>
      <c r="E346" s="2" t="s">
        <v>1497</v>
      </c>
      <c r="F346" s="2">
        <v>1</v>
      </c>
      <c r="G346" s="2" t="s">
        <v>26</v>
      </c>
      <c r="H346" s="2" t="s">
        <v>1741</v>
      </c>
      <c r="I346" s="2">
        <v>0</v>
      </c>
      <c r="J346" s="2">
        <v>1</v>
      </c>
      <c r="K346" s="2">
        <v>0</v>
      </c>
      <c r="L346" s="2">
        <v>0</v>
      </c>
      <c r="M346" s="2">
        <v>0</v>
      </c>
      <c r="N346" s="2">
        <v>0</v>
      </c>
      <c r="O346" s="2">
        <v>1</v>
      </c>
      <c r="Q346" s="2">
        <v>2015</v>
      </c>
      <c r="R346" s="2">
        <f t="shared" si="5"/>
        <v>1</v>
      </c>
    </row>
    <row r="347" spans="1:18" x14ac:dyDescent="0.3">
      <c r="A347" s="2" t="s">
        <v>1742</v>
      </c>
      <c r="B347" s="2" t="s">
        <v>1743</v>
      </c>
      <c r="C347" s="2" t="s">
        <v>1744</v>
      </c>
      <c r="D347" s="2" t="s">
        <v>1745</v>
      </c>
      <c r="E347" s="2" t="s">
        <v>1746</v>
      </c>
      <c r="F347" s="2">
        <v>1</v>
      </c>
      <c r="G347" s="2" t="s">
        <v>26</v>
      </c>
      <c r="H347" s="2" t="s">
        <v>76</v>
      </c>
      <c r="I347" s="2">
        <v>1</v>
      </c>
      <c r="J347" s="2">
        <v>0</v>
      </c>
      <c r="K347" s="2">
        <v>0</v>
      </c>
      <c r="L347" s="2">
        <v>0</v>
      </c>
      <c r="M347" s="2">
        <v>0</v>
      </c>
      <c r="N347" s="2">
        <v>0</v>
      </c>
      <c r="O347" s="2">
        <v>1</v>
      </c>
      <c r="Q347" s="2">
        <v>2009</v>
      </c>
      <c r="R347" s="2">
        <f t="shared" si="5"/>
        <v>1</v>
      </c>
    </row>
    <row r="348" spans="1:18" x14ac:dyDescent="0.3">
      <c r="A348" s="2" t="s">
        <v>1747</v>
      </c>
      <c r="B348" s="2" t="s">
        <v>1748</v>
      </c>
      <c r="C348" s="2" t="s">
        <v>1749</v>
      </c>
      <c r="D348" s="2" t="s">
        <v>1750</v>
      </c>
      <c r="E348" s="2" t="s">
        <v>1132</v>
      </c>
      <c r="F348" s="2">
        <v>1</v>
      </c>
      <c r="G348" s="2" t="s">
        <v>26</v>
      </c>
      <c r="H348" s="2" t="s">
        <v>1751</v>
      </c>
      <c r="I348" s="2">
        <v>0</v>
      </c>
      <c r="J348" s="2">
        <v>1</v>
      </c>
      <c r="K348" s="2">
        <v>0</v>
      </c>
      <c r="L348" s="2">
        <v>0</v>
      </c>
      <c r="M348" s="2">
        <v>0</v>
      </c>
      <c r="N348" s="2">
        <v>0</v>
      </c>
      <c r="O348" s="2">
        <v>1</v>
      </c>
      <c r="Q348" s="2">
        <v>2016</v>
      </c>
      <c r="R348" s="2">
        <f t="shared" si="5"/>
        <v>1</v>
      </c>
    </row>
    <row r="349" spans="1:18" ht="144" x14ac:dyDescent="0.3">
      <c r="A349" s="2" t="s">
        <v>1752</v>
      </c>
      <c r="B349" s="2" t="s">
        <v>1753</v>
      </c>
      <c r="C349" s="2" t="s">
        <v>1754</v>
      </c>
      <c r="D349" s="2" t="s">
        <v>1755</v>
      </c>
      <c r="E349" s="2" t="s">
        <v>1132</v>
      </c>
      <c r="F349" s="2">
        <v>1</v>
      </c>
      <c r="G349" s="2" t="s">
        <v>26</v>
      </c>
      <c r="H349" s="3" t="s">
        <v>1756</v>
      </c>
      <c r="I349" s="2">
        <v>0</v>
      </c>
      <c r="J349" s="2">
        <v>1</v>
      </c>
      <c r="K349" s="2">
        <v>0</v>
      </c>
      <c r="L349" s="2">
        <v>0</v>
      </c>
      <c r="M349" s="2">
        <v>0</v>
      </c>
      <c r="N349" s="2">
        <v>0</v>
      </c>
      <c r="O349" s="2">
        <v>1</v>
      </c>
      <c r="Q349" s="2">
        <v>2017</v>
      </c>
      <c r="R349" s="2">
        <f t="shared" si="5"/>
        <v>1</v>
      </c>
    </row>
    <row r="350" spans="1:18" x14ac:dyDescent="0.3">
      <c r="A350" s="2" t="s">
        <v>1757</v>
      </c>
      <c r="B350" s="2" t="s">
        <v>1758</v>
      </c>
      <c r="C350" s="2" t="s">
        <v>1759</v>
      </c>
      <c r="D350" s="2" t="s">
        <v>1760</v>
      </c>
      <c r="E350" s="2" t="s">
        <v>330</v>
      </c>
      <c r="F350" s="2">
        <v>1</v>
      </c>
      <c r="G350" s="2" t="s">
        <v>26</v>
      </c>
      <c r="H350" s="2" t="s">
        <v>76</v>
      </c>
      <c r="I350" s="2">
        <v>1</v>
      </c>
      <c r="J350" s="2">
        <v>0</v>
      </c>
      <c r="K350" s="2">
        <v>0</v>
      </c>
      <c r="L350" s="2">
        <v>0</v>
      </c>
      <c r="M350" s="2">
        <v>0</v>
      </c>
      <c r="N350" s="2">
        <v>0</v>
      </c>
      <c r="O350" s="2">
        <v>1</v>
      </c>
      <c r="Q350" s="2">
        <v>2007</v>
      </c>
      <c r="R350" s="2">
        <f t="shared" si="5"/>
        <v>1</v>
      </c>
    </row>
    <row r="351" spans="1:18" ht="216" x14ac:dyDescent="0.3">
      <c r="A351" s="2" t="s">
        <v>1761</v>
      </c>
      <c r="B351" s="2" t="s">
        <v>1762</v>
      </c>
      <c r="C351" s="2" t="s">
        <v>1763</v>
      </c>
      <c r="D351" s="2" t="s">
        <v>1764</v>
      </c>
      <c r="E351" s="2" t="s">
        <v>330</v>
      </c>
      <c r="F351" s="2">
        <v>1</v>
      </c>
      <c r="G351" s="2" t="s">
        <v>26</v>
      </c>
      <c r="H351" s="3" t="s">
        <v>1765</v>
      </c>
      <c r="I351" s="2">
        <v>0</v>
      </c>
      <c r="J351" s="2">
        <v>0</v>
      </c>
      <c r="K351" s="2">
        <v>0</v>
      </c>
      <c r="L351" s="2">
        <v>1</v>
      </c>
      <c r="M351" s="2">
        <v>0</v>
      </c>
      <c r="N351" s="2">
        <v>0</v>
      </c>
      <c r="O351" s="2">
        <v>1</v>
      </c>
      <c r="Q351" s="2">
        <v>2012</v>
      </c>
      <c r="R351" s="2">
        <f t="shared" si="5"/>
        <v>1</v>
      </c>
    </row>
    <row r="352" spans="1:18" ht="288" x14ac:dyDescent="0.3">
      <c r="A352" s="2" t="s">
        <v>1766</v>
      </c>
      <c r="B352" s="2" t="s">
        <v>1767</v>
      </c>
      <c r="C352" s="2" t="s">
        <v>1768</v>
      </c>
      <c r="D352" s="2" t="s">
        <v>1769</v>
      </c>
      <c r="E352" s="2" t="s">
        <v>330</v>
      </c>
      <c r="F352" s="2">
        <v>1</v>
      </c>
      <c r="G352" s="2" t="s">
        <v>26</v>
      </c>
      <c r="H352" s="3" t="s">
        <v>1770</v>
      </c>
      <c r="I352" s="2">
        <v>0</v>
      </c>
      <c r="J352" s="2">
        <v>0</v>
      </c>
      <c r="K352" s="2">
        <v>0</v>
      </c>
      <c r="L352" s="2">
        <v>1</v>
      </c>
      <c r="M352" s="2">
        <v>0</v>
      </c>
      <c r="N352" s="2">
        <v>0</v>
      </c>
      <c r="O352" s="2">
        <v>1</v>
      </c>
      <c r="Q352" s="2">
        <v>2013</v>
      </c>
      <c r="R352" s="2">
        <f t="shared" si="5"/>
        <v>1</v>
      </c>
    </row>
    <row r="353" spans="1:18" ht="144" x14ac:dyDescent="0.3">
      <c r="A353" s="2" t="s">
        <v>1771</v>
      </c>
      <c r="B353" s="2" t="s">
        <v>1772</v>
      </c>
      <c r="C353" s="2" t="s">
        <v>1773</v>
      </c>
      <c r="D353" s="2" t="s">
        <v>1774</v>
      </c>
      <c r="E353" s="2" t="s">
        <v>330</v>
      </c>
      <c r="F353" s="2">
        <v>1</v>
      </c>
      <c r="G353" s="2" t="s">
        <v>26</v>
      </c>
      <c r="H353" s="3" t="s">
        <v>1775</v>
      </c>
      <c r="I353" s="2">
        <v>0</v>
      </c>
      <c r="J353" s="2">
        <v>0</v>
      </c>
      <c r="K353" s="2">
        <v>0</v>
      </c>
      <c r="L353" s="2">
        <v>1</v>
      </c>
      <c r="M353" s="2">
        <v>0</v>
      </c>
      <c r="N353" s="2">
        <v>1</v>
      </c>
      <c r="O353" s="2">
        <v>1</v>
      </c>
      <c r="Q353" s="2">
        <v>2015</v>
      </c>
      <c r="R353" s="2">
        <f t="shared" si="5"/>
        <v>2</v>
      </c>
    </row>
    <row r="354" spans="1:18" x14ac:dyDescent="0.3">
      <c r="A354" s="2" t="s">
        <v>1776</v>
      </c>
      <c r="B354" s="2" t="s">
        <v>1777</v>
      </c>
      <c r="C354" s="2" t="s">
        <v>1778</v>
      </c>
      <c r="D354" s="2" t="s">
        <v>1779</v>
      </c>
      <c r="E354" s="2" t="s">
        <v>1780</v>
      </c>
      <c r="F354" s="2">
        <v>1</v>
      </c>
      <c r="G354" s="2" t="s">
        <v>26</v>
      </c>
      <c r="H354" s="2" t="s">
        <v>1781</v>
      </c>
      <c r="I354" s="2">
        <v>1</v>
      </c>
      <c r="J354" s="2">
        <v>0</v>
      </c>
      <c r="K354" s="2">
        <v>0</v>
      </c>
      <c r="L354" s="2">
        <v>0</v>
      </c>
      <c r="M354" s="2">
        <v>0</v>
      </c>
      <c r="N354" s="2">
        <v>0</v>
      </c>
      <c r="O354" s="2">
        <v>1</v>
      </c>
      <c r="Q354" s="2">
        <v>2010</v>
      </c>
      <c r="R354" s="2">
        <f t="shared" si="5"/>
        <v>1</v>
      </c>
    </row>
    <row r="355" spans="1:18" x14ac:dyDescent="0.3">
      <c r="A355" s="2" t="s">
        <v>1782</v>
      </c>
      <c r="B355" s="2" t="s">
        <v>1783</v>
      </c>
      <c r="C355" s="2" t="s">
        <v>1784</v>
      </c>
      <c r="D355" s="2" t="s">
        <v>1785</v>
      </c>
      <c r="E355" s="2" t="s">
        <v>438</v>
      </c>
      <c r="F355" s="2">
        <v>1</v>
      </c>
      <c r="G355" s="2" t="s">
        <v>26</v>
      </c>
      <c r="H355" s="2" t="s">
        <v>76</v>
      </c>
      <c r="I355" s="2">
        <v>1</v>
      </c>
      <c r="J355" s="2">
        <v>0</v>
      </c>
      <c r="K355" s="2">
        <v>0</v>
      </c>
      <c r="L355" s="2">
        <v>0</v>
      </c>
      <c r="M355" s="2">
        <v>0</v>
      </c>
      <c r="N355" s="2">
        <v>0</v>
      </c>
      <c r="O355" s="2">
        <v>1</v>
      </c>
      <c r="Q355" s="2">
        <v>2015</v>
      </c>
      <c r="R355" s="2">
        <f t="shared" si="5"/>
        <v>1</v>
      </c>
    </row>
    <row r="356" spans="1:18" x14ac:dyDescent="0.3">
      <c r="A356" s="2" t="s">
        <v>1786</v>
      </c>
      <c r="B356" s="2" t="s">
        <v>1787</v>
      </c>
      <c r="C356" s="2" t="s">
        <v>1788</v>
      </c>
      <c r="D356" s="2" t="s">
        <v>1789</v>
      </c>
      <c r="E356" s="2" t="s">
        <v>1790</v>
      </c>
      <c r="F356" s="2">
        <v>1</v>
      </c>
      <c r="G356" s="2" t="s">
        <v>26</v>
      </c>
      <c r="H356" s="2" t="s">
        <v>1791</v>
      </c>
      <c r="I356" s="2">
        <v>0</v>
      </c>
      <c r="J356" s="2">
        <v>1</v>
      </c>
      <c r="K356" s="2">
        <v>0</v>
      </c>
      <c r="L356" s="2">
        <v>0</v>
      </c>
      <c r="M356" s="2">
        <v>0</v>
      </c>
      <c r="N356" s="2">
        <v>0</v>
      </c>
      <c r="O356" s="2">
        <v>1</v>
      </c>
      <c r="Q356" s="2">
        <v>2012</v>
      </c>
      <c r="R356" s="2">
        <f t="shared" si="5"/>
        <v>1</v>
      </c>
    </row>
    <row r="357" spans="1:18" x14ac:dyDescent="0.3">
      <c r="A357" s="2" t="s">
        <v>1792</v>
      </c>
      <c r="B357" s="2" t="s">
        <v>1793</v>
      </c>
      <c r="C357" s="2" t="s">
        <v>1794</v>
      </c>
      <c r="D357" s="2" t="s">
        <v>1795</v>
      </c>
      <c r="E357" s="2" t="s">
        <v>1796</v>
      </c>
      <c r="F357" s="2">
        <v>1</v>
      </c>
      <c r="G357" s="2" t="s">
        <v>26</v>
      </c>
      <c r="H357" s="2" t="s">
        <v>76</v>
      </c>
      <c r="I357" s="2">
        <v>1</v>
      </c>
      <c r="J357" s="2">
        <v>0</v>
      </c>
      <c r="K357" s="2">
        <v>0</v>
      </c>
      <c r="L357" s="2">
        <v>0</v>
      </c>
      <c r="M357" s="2">
        <v>0</v>
      </c>
      <c r="N357" s="2">
        <v>0</v>
      </c>
      <c r="O357" s="2">
        <v>1</v>
      </c>
      <c r="Q357" s="2">
        <v>2007</v>
      </c>
      <c r="R357" s="2">
        <f t="shared" si="5"/>
        <v>1</v>
      </c>
    </row>
    <row r="358" spans="1:18" ht="409.6" x14ac:dyDescent="0.3">
      <c r="A358" s="2" t="s">
        <v>1797</v>
      </c>
      <c r="B358" s="2" t="s">
        <v>1798</v>
      </c>
      <c r="C358" s="2" t="s">
        <v>1799</v>
      </c>
      <c r="D358" s="2" t="s">
        <v>1800</v>
      </c>
      <c r="E358" s="2" t="s">
        <v>1801</v>
      </c>
      <c r="F358" s="2">
        <v>1</v>
      </c>
      <c r="G358" s="2" t="s">
        <v>26</v>
      </c>
      <c r="H358" s="3" t="s">
        <v>1802</v>
      </c>
      <c r="I358" s="2">
        <v>1</v>
      </c>
      <c r="J358" s="2">
        <v>0</v>
      </c>
      <c r="K358" s="2">
        <v>0</v>
      </c>
      <c r="L358" s="2">
        <v>0</v>
      </c>
      <c r="M358" s="2">
        <v>0</v>
      </c>
      <c r="N358" s="2">
        <v>0</v>
      </c>
      <c r="O358" s="2">
        <v>1</v>
      </c>
      <c r="Q358" s="2">
        <v>2012</v>
      </c>
      <c r="R358" s="2">
        <f t="shared" si="5"/>
        <v>1</v>
      </c>
    </row>
    <row r="359" spans="1:18" x14ac:dyDescent="0.3">
      <c r="A359" s="2" t="s">
        <v>1803</v>
      </c>
      <c r="B359" s="2" t="s">
        <v>1804</v>
      </c>
      <c r="C359" s="2" t="s">
        <v>1805</v>
      </c>
      <c r="D359" s="2" t="s">
        <v>1806</v>
      </c>
      <c r="E359" s="2" t="s">
        <v>1807</v>
      </c>
      <c r="F359" s="2">
        <v>1</v>
      </c>
      <c r="G359" s="2" t="s">
        <v>26</v>
      </c>
      <c r="H359" s="2" t="s">
        <v>1808</v>
      </c>
      <c r="I359" s="2">
        <v>0</v>
      </c>
      <c r="J359" s="2">
        <v>0</v>
      </c>
      <c r="K359" s="2">
        <v>0</v>
      </c>
      <c r="L359" s="2">
        <v>1</v>
      </c>
      <c r="M359" s="2">
        <v>0</v>
      </c>
      <c r="N359" s="2">
        <v>0</v>
      </c>
      <c r="O359" s="2">
        <v>1</v>
      </c>
      <c r="Q359" s="2">
        <v>2015</v>
      </c>
      <c r="R359" s="2">
        <f t="shared" si="5"/>
        <v>1</v>
      </c>
    </row>
    <row r="360" spans="1:18" ht="216" x14ac:dyDescent="0.3">
      <c r="A360" s="2" t="s">
        <v>1809</v>
      </c>
      <c r="B360" s="2" t="s">
        <v>1810</v>
      </c>
      <c r="C360" s="2" t="s">
        <v>1811</v>
      </c>
      <c r="D360" s="2" t="s">
        <v>1812</v>
      </c>
      <c r="E360" s="2" t="s">
        <v>1813</v>
      </c>
      <c r="F360" s="2">
        <v>1</v>
      </c>
      <c r="G360" s="2" t="s">
        <v>26</v>
      </c>
      <c r="H360" s="3" t="s">
        <v>1814</v>
      </c>
      <c r="I360" s="2">
        <v>1</v>
      </c>
      <c r="J360" s="2">
        <v>0</v>
      </c>
      <c r="K360" s="2">
        <v>0</v>
      </c>
      <c r="L360" s="2">
        <v>0</v>
      </c>
      <c r="M360" s="2">
        <v>0</v>
      </c>
      <c r="N360" s="2">
        <v>0</v>
      </c>
      <c r="O360" s="2">
        <v>1</v>
      </c>
      <c r="Q360" s="2">
        <v>2009</v>
      </c>
      <c r="R360" s="2">
        <f t="shared" si="5"/>
        <v>1</v>
      </c>
    </row>
    <row r="361" spans="1:18" x14ac:dyDescent="0.3">
      <c r="A361" s="2" t="s">
        <v>1815</v>
      </c>
      <c r="B361" s="2" t="s">
        <v>1816</v>
      </c>
      <c r="C361" s="2" t="s">
        <v>1817</v>
      </c>
      <c r="D361" s="2" t="s">
        <v>1818</v>
      </c>
      <c r="E361" s="2" t="s">
        <v>1420</v>
      </c>
      <c r="F361" s="2">
        <v>1</v>
      </c>
      <c r="G361" s="2" t="s">
        <v>26</v>
      </c>
      <c r="H361" s="2" t="s">
        <v>76</v>
      </c>
      <c r="I361" s="2">
        <v>1</v>
      </c>
      <c r="J361" s="2">
        <v>0</v>
      </c>
      <c r="K361" s="2">
        <v>0</v>
      </c>
      <c r="L361" s="2">
        <v>0</v>
      </c>
      <c r="M361" s="2">
        <v>0</v>
      </c>
      <c r="N361" s="2">
        <v>0</v>
      </c>
      <c r="O361" s="2">
        <v>1</v>
      </c>
      <c r="Q361" s="2">
        <v>2014</v>
      </c>
      <c r="R361" s="2">
        <f t="shared" si="5"/>
        <v>1</v>
      </c>
    </row>
    <row r="362" spans="1:18" x14ac:dyDescent="0.3">
      <c r="A362" s="2" t="s">
        <v>1819</v>
      </c>
      <c r="B362" s="2" t="s">
        <v>1820</v>
      </c>
      <c r="C362" s="2" t="s">
        <v>1821</v>
      </c>
      <c r="D362" s="2" t="s">
        <v>1822</v>
      </c>
      <c r="E362" s="2" t="s">
        <v>1823</v>
      </c>
      <c r="F362" s="2">
        <v>1</v>
      </c>
      <c r="G362" s="2" t="s">
        <v>26</v>
      </c>
      <c r="H362" s="2" t="s">
        <v>76</v>
      </c>
      <c r="I362" s="2">
        <v>1</v>
      </c>
      <c r="J362" s="2">
        <v>0</v>
      </c>
      <c r="K362" s="2">
        <v>0</v>
      </c>
      <c r="L362" s="2">
        <v>0</v>
      </c>
      <c r="M362" s="2">
        <v>0</v>
      </c>
      <c r="N362" s="2">
        <v>0</v>
      </c>
      <c r="O362" s="2">
        <v>1</v>
      </c>
      <c r="Q362" s="2">
        <v>2012</v>
      </c>
      <c r="R362" s="2">
        <f t="shared" si="5"/>
        <v>1</v>
      </c>
    </row>
    <row r="363" spans="1:18" x14ac:dyDescent="0.3">
      <c r="A363" s="2" t="s">
        <v>1824</v>
      </c>
      <c r="B363" s="2" t="s">
        <v>1825</v>
      </c>
      <c r="C363" s="2" t="s">
        <v>1826</v>
      </c>
      <c r="D363" s="2" t="s">
        <v>1827</v>
      </c>
      <c r="E363" s="2" t="s">
        <v>1475</v>
      </c>
      <c r="F363" s="2">
        <v>1</v>
      </c>
      <c r="G363" s="2" t="s">
        <v>26</v>
      </c>
      <c r="H363" s="2" t="s">
        <v>1828</v>
      </c>
      <c r="I363" s="2">
        <v>0</v>
      </c>
      <c r="J363" s="2">
        <v>1</v>
      </c>
      <c r="K363" s="2">
        <v>0</v>
      </c>
      <c r="L363" s="2">
        <v>0</v>
      </c>
      <c r="M363" s="2">
        <v>0</v>
      </c>
      <c r="N363" s="2">
        <v>0</v>
      </c>
      <c r="O363" s="2">
        <v>1</v>
      </c>
      <c r="Q363" s="2">
        <v>2009</v>
      </c>
      <c r="R363" s="2">
        <f t="shared" si="5"/>
        <v>1</v>
      </c>
    </row>
    <row r="364" spans="1:18" x14ac:dyDescent="0.3">
      <c r="A364" s="2" t="s">
        <v>1829</v>
      </c>
      <c r="B364" s="2" t="s">
        <v>1830</v>
      </c>
      <c r="C364" s="2" t="s">
        <v>1831</v>
      </c>
      <c r="D364" s="2" t="s">
        <v>1832</v>
      </c>
      <c r="E364" s="2" t="s">
        <v>1475</v>
      </c>
      <c r="F364" s="2">
        <v>1</v>
      </c>
      <c r="G364" s="2" t="s">
        <v>26</v>
      </c>
      <c r="H364" s="2" t="s">
        <v>1833</v>
      </c>
      <c r="I364" s="2">
        <v>0</v>
      </c>
      <c r="J364" s="2">
        <v>1</v>
      </c>
      <c r="K364" s="2">
        <v>0</v>
      </c>
      <c r="L364" s="2">
        <v>0</v>
      </c>
      <c r="M364" s="2">
        <v>0</v>
      </c>
      <c r="N364" s="2">
        <v>0</v>
      </c>
      <c r="O364" s="2">
        <v>1</v>
      </c>
      <c r="Q364" s="2">
        <v>2011</v>
      </c>
      <c r="R364" s="2">
        <f t="shared" si="5"/>
        <v>1</v>
      </c>
    </row>
    <row r="365" spans="1:18" x14ac:dyDescent="0.3">
      <c r="A365" s="2" t="s">
        <v>1834</v>
      </c>
      <c r="B365" s="2" t="s">
        <v>1835</v>
      </c>
      <c r="C365" s="2" t="s">
        <v>1836</v>
      </c>
      <c r="D365" s="2" t="s">
        <v>1837</v>
      </c>
      <c r="E365" s="2" t="s">
        <v>1475</v>
      </c>
      <c r="F365" s="2">
        <v>1</v>
      </c>
      <c r="G365" s="2" t="s">
        <v>26</v>
      </c>
      <c r="H365" s="2" t="s">
        <v>1838</v>
      </c>
      <c r="I365" s="2">
        <v>0</v>
      </c>
      <c r="J365" s="2">
        <v>1</v>
      </c>
      <c r="K365" s="2">
        <v>0</v>
      </c>
      <c r="L365" s="2">
        <v>0</v>
      </c>
      <c r="M365" s="2">
        <v>0</v>
      </c>
      <c r="N365" s="2">
        <v>0</v>
      </c>
      <c r="O365" s="2">
        <v>1</v>
      </c>
      <c r="Q365" s="2">
        <v>2013</v>
      </c>
      <c r="R365" s="2">
        <f t="shared" si="5"/>
        <v>1</v>
      </c>
    </row>
    <row r="366" spans="1:18" x14ac:dyDescent="0.3">
      <c r="A366" s="2" t="s">
        <v>1839</v>
      </c>
      <c r="B366" s="2" t="s">
        <v>1840</v>
      </c>
      <c r="C366" s="2" t="s">
        <v>1841</v>
      </c>
      <c r="D366" s="2" t="s">
        <v>1842</v>
      </c>
      <c r="E366" s="2" t="s">
        <v>1843</v>
      </c>
      <c r="F366" s="2">
        <v>1</v>
      </c>
      <c r="G366" s="2" t="s">
        <v>26</v>
      </c>
      <c r="H366" s="2" t="s">
        <v>76</v>
      </c>
      <c r="I366" s="2">
        <v>1</v>
      </c>
      <c r="J366" s="2">
        <v>0</v>
      </c>
      <c r="K366" s="2">
        <v>0</v>
      </c>
      <c r="L366" s="2">
        <v>0</v>
      </c>
      <c r="M366" s="2">
        <v>0</v>
      </c>
      <c r="N366" s="2">
        <v>0</v>
      </c>
      <c r="O366" s="2">
        <v>1</v>
      </c>
      <c r="Q366" s="2">
        <v>2008</v>
      </c>
      <c r="R366" s="2">
        <f t="shared" si="5"/>
        <v>1</v>
      </c>
    </row>
    <row r="367" spans="1:18" x14ac:dyDescent="0.3">
      <c r="A367" s="2" t="s">
        <v>1844</v>
      </c>
      <c r="B367" s="2" t="s">
        <v>1845</v>
      </c>
      <c r="C367" s="2" t="s">
        <v>1846</v>
      </c>
      <c r="D367" s="2" t="s">
        <v>1847</v>
      </c>
      <c r="E367" s="2" t="s">
        <v>1848</v>
      </c>
      <c r="F367" s="2">
        <v>1</v>
      </c>
      <c r="G367" s="2" t="s">
        <v>26</v>
      </c>
      <c r="H367" s="2" t="s">
        <v>1849</v>
      </c>
      <c r="I367" s="2">
        <v>1</v>
      </c>
      <c r="J367" s="2">
        <v>0</v>
      </c>
      <c r="K367" s="2">
        <v>0</v>
      </c>
      <c r="L367" s="2">
        <v>0</v>
      </c>
      <c r="M367" s="2">
        <v>0</v>
      </c>
      <c r="N367" s="2">
        <v>0</v>
      </c>
      <c r="O367" s="2">
        <v>1</v>
      </c>
      <c r="Q367" s="2">
        <v>2016</v>
      </c>
      <c r="R367" s="2">
        <f t="shared" si="5"/>
        <v>1</v>
      </c>
    </row>
    <row r="368" spans="1:18" ht="144" x14ac:dyDescent="0.3">
      <c r="A368" s="2" t="s">
        <v>1850</v>
      </c>
      <c r="B368" s="2" t="s">
        <v>660</v>
      </c>
      <c r="C368" s="2" t="s">
        <v>661</v>
      </c>
      <c r="D368" s="2" t="s">
        <v>662</v>
      </c>
      <c r="E368" s="2" t="s">
        <v>663</v>
      </c>
      <c r="F368" s="2">
        <v>1</v>
      </c>
      <c r="G368" s="2" t="s">
        <v>26</v>
      </c>
      <c r="H368" s="3" t="s">
        <v>664</v>
      </c>
      <c r="I368" s="2">
        <v>0</v>
      </c>
      <c r="J368" s="2">
        <v>1</v>
      </c>
      <c r="K368" s="2">
        <v>0</v>
      </c>
      <c r="L368" s="2">
        <v>0</v>
      </c>
      <c r="M368" s="2">
        <v>0</v>
      </c>
      <c r="N368" s="2">
        <v>0</v>
      </c>
      <c r="O368" s="2">
        <v>1</v>
      </c>
      <c r="Q368" s="2">
        <v>2015</v>
      </c>
      <c r="R368" s="2">
        <f t="shared" si="5"/>
        <v>1</v>
      </c>
    </row>
    <row r="369" spans="1:18" x14ac:dyDescent="0.3">
      <c r="A369" s="2" t="s">
        <v>1851</v>
      </c>
      <c r="B369" s="2" t="s">
        <v>1852</v>
      </c>
      <c r="C369" s="2" t="s">
        <v>1853</v>
      </c>
      <c r="D369" s="2" t="s">
        <v>1854</v>
      </c>
      <c r="E369" s="2" t="s">
        <v>1855</v>
      </c>
      <c r="F369" s="2">
        <v>1</v>
      </c>
      <c r="G369" s="2" t="s">
        <v>26</v>
      </c>
      <c r="H369" s="2" t="s">
        <v>76</v>
      </c>
      <c r="I369" s="2">
        <v>1</v>
      </c>
      <c r="J369" s="2">
        <v>0</v>
      </c>
      <c r="K369" s="2">
        <v>0</v>
      </c>
      <c r="L369" s="2">
        <v>0</v>
      </c>
      <c r="M369" s="2">
        <v>0</v>
      </c>
      <c r="N369" s="2">
        <v>0</v>
      </c>
      <c r="O369" s="2">
        <v>1</v>
      </c>
      <c r="Q369" s="2">
        <v>2015</v>
      </c>
      <c r="R369" s="2">
        <f t="shared" si="5"/>
        <v>1</v>
      </c>
    </row>
    <row r="370" spans="1:18" x14ac:dyDescent="0.3">
      <c r="A370" s="2" t="s">
        <v>1856</v>
      </c>
      <c r="B370" s="2" t="s">
        <v>1857</v>
      </c>
      <c r="C370" s="2" t="s">
        <v>1858</v>
      </c>
      <c r="D370" s="2" t="s">
        <v>1859</v>
      </c>
      <c r="E370" s="2" t="s">
        <v>354</v>
      </c>
      <c r="F370" s="2">
        <v>1</v>
      </c>
      <c r="G370" s="2" t="s">
        <v>26</v>
      </c>
      <c r="H370" s="2" t="s">
        <v>76</v>
      </c>
      <c r="I370" s="2">
        <v>1</v>
      </c>
      <c r="J370" s="2">
        <v>0</v>
      </c>
      <c r="K370" s="2">
        <v>0</v>
      </c>
      <c r="L370" s="2">
        <v>0</v>
      </c>
      <c r="M370" s="2">
        <v>0</v>
      </c>
      <c r="N370" s="2">
        <v>0</v>
      </c>
      <c r="O370" s="2">
        <v>1</v>
      </c>
      <c r="Q370" s="2">
        <v>1998</v>
      </c>
      <c r="R370" s="2">
        <f t="shared" si="5"/>
        <v>1</v>
      </c>
    </row>
    <row r="371" spans="1:18" ht="230.4" x14ac:dyDescent="0.3">
      <c r="A371" s="2" t="s">
        <v>1860</v>
      </c>
      <c r="B371" s="2" t="s">
        <v>1861</v>
      </c>
      <c r="C371" s="2" t="s">
        <v>1862</v>
      </c>
      <c r="D371" s="2" t="s">
        <v>1863</v>
      </c>
      <c r="E371" s="2" t="s">
        <v>354</v>
      </c>
      <c r="F371" s="2">
        <v>1</v>
      </c>
      <c r="G371" s="2" t="s">
        <v>26</v>
      </c>
      <c r="H371" s="3" t="s">
        <v>1864</v>
      </c>
      <c r="I371" s="2">
        <v>0</v>
      </c>
      <c r="J371" s="2">
        <v>0</v>
      </c>
      <c r="K371" s="2">
        <v>0</v>
      </c>
      <c r="L371" s="2">
        <v>1</v>
      </c>
      <c r="M371" s="2">
        <v>0</v>
      </c>
      <c r="N371" s="2">
        <v>1</v>
      </c>
      <c r="O371" s="2">
        <v>1</v>
      </c>
      <c r="Q371" s="2">
        <v>2014</v>
      </c>
      <c r="R371" s="2">
        <f t="shared" si="5"/>
        <v>2</v>
      </c>
    </row>
    <row r="372" spans="1:18" x14ac:dyDescent="0.3">
      <c r="A372" s="2" t="s">
        <v>1865</v>
      </c>
      <c r="B372" s="2" t="s">
        <v>1866</v>
      </c>
      <c r="C372" s="2" t="s">
        <v>1867</v>
      </c>
      <c r="D372" s="2" t="s">
        <v>1868</v>
      </c>
      <c r="E372" s="2" t="s">
        <v>153</v>
      </c>
      <c r="F372" s="2">
        <v>1</v>
      </c>
      <c r="G372" s="2" t="s">
        <v>26</v>
      </c>
      <c r="H372" s="2" t="s">
        <v>1869</v>
      </c>
      <c r="I372" s="2">
        <v>0</v>
      </c>
      <c r="J372" s="2">
        <v>0</v>
      </c>
      <c r="K372" s="2">
        <v>1</v>
      </c>
      <c r="L372" s="2">
        <v>0</v>
      </c>
      <c r="M372" s="2">
        <v>1</v>
      </c>
      <c r="N372" s="2">
        <v>0</v>
      </c>
      <c r="O372" s="2">
        <v>1</v>
      </c>
      <c r="Q372" s="2">
        <v>2016</v>
      </c>
      <c r="R372" s="2">
        <f t="shared" si="5"/>
        <v>2</v>
      </c>
    </row>
    <row r="373" spans="1:18" x14ac:dyDescent="0.3">
      <c r="A373" s="2" t="s">
        <v>1870</v>
      </c>
      <c r="B373" s="2" t="s">
        <v>1871</v>
      </c>
      <c r="C373" s="2" t="s">
        <v>1872</v>
      </c>
      <c r="D373" s="2" t="s">
        <v>1873</v>
      </c>
      <c r="E373" s="2" t="s">
        <v>153</v>
      </c>
      <c r="F373" s="2">
        <v>1</v>
      </c>
      <c r="G373" s="2" t="s">
        <v>26</v>
      </c>
      <c r="H373" s="2" t="s">
        <v>1874</v>
      </c>
      <c r="I373" s="2">
        <v>1</v>
      </c>
      <c r="J373" s="2">
        <v>0</v>
      </c>
      <c r="K373" s="2">
        <v>0</v>
      </c>
      <c r="L373" s="2">
        <v>0</v>
      </c>
      <c r="M373" s="2">
        <v>0</v>
      </c>
      <c r="N373" s="2">
        <v>0</v>
      </c>
      <c r="O373" s="2">
        <v>1</v>
      </c>
      <c r="Q373" s="2">
        <v>2016</v>
      </c>
      <c r="R373" s="2">
        <f t="shared" si="5"/>
        <v>1</v>
      </c>
    </row>
    <row r="374" spans="1:18" x14ac:dyDescent="0.3">
      <c r="A374" s="2" t="s">
        <v>1875</v>
      </c>
      <c r="B374" s="2" t="s">
        <v>1876</v>
      </c>
      <c r="C374" s="2" t="s">
        <v>1877</v>
      </c>
      <c r="D374" s="2" t="s">
        <v>1878</v>
      </c>
      <c r="E374" s="2" t="s">
        <v>153</v>
      </c>
      <c r="F374" s="2">
        <v>1</v>
      </c>
      <c r="G374" s="2" t="s">
        <v>26</v>
      </c>
      <c r="H374" s="2" t="s">
        <v>1879</v>
      </c>
      <c r="I374" s="2">
        <v>0</v>
      </c>
      <c r="J374" s="2">
        <v>0</v>
      </c>
      <c r="K374" s="2">
        <v>1</v>
      </c>
      <c r="L374" s="2">
        <v>0</v>
      </c>
      <c r="M374" s="2">
        <v>1</v>
      </c>
      <c r="N374" s="2">
        <v>0</v>
      </c>
      <c r="O374" s="2">
        <v>1</v>
      </c>
      <c r="Q374" s="2">
        <v>2017</v>
      </c>
      <c r="R374" s="2">
        <f t="shared" si="5"/>
        <v>2</v>
      </c>
    </row>
    <row r="375" spans="1:18" x14ac:dyDescent="0.3">
      <c r="A375" s="2" t="s">
        <v>1880</v>
      </c>
      <c r="B375" s="2" t="s">
        <v>1881</v>
      </c>
      <c r="C375" s="2" t="s">
        <v>1882</v>
      </c>
      <c r="D375" s="2" t="s">
        <v>1883</v>
      </c>
      <c r="E375" s="2" t="s">
        <v>1884</v>
      </c>
      <c r="F375" s="2">
        <v>1</v>
      </c>
      <c r="G375" s="2" t="s">
        <v>26</v>
      </c>
      <c r="H375" s="2" t="s">
        <v>76</v>
      </c>
      <c r="I375" s="2">
        <v>1</v>
      </c>
      <c r="J375" s="2">
        <v>0</v>
      </c>
      <c r="K375" s="2">
        <v>0</v>
      </c>
      <c r="L375" s="2">
        <v>0</v>
      </c>
      <c r="M375" s="2">
        <v>0</v>
      </c>
      <c r="N375" s="2">
        <v>0</v>
      </c>
      <c r="O375" s="2">
        <v>1</v>
      </c>
      <c r="Q375" s="2">
        <v>1987</v>
      </c>
      <c r="R375" s="2">
        <f t="shared" si="5"/>
        <v>1</v>
      </c>
    </row>
    <row r="376" spans="1:18" x14ac:dyDescent="0.3">
      <c r="A376" s="2" t="s">
        <v>1885</v>
      </c>
      <c r="B376" s="2" t="s">
        <v>1886</v>
      </c>
      <c r="C376" s="2" t="s">
        <v>1887</v>
      </c>
      <c r="D376" s="2" t="s">
        <v>1888</v>
      </c>
      <c r="E376" s="2" t="s">
        <v>1889</v>
      </c>
      <c r="F376" s="2">
        <v>1</v>
      </c>
      <c r="G376" s="2" t="s">
        <v>26</v>
      </c>
      <c r="H376" s="2" t="s">
        <v>1890</v>
      </c>
      <c r="I376" s="2">
        <v>1</v>
      </c>
      <c r="J376" s="2">
        <v>0</v>
      </c>
      <c r="K376" s="2">
        <v>0</v>
      </c>
      <c r="L376" s="2">
        <v>0</v>
      </c>
      <c r="M376" s="2">
        <v>0</v>
      </c>
      <c r="N376" s="2">
        <v>0</v>
      </c>
      <c r="O376" s="2">
        <v>1</v>
      </c>
      <c r="Q376" s="2">
        <v>1999</v>
      </c>
      <c r="R376" s="2">
        <f t="shared" si="5"/>
        <v>1</v>
      </c>
    </row>
    <row r="377" spans="1:18" x14ac:dyDescent="0.3">
      <c r="A377" s="2" t="s">
        <v>1891</v>
      </c>
      <c r="B377" s="2" t="s">
        <v>1892</v>
      </c>
      <c r="C377" s="2" t="s">
        <v>1893</v>
      </c>
      <c r="D377" s="2" t="s">
        <v>1894</v>
      </c>
      <c r="E377" s="2" t="s">
        <v>1895</v>
      </c>
      <c r="F377" s="2">
        <v>1</v>
      </c>
      <c r="G377" s="2" t="s">
        <v>26</v>
      </c>
      <c r="H377" s="2" t="s">
        <v>76</v>
      </c>
      <c r="I377" s="2">
        <v>0</v>
      </c>
      <c r="J377" s="2">
        <v>1</v>
      </c>
      <c r="K377" s="2">
        <v>0</v>
      </c>
      <c r="L377" s="2">
        <v>0</v>
      </c>
      <c r="M377" s="2">
        <v>0</v>
      </c>
      <c r="N377" s="2">
        <v>0</v>
      </c>
      <c r="O377" s="2">
        <v>1</v>
      </c>
      <c r="Q377" s="2">
        <v>1999</v>
      </c>
      <c r="R377" s="2">
        <f t="shared" si="5"/>
        <v>1</v>
      </c>
    </row>
    <row r="378" spans="1:18" x14ac:dyDescent="0.3">
      <c r="A378" s="2" t="s">
        <v>1896</v>
      </c>
      <c r="B378" s="2" t="s">
        <v>1897</v>
      </c>
      <c r="C378" s="2" t="s">
        <v>1898</v>
      </c>
      <c r="D378" s="2" t="s">
        <v>1899</v>
      </c>
      <c r="E378" s="2" t="s">
        <v>1843</v>
      </c>
      <c r="F378" s="2">
        <v>1</v>
      </c>
      <c r="G378" s="2" t="s">
        <v>26</v>
      </c>
      <c r="H378" s="2" t="s">
        <v>1227</v>
      </c>
      <c r="I378" s="2">
        <v>0</v>
      </c>
      <c r="J378" s="2">
        <v>0</v>
      </c>
      <c r="K378" s="2">
        <v>0</v>
      </c>
      <c r="L378" s="2">
        <v>1</v>
      </c>
      <c r="M378" s="2">
        <v>0</v>
      </c>
      <c r="N378" s="2">
        <v>0</v>
      </c>
      <c r="O378" s="2">
        <v>1</v>
      </c>
      <c r="Q378" s="2">
        <v>2000</v>
      </c>
      <c r="R378" s="2">
        <f t="shared" si="5"/>
        <v>1</v>
      </c>
    </row>
    <row r="379" spans="1:18" ht="216" x14ac:dyDescent="0.3">
      <c r="A379" s="2" t="s">
        <v>1900</v>
      </c>
      <c r="B379" s="2" t="s">
        <v>1901</v>
      </c>
      <c r="C379" s="2" t="s">
        <v>1902</v>
      </c>
      <c r="D379" s="2" t="s">
        <v>1903</v>
      </c>
      <c r="E379" s="2" t="s">
        <v>1100</v>
      </c>
      <c r="F379" s="2">
        <v>1</v>
      </c>
      <c r="G379" s="2" t="s">
        <v>26</v>
      </c>
      <c r="H379" s="3" t="s">
        <v>1904</v>
      </c>
      <c r="I379" s="2">
        <v>0</v>
      </c>
      <c r="J379" s="2">
        <v>1</v>
      </c>
      <c r="K379" s="2">
        <v>0</v>
      </c>
      <c r="L379" s="2">
        <v>0</v>
      </c>
      <c r="M379" s="2">
        <v>0</v>
      </c>
      <c r="N379" s="2">
        <v>0</v>
      </c>
      <c r="O379" s="2">
        <v>1</v>
      </c>
      <c r="Q379" s="2">
        <v>2013</v>
      </c>
      <c r="R379" s="2">
        <f t="shared" si="5"/>
        <v>1</v>
      </c>
    </row>
    <row r="380" spans="1:18" x14ac:dyDescent="0.3">
      <c r="A380" s="2" t="s">
        <v>1905</v>
      </c>
      <c r="B380" s="2" t="s">
        <v>1906</v>
      </c>
      <c r="C380" s="2" t="s">
        <v>1907</v>
      </c>
      <c r="D380" s="2" t="s">
        <v>1908</v>
      </c>
      <c r="E380" s="2" t="s">
        <v>336</v>
      </c>
      <c r="F380" s="2">
        <v>1</v>
      </c>
      <c r="G380" s="2" t="s">
        <v>26</v>
      </c>
      <c r="H380" s="2" t="s">
        <v>76</v>
      </c>
      <c r="I380" s="2">
        <v>1</v>
      </c>
      <c r="J380" s="2">
        <v>0</v>
      </c>
      <c r="K380" s="2">
        <v>0</v>
      </c>
      <c r="L380" s="2">
        <v>0</v>
      </c>
      <c r="M380" s="2">
        <v>0</v>
      </c>
      <c r="N380" s="2">
        <v>0</v>
      </c>
      <c r="O380" s="2">
        <v>1</v>
      </c>
      <c r="Q380" s="2">
        <v>2003</v>
      </c>
      <c r="R380" s="2">
        <f t="shared" si="5"/>
        <v>1</v>
      </c>
    </row>
    <row r="381" spans="1:18" ht="409.6" x14ac:dyDescent="0.3">
      <c r="A381" s="2" t="s">
        <v>1909</v>
      </c>
      <c r="B381" s="2" t="s">
        <v>1910</v>
      </c>
      <c r="C381" s="2" t="s">
        <v>1911</v>
      </c>
      <c r="D381" s="2" t="s">
        <v>1912</v>
      </c>
      <c r="E381" s="2" t="s">
        <v>259</v>
      </c>
      <c r="F381" s="2">
        <v>1</v>
      </c>
      <c r="G381" s="2" t="s">
        <v>26</v>
      </c>
      <c r="H381" s="3" t="s">
        <v>1913</v>
      </c>
      <c r="I381" s="2">
        <v>0</v>
      </c>
      <c r="J381" s="2">
        <v>0</v>
      </c>
      <c r="K381" s="2">
        <v>0</v>
      </c>
      <c r="L381" s="2">
        <v>1</v>
      </c>
      <c r="M381" s="2">
        <v>0</v>
      </c>
      <c r="N381" s="2">
        <v>0</v>
      </c>
      <c r="O381" s="2">
        <v>1</v>
      </c>
      <c r="Q381" s="2">
        <v>2014</v>
      </c>
      <c r="R381" s="2">
        <f t="shared" si="5"/>
        <v>1</v>
      </c>
    </row>
    <row r="382" spans="1:18" x14ac:dyDescent="0.3">
      <c r="A382" s="2" t="s">
        <v>1914</v>
      </c>
      <c r="B382" s="2" t="s">
        <v>1915</v>
      </c>
      <c r="C382" s="2" t="s">
        <v>1916</v>
      </c>
      <c r="D382" s="2" t="s">
        <v>1917</v>
      </c>
      <c r="E382" s="2" t="s">
        <v>1918</v>
      </c>
      <c r="F382" s="2">
        <v>1</v>
      </c>
      <c r="G382" s="2" t="s">
        <v>26</v>
      </c>
      <c r="H382" s="2" t="s">
        <v>76</v>
      </c>
      <c r="I382" s="2">
        <v>1</v>
      </c>
      <c r="J382" s="2">
        <v>0</v>
      </c>
      <c r="K382" s="2">
        <v>0</v>
      </c>
      <c r="L382" s="2">
        <v>0</v>
      </c>
      <c r="M382" s="2">
        <v>0</v>
      </c>
      <c r="N382" s="2">
        <v>0</v>
      </c>
      <c r="O382" s="2">
        <v>1</v>
      </c>
      <c r="Q382" s="2">
        <v>2000</v>
      </c>
      <c r="R382" s="2">
        <f t="shared" si="5"/>
        <v>1</v>
      </c>
    </row>
    <row r="383" spans="1:18" x14ac:dyDescent="0.3">
      <c r="A383" s="2" t="s">
        <v>1919</v>
      </c>
      <c r="B383" s="2" t="s">
        <v>1920</v>
      </c>
      <c r="C383" s="2" t="s">
        <v>1921</v>
      </c>
      <c r="D383" s="2" t="s">
        <v>1922</v>
      </c>
      <c r="E383" s="2" t="s">
        <v>1923</v>
      </c>
      <c r="F383" s="2">
        <v>1</v>
      </c>
      <c r="G383" s="2" t="s">
        <v>26</v>
      </c>
      <c r="H383" s="2" t="s">
        <v>76</v>
      </c>
      <c r="I383" s="2">
        <v>1</v>
      </c>
      <c r="J383" s="2">
        <v>0</v>
      </c>
      <c r="K383" s="2">
        <v>0</v>
      </c>
      <c r="L383" s="2">
        <v>0</v>
      </c>
      <c r="M383" s="2">
        <v>0</v>
      </c>
      <c r="N383" s="2">
        <v>0</v>
      </c>
      <c r="O383" s="2">
        <v>1</v>
      </c>
      <c r="Q383" s="2">
        <v>2008</v>
      </c>
      <c r="R383" s="2">
        <f t="shared" si="5"/>
        <v>1</v>
      </c>
    </row>
    <row r="384" spans="1:18" x14ac:dyDescent="0.3">
      <c r="A384" s="2" t="s">
        <v>1924</v>
      </c>
      <c r="B384" s="2" t="s">
        <v>1925</v>
      </c>
      <c r="C384" s="2" t="s">
        <v>1926</v>
      </c>
      <c r="D384" s="2" t="s">
        <v>1927</v>
      </c>
      <c r="E384" s="2" t="s">
        <v>1928</v>
      </c>
      <c r="F384" s="2">
        <v>1</v>
      </c>
      <c r="G384" s="2" t="s">
        <v>26</v>
      </c>
      <c r="H384" s="2" t="s">
        <v>1929</v>
      </c>
      <c r="I384" s="2">
        <v>0</v>
      </c>
      <c r="J384" s="2">
        <v>1</v>
      </c>
      <c r="K384" s="2">
        <v>0</v>
      </c>
      <c r="L384" s="2">
        <v>0</v>
      </c>
      <c r="M384" s="2">
        <v>0</v>
      </c>
      <c r="N384" s="2">
        <v>0</v>
      </c>
      <c r="O384" s="2">
        <v>1</v>
      </c>
      <c r="Q384" s="2">
        <v>2015</v>
      </c>
      <c r="R384" s="2">
        <f t="shared" si="5"/>
        <v>1</v>
      </c>
    </row>
    <row r="385" spans="1:18" ht="129.6" x14ac:dyDescent="0.3">
      <c r="A385" s="2" t="s">
        <v>1930</v>
      </c>
      <c r="B385" s="2" t="s">
        <v>1931</v>
      </c>
      <c r="C385" s="2" t="s">
        <v>1932</v>
      </c>
      <c r="D385" s="2" t="s">
        <v>1933</v>
      </c>
      <c r="E385" s="2" t="s">
        <v>1934</v>
      </c>
      <c r="F385" s="2">
        <v>1</v>
      </c>
      <c r="G385" s="2" t="s">
        <v>26</v>
      </c>
      <c r="H385" s="3" t="s">
        <v>1935</v>
      </c>
      <c r="I385" s="2">
        <v>0</v>
      </c>
      <c r="J385" s="2">
        <v>1</v>
      </c>
      <c r="K385" s="2">
        <v>0</v>
      </c>
      <c r="L385" s="2">
        <v>0</v>
      </c>
      <c r="M385" s="2">
        <v>0</v>
      </c>
      <c r="N385" s="2">
        <v>0</v>
      </c>
      <c r="O385" s="2">
        <v>1</v>
      </c>
      <c r="Q385" s="2">
        <v>2015</v>
      </c>
      <c r="R385" s="2">
        <f t="shared" si="5"/>
        <v>1</v>
      </c>
    </row>
    <row r="386" spans="1:18" ht="144" x14ac:dyDescent="0.3">
      <c r="A386" s="2" t="s">
        <v>1936</v>
      </c>
      <c r="B386" s="2" t="s">
        <v>1937</v>
      </c>
      <c r="C386" s="2" t="s">
        <v>1938</v>
      </c>
      <c r="D386" s="2" t="s">
        <v>1939</v>
      </c>
      <c r="E386" s="2" t="s">
        <v>1934</v>
      </c>
      <c r="F386" s="2">
        <v>1</v>
      </c>
      <c r="G386" s="2" t="s">
        <v>26</v>
      </c>
      <c r="H386" s="3" t="s">
        <v>1940</v>
      </c>
      <c r="I386" s="2">
        <v>0</v>
      </c>
      <c r="J386" s="2">
        <v>1</v>
      </c>
      <c r="K386" s="2">
        <v>0</v>
      </c>
      <c r="L386" s="2">
        <v>0</v>
      </c>
      <c r="M386" s="2">
        <v>0</v>
      </c>
      <c r="N386" s="2">
        <v>0</v>
      </c>
      <c r="O386" s="2">
        <v>1</v>
      </c>
      <c r="Q386" s="2">
        <v>2015</v>
      </c>
      <c r="R386" s="2">
        <f t="shared" si="5"/>
        <v>1</v>
      </c>
    </row>
    <row r="387" spans="1:18" x14ac:dyDescent="0.3">
      <c r="A387" s="2" t="s">
        <v>1941</v>
      </c>
      <c r="B387" s="2" t="s">
        <v>1942</v>
      </c>
      <c r="C387" s="2" t="s">
        <v>1943</v>
      </c>
      <c r="D387" s="2" t="s">
        <v>1944</v>
      </c>
      <c r="E387" s="2" t="s">
        <v>1509</v>
      </c>
      <c r="F387" s="2">
        <v>1</v>
      </c>
      <c r="G387" s="2" t="s">
        <v>26</v>
      </c>
      <c r="H387" s="2" t="s">
        <v>76</v>
      </c>
      <c r="I387" s="2">
        <v>1</v>
      </c>
      <c r="J387" s="2">
        <v>0</v>
      </c>
      <c r="K387" s="2">
        <v>0</v>
      </c>
      <c r="L387" s="2">
        <v>0</v>
      </c>
      <c r="M387" s="2">
        <v>0</v>
      </c>
      <c r="N387" s="2">
        <v>0</v>
      </c>
      <c r="O387" s="2">
        <v>1</v>
      </c>
      <c r="Q387" s="2">
        <v>2010</v>
      </c>
      <c r="R387" s="2">
        <f t="shared" ref="R387:R450" si="6">SUM(I387:N387)</f>
        <v>1</v>
      </c>
    </row>
    <row r="388" spans="1:18" x14ac:dyDescent="0.3">
      <c r="A388" s="2" t="s">
        <v>1945</v>
      </c>
      <c r="B388" s="2" t="s">
        <v>1946</v>
      </c>
      <c r="C388" s="2" t="s">
        <v>1947</v>
      </c>
      <c r="D388" s="2" t="s">
        <v>1948</v>
      </c>
      <c r="E388" s="2" t="s">
        <v>1949</v>
      </c>
      <c r="F388" s="2">
        <v>1</v>
      </c>
      <c r="G388" s="2" t="s">
        <v>26</v>
      </c>
      <c r="H388" s="2" t="s">
        <v>1950</v>
      </c>
      <c r="I388" s="2">
        <v>0</v>
      </c>
      <c r="J388" s="2">
        <v>1</v>
      </c>
      <c r="K388" s="2">
        <v>0</v>
      </c>
      <c r="L388" s="2">
        <v>0</v>
      </c>
      <c r="M388" s="2">
        <v>0</v>
      </c>
      <c r="N388" s="2">
        <v>0</v>
      </c>
      <c r="O388" s="2">
        <v>1</v>
      </c>
      <c r="Q388" s="2">
        <v>2009</v>
      </c>
      <c r="R388" s="2">
        <f t="shared" si="6"/>
        <v>1</v>
      </c>
    </row>
    <row r="389" spans="1:18" ht="144" x14ac:dyDescent="0.3">
      <c r="A389" s="2" t="s">
        <v>1951</v>
      </c>
      <c r="B389" s="2" t="s">
        <v>1952</v>
      </c>
      <c r="C389" s="2" t="s">
        <v>1953</v>
      </c>
      <c r="D389" s="2" t="s">
        <v>1954</v>
      </c>
      <c r="E389" s="2" t="s">
        <v>1949</v>
      </c>
      <c r="F389" s="2">
        <v>1</v>
      </c>
      <c r="G389" s="2" t="s">
        <v>26</v>
      </c>
      <c r="H389" s="3" t="s">
        <v>1955</v>
      </c>
      <c r="I389" s="2">
        <v>0</v>
      </c>
      <c r="J389" s="2">
        <v>1</v>
      </c>
      <c r="K389" s="2">
        <v>0</v>
      </c>
      <c r="L389" s="2">
        <v>0</v>
      </c>
      <c r="M389" s="2">
        <v>0</v>
      </c>
      <c r="N389" s="2">
        <v>0</v>
      </c>
      <c r="O389" s="2">
        <v>1</v>
      </c>
      <c r="Q389" s="2">
        <v>2012</v>
      </c>
      <c r="R389" s="2">
        <f t="shared" si="6"/>
        <v>1</v>
      </c>
    </row>
    <row r="390" spans="1:18" x14ac:dyDescent="0.3">
      <c r="A390" s="2" t="s">
        <v>1956</v>
      </c>
      <c r="B390" s="2" t="s">
        <v>1957</v>
      </c>
      <c r="C390" s="2" t="s">
        <v>1958</v>
      </c>
      <c r="D390" s="2" t="s">
        <v>1959</v>
      </c>
      <c r="E390" s="2" t="s">
        <v>1588</v>
      </c>
      <c r="F390" s="2">
        <v>1</v>
      </c>
      <c r="G390" s="2" t="s">
        <v>26</v>
      </c>
      <c r="H390" s="2" t="s">
        <v>1960</v>
      </c>
      <c r="I390" s="2">
        <v>0</v>
      </c>
      <c r="J390" s="2">
        <v>1</v>
      </c>
      <c r="K390" s="2">
        <v>0</v>
      </c>
      <c r="L390" s="2">
        <v>0</v>
      </c>
      <c r="M390" s="2">
        <v>0</v>
      </c>
      <c r="N390" s="2">
        <v>0</v>
      </c>
      <c r="O390" s="2">
        <v>1</v>
      </c>
      <c r="Q390" s="2">
        <v>2007</v>
      </c>
      <c r="R390" s="2">
        <f t="shared" si="6"/>
        <v>1</v>
      </c>
    </row>
    <row r="391" spans="1:18" ht="129.6" x14ac:dyDescent="0.3">
      <c r="A391" s="2" t="s">
        <v>1961</v>
      </c>
      <c r="B391" s="2" t="s">
        <v>1962</v>
      </c>
      <c r="C391" s="2" t="s">
        <v>1963</v>
      </c>
      <c r="D391" s="2" t="s">
        <v>1964</v>
      </c>
      <c r="E391" s="2" t="s">
        <v>1949</v>
      </c>
      <c r="F391" s="2">
        <v>1</v>
      </c>
      <c r="G391" s="2" t="s">
        <v>26</v>
      </c>
      <c r="H391" s="3" t="s">
        <v>1965</v>
      </c>
      <c r="I391" s="2">
        <v>0</v>
      </c>
      <c r="J391" s="2">
        <v>1</v>
      </c>
      <c r="K391" s="2">
        <v>0</v>
      </c>
      <c r="L391" s="2">
        <v>0</v>
      </c>
      <c r="M391" s="2">
        <v>0</v>
      </c>
      <c r="N391" s="2">
        <v>0</v>
      </c>
      <c r="O391" s="2">
        <v>1</v>
      </c>
      <c r="Q391" s="2">
        <v>2008</v>
      </c>
      <c r="R391" s="2">
        <f t="shared" si="6"/>
        <v>1</v>
      </c>
    </row>
    <row r="392" spans="1:18" x14ac:dyDescent="0.3">
      <c r="A392" s="2" t="s">
        <v>1966</v>
      </c>
      <c r="B392" s="2" t="s">
        <v>1967</v>
      </c>
      <c r="C392" s="2" t="s">
        <v>1968</v>
      </c>
      <c r="D392" s="2" t="s">
        <v>1969</v>
      </c>
      <c r="E392" s="2" t="s">
        <v>1970</v>
      </c>
      <c r="F392" s="2">
        <v>1</v>
      </c>
      <c r="G392" s="2" t="s">
        <v>26</v>
      </c>
      <c r="H392" s="2" t="s">
        <v>1971</v>
      </c>
      <c r="I392" s="2">
        <v>0</v>
      </c>
      <c r="J392" s="2">
        <v>1</v>
      </c>
      <c r="K392" s="2">
        <v>0</v>
      </c>
      <c r="L392" s="2">
        <v>0</v>
      </c>
      <c r="M392" s="2">
        <v>0</v>
      </c>
      <c r="N392" s="2">
        <v>0</v>
      </c>
      <c r="O392" s="2">
        <v>1</v>
      </c>
      <c r="Q392" s="2">
        <v>2013</v>
      </c>
      <c r="R392" s="2">
        <f t="shared" si="6"/>
        <v>1</v>
      </c>
    </row>
    <row r="393" spans="1:18" x14ac:dyDescent="0.3">
      <c r="A393" s="2" t="s">
        <v>1972</v>
      </c>
      <c r="B393" s="2" t="s">
        <v>1973</v>
      </c>
      <c r="C393" s="2" t="s">
        <v>1974</v>
      </c>
      <c r="D393" s="2" t="s">
        <v>1975</v>
      </c>
      <c r="E393" s="2" t="s">
        <v>1976</v>
      </c>
      <c r="F393" s="2">
        <v>1</v>
      </c>
      <c r="G393" s="2" t="s">
        <v>26</v>
      </c>
      <c r="H393" s="2" t="s">
        <v>76</v>
      </c>
      <c r="I393" s="2">
        <v>1</v>
      </c>
      <c r="J393" s="2">
        <v>0</v>
      </c>
      <c r="K393" s="2">
        <v>0</v>
      </c>
      <c r="L393" s="2">
        <v>0</v>
      </c>
      <c r="M393" s="2">
        <v>0</v>
      </c>
      <c r="N393" s="2">
        <v>0</v>
      </c>
      <c r="O393" s="2">
        <v>1</v>
      </c>
      <c r="Q393" s="2">
        <v>2011</v>
      </c>
      <c r="R393" s="2">
        <f t="shared" si="6"/>
        <v>1</v>
      </c>
    </row>
    <row r="394" spans="1:18" x14ac:dyDescent="0.3">
      <c r="A394" s="2" t="s">
        <v>1977</v>
      </c>
      <c r="B394" s="2" t="s">
        <v>1978</v>
      </c>
      <c r="C394" s="2" t="s">
        <v>1979</v>
      </c>
      <c r="D394" s="2" t="s">
        <v>1980</v>
      </c>
      <c r="E394" s="2" t="s">
        <v>1981</v>
      </c>
      <c r="F394" s="2">
        <v>1</v>
      </c>
      <c r="G394" s="2" t="s">
        <v>26</v>
      </c>
      <c r="H394" s="2" t="s">
        <v>76</v>
      </c>
      <c r="I394" s="2">
        <v>1</v>
      </c>
      <c r="J394" s="2">
        <v>0</v>
      </c>
      <c r="K394" s="2">
        <v>0</v>
      </c>
      <c r="L394" s="2">
        <v>0</v>
      </c>
      <c r="M394" s="2">
        <v>0</v>
      </c>
      <c r="N394" s="2">
        <v>0</v>
      </c>
      <c r="O394" s="2">
        <v>1</v>
      </c>
      <c r="Q394" s="2">
        <v>2005</v>
      </c>
      <c r="R394" s="2">
        <f t="shared" si="6"/>
        <v>1</v>
      </c>
    </row>
    <row r="395" spans="1:18" x14ac:dyDescent="0.3">
      <c r="A395" s="2" t="s">
        <v>1982</v>
      </c>
      <c r="B395" s="2" t="s">
        <v>1983</v>
      </c>
      <c r="C395" s="2" t="s">
        <v>1984</v>
      </c>
      <c r="D395" s="2" t="s">
        <v>1985</v>
      </c>
      <c r="E395" s="2" t="s">
        <v>1986</v>
      </c>
      <c r="F395" s="2">
        <v>1</v>
      </c>
      <c r="G395" s="2" t="s">
        <v>26</v>
      </c>
      <c r="H395" s="2" t="s">
        <v>76</v>
      </c>
      <c r="I395" s="2">
        <v>1</v>
      </c>
      <c r="J395" s="2">
        <v>0</v>
      </c>
      <c r="K395" s="2">
        <v>0</v>
      </c>
      <c r="L395" s="2">
        <v>0</v>
      </c>
      <c r="M395" s="2">
        <v>0</v>
      </c>
      <c r="N395" s="2">
        <v>0</v>
      </c>
      <c r="O395" s="2">
        <v>1</v>
      </c>
      <c r="Q395" s="2">
        <v>2012</v>
      </c>
      <c r="R395" s="2">
        <f t="shared" si="6"/>
        <v>1</v>
      </c>
    </row>
    <row r="396" spans="1:18" x14ac:dyDescent="0.3">
      <c r="A396" s="2" t="s">
        <v>1987</v>
      </c>
      <c r="B396" s="2" t="s">
        <v>1988</v>
      </c>
      <c r="C396" s="2" t="s">
        <v>1989</v>
      </c>
      <c r="D396" s="2" t="s">
        <v>1990</v>
      </c>
      <c r="E396" s="2" t="s">
        <v>1991</v>
      </c>
      <c r="F396" s="2">
        <v>1</v>
      </c>
      <c r="G396" s="2" t="s">
        <v>26</v>
      </c>
      <c r="H396" s="2" t="s">
        <v>76</v>
      </c>
      <c r="I396" s="2">
        <v>1</v>
      </c>
      <c r="J396" s="2">
        <v>0</v>
      </c>
      <c r="K396" s="2">
        <v>0</v>
      </c>
      <c r="L396" s="2">
        <v>0</v>
      </c>
      <c r="M396" s="2">
        <v>0</v>
      </c>
      <c r="N396" s="2">
        <v>0</v>
      </c>
      <c r="O396" s="2">
        <v>1</v>
      </c>
      <c r="Q396" s="2">
        <v>1984</v>
      </c>
      <c r="R396" s="2">
        <f t="shared" si="6"/>
        <v>1</v>
      </c>
    </row>
    <row r="397" spans="1:18" ht="409.6" x14ac:dyDescent="0.3">
      <c r="A397" s="2" t="s">
        <v>1992</v>
      </c>
      <c r="B397" s="2" t="s">
        <v>1993</v>
      </c>
      <c r="C397" s="2" t="s">
        <v>1994</v>
      </c>
      <c r="D397" s="2" t="s">
        <v>1995</v>
      </c>
      <c r="E397" s="2" t="s">
        <v>125</v>
      </c>
      <c r="F397" s="2">
        <v>1</v>
      </c>
      <c r="G397" s="2" t="s">
        <v>26</v>
      </c>
      <c r="H397" s="3" t="s">
        <v>1996</v>
      </c>
      <c r="I397" s="2">
        <v>1</v>
      </c>
      <c r="J397" s="2">
        <v>0</v>
      </c>
      <c r="K397" s="2">
        <v>0</v>
      </c>
      <c r="L397" s="2">
        <v>0</v>
      </c>
      <c r="M397" s="2">
        <v>0</v>
      </c>
      <c r="N397" s="2">
        <v>0</v>
      </c>
      <c r="O397" s="2">
        <v>1</v>
      </c>
      <c r="Q397" s="2">
        <v>2005</v>
      </c>
      <c r="R397" s="2">
        <f t="shared" si="6"/>
        <v>1</v>
      </c>
    </row>
    <row r="398" spans="1:18" x14ac:dyDescent="0.3">
      <c r="A398" s="2" t="s">
        <v>1997</v>
      </c>
      <c r="B398" s="2" t="s">
        <v>1998</v>
      </c>
      <c r="C398" s="2" t="s">
        <v>1999</v>
      </c>
      <c r="D398" s="2" t="s">
        <v>2000</v>
      </c>
      <c r="E398" s="2" t="s">
        <v>125</v>
      </c>
      <c r="F398" s="2">
        <v>1</v>
      </c>
      <c r="G398" s="2" t="s">
        <v>26</v>
      </c>
      <c r="H398" s="2" t="s">
        <v>2001</v>
      </c>
      <c r="I398" s="2">
        <v>1</v>
      </c>
      <c r="J398" s="2">
        <v>0</v>
      </c>
      <c r="K398" s="2">
        <v>0</v>
      </c>
      <c r="L398" s="2">
        <v>0</v>
      </c>
      <c r="M398" s="2">
        <v>0</v>
      </c>
      <c r="N398" s="2">
        <v>0</v>
      </c>
      <c r="O398" s="2">
        <v>1</v>
      </c>
      <c r="Q398" s="2">
        <v>2005</v>
      </c>
      <c r="R398" s="2">
        <f t="shared" si="6"/>
        <v>1</v>
      </c>
    </row>
    <row r="399" spans="1:18" x14ac:dyDescent="0.3">
      <c r="A399" s="2" t="s">
        <v>2002</v>
      </c>
      <c r="B399" s="2" t="s">
        <v>2003</v>
      </c>
      <c r="C399" s="2" t="s">
        <v>2004</v>
      </c>
      <c r="D399" s="2" t="s">
        <v>2005</v>
      </c>
      <c r="E399" s="2" t="s">
        <v>1089</v>
      </c>
      <c r="F399" s="2">
        <v>1</v>
      </c>
      <c r="G399" s="2" t="s">
        <v>26</v>
      </c>
      <c r="H399" s="2" t="s">
        <v>76</v>
      </c>
      <c r="I399" s="2">
        <v>1</v>
      </c>
      <c r="J399" s="2">
        <v>0</v>
      </c>
      <c r="K399" s="2">
        <v>0</v>
      </c>
      <c r="L399" s="2">
        <v>0</v>
      </c>
      <c r="M399" s="2">
        <v>0</v>
      </c>
      <c r="N399" s="2">
        <v>0</v>
      </c>
      <c r="O399" s="2">
        <v>1</v>
      </c>
      <c r="Q399" s="2">
        <v>2003</v>
      </c>
      <c r="R399" s="2">
        <f t="shared" si="6"/>
        <v>1</v>
      </c>
    </row>
    <row r="400" spans="1:18" x14ac:dyDescent="0.3">
      <c r="A400" s="2" t="s">
        <v>2006</v>
      </c>
      <c r="B400" s="2" t="s">
        <v>2007</v>
      </c>
      <c r="C400" s="2" t="s">
        <v>2008</v>
      </c>
      <c r="D400" s="2" t="s">
        <v>2009</v>
      </c>
      <c r="E400" s="2" t="s">
        <v>2010</v>
      </c>
      <c r="F400" s="2">
        <v>1</v>
      </c>
      <c r="G400" s="2" t="s">
        <v>26</v>
      </c>
      <c r="H400" s="2" t="s">
        <v>76</v>
      </c>
      <c r="I400" s="2">
        <v>1</v>
      </c>
      <c r="J400" s="2">
        <v>0</v>
      </c>
      <c r="K400" s="2">
        <v>0</v>
      </c>
      <c r="L400" s="2">
        <v>0</v>
      </c>
      <c r="M400" s="2">
        <v>0</v>
      </c>
      <c r="N400" s="2">
        <v>0</v>
      </c>
      <c r="O400" s="2">
        <v>1</v>
      </c>
      <c r="Q400" s="2">
        <v>2002</v>
      </c>
      <c r="R400" s="2">
        <f t="shared" si="6"/>
        <v>1</v>
      </c>
    </row>
    <row r="401" spans="1:18" x14ac:dyDescent="0.3">
      <c r="A401" s="2" t="s">
        <v>2011</v>
      </c>
      <c r="B401" s="2" t="s">
        <v>2012</v>
      </c>
      <c r="C401" s="2" t="s">
        <v>2013</v>
      </c>
      <c r="D401" s="2" t="s">
        <v>2014</v>
      </c>
      <c r="E401" s="2" t="s">
        <v>2010</v>
      </c>
      <c r="F401" s="2">
        <v>1</v>
      </c>
      <c r="G401" s="2" t="s">
        <v>26</v>
      </c>
      <c r="H401" s="2" t="s">
        <v>2015</v>
      </c>
      <c r="I401" s="2">
        <v>0</v>
      </c>
      <c r="J401" s="2">
        <v>1</v>
      </c>
      <c r="K401" s="2">
        <v>0</v>
      </c>
      <c r="L401" s="2">
        <v>0</v>
      </c>
      <c r="M401" s="2">
        <v>0</v>
      </c>
      <c r="N401" s="2">
        <v>0</v>
      </c>
      <c r="O401" s="2">
        <v>1</v>
      </c>
      <c r="Q401" s="2">
        <v>2012</v>
      </c>
      <c r="R401" s="2">
        <f t="shared" si="6"/>
        <v>1</v>
      </c>
    </row>
    <row r="402" spans="1:18" x14ac:dyDescent="0.3">
      <c r="A402" s="2" t="s">
        <v>2016</v>
      </c>
      <c r="B402" s="2" t="s">
        <v>2017</v>
      </c>
      <c r="C402" s="2" t="s">
        <v>2018</v>
      </c>
      <c r="D402" s="2" t="s">
        <v>2019</v>
      </c>
      <c r="E402" s="2" t="s">
        <v>1083</v>
      </c>
      <c r="F402" s="2">
        <v>1</v>
      </c>
      <c r="G402" s="2" t="s">
        <v>26</v>
      </c>
      <c r="H402" s="2" t="s">
        <v>76</v>
      </c>
      <c r="I402" s="2">
        <v>1</v>
      </c>
      <c r="J402" s="2">
        <v>0</v>
      </c>
      <c r="K402" s="2">
        <v>0</v>
      </c>
      <c r="L402" s="2">
        <v>0</v>
      </c>
      <c r="M402" s="2">
        <v>0</v>
      </c>
      <c r="N402" s="2">
        <v>0</v>
      </c>
      <c r="O402" s="2">
        <v>1</v>
      </c>
      <c r="Q402" s="2">
        <v>2005</v>
      </c>
      <c r="R402" s="2">
        <f t="shared" si="6"/>
        <v>1</v>
      </c>
    </row>
    <row r="403" spans="1:18" x14ac:dyDescent="0.3">
      <c r="A403" s="2" t="s">
        <v>2020</v>
      </c>
      <c r="B403" s="2" t="s">
        <v>2021</v>
      </c>
      <c r="C403" s="2" t="s">
        <v>2022</v>
      </c>
      <c r="D403" s="2" t="s">
        <v>2023</v>
      </c>
      <c r="E403" s="2" t="s">
        <v>1431</v>
      </c>
      <c r="F403" s="2">
        <v>1</v>
      </c>
      <c r="G403" s="2" t="s">
        <v>26</v>
      </c>
      <c r="H403" s="2" t="s">
        <v>76</v>
      </c>
      <c r="I403" s="2">
        <v>1</v>
      </c>
      <c r="J403" s="2">
        <v>0</v>
      </c>
      <c r="K403" s="2">
        <v>0</v>
      </c>
      <c r="L403" s="2">
        <v>0</v>
      </c>
      <c r="M403" s="2">
        <v>0</v>
      </c>
      <c r="N403" s="2">
        <v>0</v>
      </c>
      <c r="O403" s="2">
        <v>1</v>
      </c>
      <c r="Q403" s="2">
        <v>1981</v>
      </c>
      <c r="R403" s="2">
        <f t="shared" si="6"/>
        <v>1</v>
      </c>
    </row>
    <row r="404" spans="1:18" ht="144" x14ac:dyDescent="0.3">
      <c r="A404" s="2" t="s">
        <v>2024</v>
      </c>
      <c r="B404" s="2" t="s">
        <v>2025</v>
      </c>
      <c r="C404" s="2" t="s">
        <v>2026</v>
      </c>
      <c r="D404" s="2" t="s">
        <v>2027</v>
      </c>
      <c r="E404" s="2" t="s">
        <v>1431</v>
      </c>
      <c r="F404" s="2">
        <v>1</v>
      </c>
      <c r="G404" s="2" t="s">
        <v>26</v>
      </c>
      <c r="H404" s="3" t="s">
        <v>2028</v>
      </c>
      <c r="I404" s="2">
        <v>0</v>
      </c>
      <c r="J404" s="2">
        <v>1</v>
      </c>
      <c r="K404" s="2">
        <v>0</v>
      </c>
      <c r="L404" s="2">
        <v>0</v>
      </c>
      <c r="M404" s="2">
        <v>0</v>
      </c>
      <c r="N404" s="2">
        <v>0</v>
      </c>
      <c r="O404" s="2">
        <v>1</v>
      </c>
      <c r="Q404" s="2">
        <v>2016</v>
      </c>
      <c r="R404" s="2">
        <f t="shared" si="6"/>
        <v>1</v>
      </c>
    </row>
    <row r="405" spans="1:18" x14ac:dyDescent="0.3">
      <c r="A405" s="2" t="s">
        <v>2029</v>
      </c>
      <c r="B405" s="2" t="s">
        <v>2030</v>
      </c>
      <c r="C405" s="2" t="s">
        <v>2031</v>
      </c>
      <c r="D405" s="2" t="s">
        <v>2032</v>
      </c>
      <c r="E405" s="2" t="s">
        <v>2033</v>
      </c>
      <c r="F405" s="2">
        <v>1</v>
      </c>
      <c r="G405" s="2" t="s">
        <v>26</v>
      </c>
      <c r="H405" s="2" t="s">
        <v>76</v>
      </c>
      <c r="I405" s="2">
        <v>1</v>
      </c>
      <c r="J405" s="2">
        <v>0</v>
      </c>
      <c r="K405" s="2">
        <v>0</v>
      </c>
      <c r="L405" s="2">
        <v>0</v>
      </c>
      <c r="M405" s="2">
        <v>0</v>
      </c>
      <c r="N405" s="2">
        <v>0</v>
      </c>
      <c r="O405" s="2">
        <v>1</v>
      </c>
      <c r="Q405" s="2">
        <v>1995</v>
      </c>
      <c r="R405" s="2">
        <f t="shared" si="6"/>
        <v>1</v>
      </c>
    </row>
    <row r="406" spans="1:18" ht="409.6" x14ac:dyDescent="0.3">
      <c r="A406" s="2" t="s">
        <v>2034</v>
      </c>
      <c r="B406" s="2" t="s">
        <v>2035</v>
      </c>
      <c r="C406" s="2" t="s">
        <v>2036</v>
      </c>
      <c r="D406" s="2" t="s">
        <v>2037</v>
      </c>
      <c r="E406" s="2" t="s">
        <v>2038</v>
      </c>
      <c r="F406" s="2">
        <v>1</v>
      </c>
      <c r="G406" s="2" t="s">
        <v>26</v>
      </c>
      <c r="H406" s="3" t="s">
        <v>2039</v>
      </c>
      <c r="I406" s="2">
        <v>0</v>
      </c>
      <c r="J406" s="2">
        <v>1</v>
      </c>
      <c r="K406" s="2">
        <v>0</v>
      </c>
      <c r="L406" s="2">
        <v>0</v>
      </c>
      <c r="M406" s="2">
        <v>0</v>
      </c>
      <c r="N406" s="2">
        <v>0</v>
      </c>
      <c r="O406" s="2">
        <v>1</v>
      </c>
      <c r="Q406" s="2">
        <v>2011</v>
      </c>
      <c r="R406" s="2">
        <f t="shared" si="6"/>
        <v>1</v>
      </c>
    </row>
    <row r="407" spans="1:18" ht="158.4" x14ac:dyDescent="0.3">
      <c r="A407" s="2" t="s">
        <v>2040</v>
      </c>
      <c r="B407" s="2" t="s">
        <v>2041</v>
      </c>
      <c r="C407" s="2" t="s">
        <v>2042</v>
      </c>
      <c r="D407" s="2" t="s">
        <v>2043</v>
      </c>
      <c r="E407" s="2" t="s">
        <v>125</v>
      </c>
      <c r="F407" s="2">
        <v>1</v>
      </c>
      <c r="G407" s="2" t="s">
        <v>26</v>
      </c>
      <c r="H407" s="3" t="s">
        <v>2044</v>
      </c>
      <c r="I407" s="2">
        <v>0</v>
      </c>
      <c r="J407" s="2">
        <v>1</v>
      </c>
      <c r="K407" s="2">
        <v>0</v>
      </c>
      <c r="L407" s="2">
        <v>0</v>
      </c>
      <c r="M407" s="2">
        <v>0</v>
      </c>
      <c r="N407" s="2">
        <v>0</v>
      </c>
      <c r="O407" s="2">
        <v>1</v>
      </c>
      <c r="Q407" s="2">
        <v>2011</v>
      </c>
      <c r="R407" s="2">
        <f t="shared" si="6"/>
        <v>1</v>
      </c>
    </row>
    <row r="408" spans="1:18" x14ac:dyDescent="0.3">
      <c r="A408" s="2" t="s">
        <v>2045</v>
      </c>
      <c r="B408" s="2" t="s">
        <v>2046</v>
      </c>
      <c r="C408" s="2" t="s">
        <v>2047</v>
      </c>
      <c r="D408" s="2" t="s">
        <v>2048</v>
      </c>
      <c r="E408" s="2" t="s">
        <v>125</v>
      </c>
      <c r="F408" s="2">
        <v>1</v>
      </c>
      <c r="G408" s="2" t="s">
        <v>26</v>
      </c>
      <c r="H408" s="2" t="s">
        <v>2049</v>
      </c>
      <c r="I408" s="2">
        <v>0</v>
      </c>
      <c r="J408" s="2">
        <v>1</v>
      </c>
      <c r="K408" s="2">
        <v>0</v>
      </c>
      <c r="L408" s="2">
        <v>0</v>
      </c>
      <c r="M408" s="2">
        <v>0</v>
      </c>
      <c r="N408" s="2">
        <v>0</v>
      </c>
      <c r="O408" s="2">
        <v>1</v>
      </c>
      <c r="Q408" s="2">
        <v>2013</v>
      </c>
      <c r="R408" s="2">
        <f t="shared" si="6"/>
        <v>1</v>
      </c>
    </row>
    <row r="409" spans="1:18" x14ac:dyDescent="0.3">
      <c r="A409" s="2" t="s">
        <v>2050</v>
      </c>
      <c r="B409" s="2" t="s">
        <v>2051</v>
      </c>
      <c r="C409" s="2" t="s">
        <v>2052</v>
      </c>
      <c r="D409" s="2" t="s">
        <v>2053</v>
      </c>
      <c r="E409" s="2" t="s">
        <v>125</v>
      </c>
      <c r="F409" s="2">
        <v>1</v>
      </c>
      <c r="G409" s="2" t="s">
        <v>26</v>
      </c>
      <c r="H409" s="2" t="s">
        <v>2054</v>
      </c>
      <c r="I409" s="2">
        <v>0</v>
      </c>
      <c r="J409" s="2">
        <v>1</v>
      </c>
      <c r="K409" s="2">
        <v>0</v>
      </c>
      <c r="L409" s="2">
        <v>0</v>
      </c>
      <c r="M409" s="2">
        <v>0</v>
      </c>
      <c r="N409" s="2">
        <v>0</v>
      </c>
      <c r="O409" s="2">
        <v>1</v>
      </c>
      <c r="Q409" s="2">
        <v>2014</v>
      </c>
      <c r="R409" s="2">
        <f t="shared" si="6"/>
        <v>1</v>
      </c>
    </row>
    <row r="410" spans="1:18" x14ac:dyDescent="0.3">
      <c r="A410" s="2" t="s">
        <v>2055</v>
      </c>
      <c r="B410" s="2" t="s">
        <v>2056</v>
      </c>
      <c r="C410" s="2" t="s">
        <v>2057</v>
      </c>
      <c r="D410" s="2" t="s">
        <v>2058</v>
      </c>
      <c r="E410" s="2" t="s">
        <v>125</v>
      </c>
      <c r="F410" s="2">
        <v>1</v>
      </c>
      <c r="G410" s="2" t="s">
        <v>26</v>
      </c>
      <c r="H410" s="2" t="s">
        <v>2059</v>
      </c>
      <c r="I410" s="2">
        <v>0</v>
      </c>
      <c r="J410" s="2">
        <v>1</v>
      </c>
      <c r="K410" s="2">
        <v>0</v>
      </c>
      <c r="L410" s="2">
        <v>0</v>
      </c>
      <c r="M410" s="2">
        <v>0</v>
      </c>
      <c r="N410" s="2">
        <v>0</v>
      </c>
      <c r="O410" s="2">
        <v>1</v>
      </c>
      <c r="Q410" s="2">
        <v>2014</v>
      </c>
      <c r="R410" s="2">
        <f t="shared" si="6"/>
        <v>1</v>
      </c>
    </row>
    <row r="411" spans="1:18" x14ac:dyDescent="0.3">
      <c r="A411" s="2" t="s">
        <v>2060</v>
      </c>
      <c r="B411" s="2" t="s">
        <v>374</v>
      </c>
      <c r="C411" s="2" t="s">
        <v>375</v>
      </c>
      <c r="D411" s="2" t="s">
        <v>376</v>
      </c>
      <c r="E411" s="2" t="s">
        <v>125</v>
      </c>
      <c r="F411" s="2">
        <v>1</v>
      </c>
      <c r="G411" s="2" t="s">
        <v>26</v>
      </c>
      <c r="H411" s="2" t="s">
        <v>377</v>
      </c>
      <c r="I411" s="2">
        <v>0</v>
      </c>
      <c r="J411" s="2">
        <v>0</v>
      </c>
      <c r="K411" s="2">
        <v>0</v>
      </c>
      <c r="L411" s="2">
        <v>1</v>
      </c>
      <c r="M411" s="2">
        <v>0</v>
      </c>
      <c r="N411" s="2">
        <v>0</v>
      </c>
      <c r="O411" s="2">
        <v>1</v>
      </c>
      <c r="Q411" s="2">
        <v>2015</v>
      </c>
      <c r="R411" s="2">
        <f t="shared" si="6"/>
        <v>1</v>
      </c>
    </row>
    <row r="412" spans="1:18" x14ac:dyDescent="0.3">
      <c r="A412" s="2" t="s">
        <v>2061</v>
      </c>
      <c r="B412" s="2" t="s">
        <v>776</v>
      </c>
      <c r="C412" s="2" t="s">
        <v>777</v>
      </c>
      <c r="D412" s="2" t="s">
        <v>778</v>
      </c>
      <c r="E412" s="2" t="s">
        <v>125</v>
      </c>
      <c r="F412" s="2">
        <v>1</v>
      </c>
      <c r="G412" s="2" t="s">
        <v>26</v>
      </c>
      <c r="H412" s="2" t="s">
        <v>779</v>
      </c>
      <c r="I412" s="2">
        <v>0</v>
      </c>
      <c r="J412" s="2">
        <v>1</v>
      </c>
      <c r="K412" s="2">
        <v>0</v>
      </c>
      <c r="L412" s="2">
        <v>0</v>
      </c>
      <c r="M412" s="2">
        <v>0</v>
      </c>
      <c r="N412" s="2">
        <v>0</v>
      </c>
      <c r="O412" s="2">
        <v>1</v>
      </c>
      <c r="Q412" s="2">
        <v>2015</v>
      </c>
      <c r="R412" s="2">
        <f t="shared" si="6"/>
        <v>1</v>
      </c>
    </row>
    <row r="413" spans="1:18" ht="144" x14ac:dyDescent="0.3">
      <c r="A413" s="2" t="s">
        <v>2062</v>
      </c>
      <c r="B413" s="2" t="s">
        <v>1056</v>
      </c>
      <c r="C413" s="2" t="s">
        <v>1057</v>
      </c>
      <c r="D413" s="2" t="s">
        <v>1058</v>
      </c>
      <c r="E413" s="2" t="s">
        <v>125</v>
      </c>
      <c r="F413" s="2">
        <v>1</v>
      </c>
      <c r="G413" s="2" t="s">
        <v>26</v>
      </c>
      <c r="H413" s="3" t="s">
        <v>1059</v>
      </c>
      <c r="I413" s="2">
        <v>0</v>
      </c>
      <c r="J413" s="2">
        <v>1</v>
      </c>
      <c r="K413" s="2">
        <v>0</v>
      </c>
      <c r="L413" s="2">
        <v>0</v>
      </c>
      <c r="M413" s="2">
        <v>0</v>
      </c>
      <c r="N413" s="2">
        <v>0</v>
      </c>
      <c r="O413" s="2">
        <v>1</v>
      </c>
      <c r="Q413" s="2">
        <v>2015</v>
      </c>
      <c r="R413" s="2">
        <f t="shared" si="6"/>
        <v>1</v>
      </c>
    </row>
    <row r="414" spans="1:18" ht="144" x14ac:dyDescent="0.3">
      <c r="A414" s="2" t="s">
        <v>2063</v>
      </c>
      <c r="B414" s="2" t="s">
        <v>2064</v>
      </c>
      <c r="C414" s="2" t="s">
        <v>2065</v>
      </c>
      <c r="D414" s="2" t="s">
        <v>2066</v>
      </c>
      <c r="E414" s="2" t="s">
        <v>125</v>
      </c>
      <c r="F414" s="2">
        <v>1</v>
      </c>
      <c r="G414" s="2" t="s">
        <v>26</v>
      </c>
      <c r="H414" s="3" t="s">
        <v>2067</v>
      </c>
      <c r="I414" s="2">
        <v>0</v>
      </c>
      <c r="J414" s="2">
        <v>1</v>
      </c>
      <c r="K414" s="2">
        <v>0</v>
      </c>
      <c r="L414" s="2">
        <v>0</v>
      </c>
      <c r="M414" s="2">
        <v>0</v>
      </c>
      <c r="N414" s="2">
        <v>0</v>
      </c>
      <c r="O414" s="2">
        <v>1</v>
      </c>
      <c r="Q414" s="2">
        <v>2015</v>
      </c>
      <c r="R414" s="2">
        <f t="shared" si="6"/>
        <v>1</v>
      </c>
    </row>
    <row r="415" spans="1:18" x14ac:dyDescent="0.3">
      <c r="A415" s="2" t="s">
        <v>2068</v>
      </c>
      <c r="B415" s="2" t="s">
        <v>2069</v>
      </c>
      <c r="C415" s="2" t="s">
        <v>2070</v>
      </c>
      <c r="D415" s="2" t="s">
        <v>2071</v>
      </c>
      <c r="E415" s="2" t="s">
        <v>125</v>
      </c>
      <c r="F415" s="2">
        <v>1</v>
      </c>
      <c r="G415" s="2" t="s">
        <v>26</v>
      </c>
      <c r="H415" s="2" t="s">
        <v>2072</v>
      </c>
      <c r="I415" s="2">
        <v>0</v>
      </c>
      <c r="J415" s="2">
        <v>1</v>
      </c>
      <c r="K415" s="2">
        <v>0</v>
      </c>
      <c r="L415" s="2">
        <v>0</v>
      </c>
      <c r="M415" s="2">
        <v>0</v>
      </c>
      <c r="N415" s="2">
        <v>0</v>
      </c>
      <c r="O415" s="2">
        <v>1</v>
      </c>
      <c r="Q415" s="2">
        <v>2015</v>
      </c>
      <c r="R415" s="2">
        <f t="shared" si="6"/>
        <v>1</v>
      </c>
    </row>
    <row r="416" spans="1:18" x14ac:dyDescent="0.3">
      <c r="A416" s="2" t="s">
        <v>2073</v>
      </c>
      <c r="B416" s="2" t="s">
        <v>1528</v>
      </c>
      <c r="C416" s="2" t="s">
        <v>1529</v>
      </c>
      <c r="D416" s="2" t="s">
        <v>1530</v>
      </c>
      <c r="E416" s="2" t="s">
        <v>125</v>
      </c>
      <c r="F416" s="2">
        <v>1</v>
      </c>
      <c r="G416" s="2" t="s">
        <v>26</v>
      </c>
      <c r="H416" s="2" t="s">
        <v>1531</v>
      </c>
      <c r="I416" s="2">
        <v>0</v>
      </c>
      <c r="J416" s="2">
        <v>1</v>
      </c>
      <c r="K416" s="2">
        <v>0</v>
      </c>
      <c r="L416" s="2">
        <v>0</v>
      </c>
      <c r="M416" s="2">
        <v>0</v>
      </c>
      <c r="N416" s="2">
        <v>0</v>
      </c>
      <c r="O416" s="2">
        <v>1</v>
      </c>
      <c r="Q416" s="2">
        <v>2016</v>
      </c>
      <c r="R416" s="2">
        <f t="shared" si="6"/>
        <v>1</v>
      </c>
    </row>
    <row r="417" spans="1:18" ht="144" x14ac:dyDescent="0.3">
      <c r="A417" s="2" t="s">
        <v>2074</v>
      </c>
      <c r="B417" s="2" t="s">
        <v>2075</v>
      </c>
      <c r="C417" s="2" t="s">
        <v>2076</v>
      </c>
      <c r="D417" s="2" t="s">
        <v>2077</v>
      </c>
      <c r="E417" s="2" t="s">
        <v>125</v>
      </c>
      <c r="F417" s="2">
        <v>1</v>
      </c>
      <c r="G417" s="2" t="s">
        <v>26</v>
      </c>
      <c r="H417" s="3" t="s">
        <v>2078</v>
      </c>
      <c r="I417" s="2">
        <v>0</v>
      </c>
      <c r="J417" s="2">
        <v>1</v>
      </c>
      <c r="K417" s="2">
        <v>0</v>
      </c>
      <c r="L417" s="2">
        <v>0</v>
      </c>
      <c r="M417" s="2">
        <v>0</v>
      </c>
      <c r="N417" s="2">
        <v>0</v>
      </c>
      <c r="O417" s="2">
        <v>1</v>
      </c>
      <c r="Q417" s="2">
        <v>2016</v>
      </c>
      <c r="R417" s="2">
        <f t="shared" si="6"/>
        <v>1</v>
      </c>
    </row>
    <row r="418" spans="1:18" ht="144" x14ac:dyDescent="0.3">
      <c r="A418" s="2" t="s">
        <v>2079</v>
      </c>
      <c r="B418" s="2" t="s">
        <v>2080</v>
      </c>
      <c r="C418" s="2" t="s">
        <v>2081</v>
      </c>
      <c r="D418" s="2" t="s">
        <v>2082</v>
      </c>
      <c r="E418" s="2" t="s">
        <v>125</v>
      </c>
      <c r="F418" s="2">
        <v>1</v>
      </c>
      <c r="G418" s="2" t="s">
        <v>26</v>
      </c>
      <c r="H418" s="3" t="s">
        <v>2083</v>
      </c>
      <c r="I418" s="2">
        <v>0</v>
      </c>
      <c r="J418" s="2">
        <v>1</v>
      </c>
      <c r="K418" s="2">
        <v>0</v>
      </c>
      <c r="L418" s="2">
        <v>0</v>
      </c>
      <c r="M418" s="2">
        <v>0</v>
      </c>
      <c r="N418" s="2">
        <v>0</v>
      </c>
      <c r="O418" s="2">
        <v>1</v>
      </c>
      <c r="Q418" s="2">
        <v>2016</v>
      </c>
      <c r="R418" s="2">
        <f t="shared" si="6"/>
        <v>1</v>
      </c>
    </row>
    <row r="419" spans="1:18" x14ac:dyDescent="0.3">
      <c r="A419" s="2" t="s">
        <v>2084</v>
      </c>
      <c r="B419" s="2" t="s">
        <v>2085</v>
      </c>
      <c r="C419" s="2" t="s">
        <v>2086</v>
      </c>
      <c r="D419" s="2" t="s">
        <v>2087</v>
      </c>
      <c r="E419" s="2" t="s">
        <v>125</v>
      </c>
      <c r="F419" s="2">
        <v>1</v>
      </c>
      <c r="G419" s="2" t="s">
        <v>26</v>
      </c>
      <c r="H419" s="2" t="s">
        <v>2088</v>
      </c>
      <c r="I419" s="2">
        <v>0</v>
      </c>
      <c r="J419" s="2">
        <v>1</v>
      </c>
      <c r="K419" s="2">
        <v>0</v>
      </c>
      <c r="L419" s="2">
        <v>0</v>
      </c>
      <c r="M419" s="2">
        <v>0</v>
      </c>
      <c r="N419" s="2">
        <v>0</v>
      </c>
      <c r="O419" s="2">
        <v>1</v>
      </c>
      <c r="Q419" s="2">
        <v>2016</v>
      </c>
      <c r="R419" s="2">
        <f t="shared" si="6"/>
        <v>1</v>
      </c>
    </row>
    <row r="420" spans="1:18" ht="201.6" x14ac:dyDescent="0.3">
      <c r="A420" s="2" t="s">
        <v>2089</v>
      </c>
      <c r="B420" s="2" t="s">
        <v>2090</v>
      </c>
      <c r="C420" s="2" t="s">
        <v>2091</v>
      </c>
      <c r="D420" s="2" t="s">
        <v>2092</v>
      </c>
      <c r="E420" s="2" t="s">
        <v>125</v>
      </c>
      <c r="F420" s="2">
        <v>1</v>
      </c>
      <c r="G420" s="2" t="s">
        <v>26</v>
      </c>
      <c r="H420" s="3" t="s">
        <v>2093</v>
      </c>
      <c r="I420" s="2">
        <v>0</v>
      </c>
      <c r="J420" s="2">
        <v>1</v>
      </c>
      <c r="K420" s="2">
        <v>0</v>
      </c>
      <c r="L420" s="2">
        <v>0</v>
      </c>
      <c r="M420" s="2">
        <v>0</v>
      </c>
      <c r="N420" s="2">
        <v>0</v>
      </c>
      <c r="O420" s="2">
        <v>1</v>
      </c>
      <c r="Q420" s="2">
        <v>2016</v>
      </c>
      <c r="R420" s="2">
        <f t="shared" si="6"/>
        <v>1</v>
      </c>
    </row>
    <row r="421" spans="1:18" ht="144" x14ac:dyDescent="0.3">
      <c r="A421" s="2" t="s">
        <v>2094</v>
      </c>
      <c r="B421" s="2" t="s">
        <v>2095</v>
      </c>
      <c r="C421" s="2" t="s">
        <v>2096</v>
      </c>
      <c r="D421" s="2" t="s">
        <v>2097</v>
      </c>
      <c r="E421" s="2" t="s">
        <v>125</v>
      </c>
      <c r="F421" s="2">
        <v>1</v>
      </c>
      <c r="G421" s="2" t="s">
        <v>26</v>
      </c>
      <c r="H421" s="3" t="s">
        <v>2098</v>
      </c>
      <c r="I421" s="2">
        <v>0</v>
      </c>
      <c r="J421" s="2">
        <v>0</v>
      </c>
      <c r="K421" s="2">
        <v>1</v>
      </c>
      <c r="L421" s="2">
        <v>0</v>
      </c>
      <c r="M421" s="2">
        <v>0</v>
      </c>
      <c r="N421" s="2">
        <v>0</v>
      </c>
      <c r="O421" s="2">
        <v>1</v>
      </c>
      <c r="Q421" s="2">
        <v>2016</v>
      </c>
      <c r="R421" s="2">
        <f t="shared" si="6"/>
        <v>1</v>
      </c>
    </row>
    <row r="422" spans="1:18" x14ac:dyDescent="0.3">
      <c r="A422" s="2" t="s">
        <v>2099</v>
      </c>
      <c r="B422" s="2" t="s">
        <v>2100</v>
      </c>
      <c r="C422" s="2" t="s">
        <v>2101</v>
      </c>
      <c r="D422" s="2" t="s">
        <v>2102</v>
      </c>
      <c r="E422" s="2" t="s">
        <v>125</v>
      </c>
      <c r="F422" s="2">
        <v>1</v>
      </c>
      <c r="G422" s="2" t="s">
        <v>26</v>
      </c>
      <c r="H422" s="2" t="s">
        <v>2103</v>
      </c>
      <c r="I422" s="2">
        <v>0</v>
      </c>
      <c r="J422" s="2">
        <v>1</v>
      </c>
      <c r="K422" s="2">
        <v>0</v>
      </c>
      <c r="L422" s="2">
        <v>0</v>
      </c>
      <c r="M422" s="2">
        <v>0</v>
      </c>
      <c r="N422" s="2">
        <v>0</v>
      </c>
      <c r="O422" s="2">
        <v>1</v>
      </c>
      <c r="Q422" s="2">
        <v>2016</v>
      </c>
      <c r="R422" s="2">
        <f t="shared" si="6"/>
        <v>1</v>
      </c>
    </row>
    <row r="423" spans="1:18" ht="144" x14ac:dyDescent="0.3">
      <c r="A423" s="2" t="s">
        <v>2104</v>
      </c>
      <c r="B423" s="2" t="s">
        <v>2105</v>
      </c>
      <c r="C423" s="2" t="s">
        <v>2106</v>
      </c>
      <c r="D423" s="2" t="s">
        <v>2107</v>
      </c>
      <c r="E423" s="2" t="s">
        <v>125</v>
      </c>
      <c r="F423" s="2">
        <v>1</v>
      </c>
      <c r="G423" s="2" t="s">
        <v>26</v>
      </c>
      <c r="H423" s="3" t="s">
        <v>2108</v>
      </c>
      <c r="I423" s="2">
        <v>0</v>
      </c>
      <c r="J423" s="2">
        <v>0</v>
      </c>
      <c r="K423" s="2">
        <v>0</v>
      </c>
      <c r="L423" s="2">
        <v>1</v>
      </c>
      <c r="M423" s="2">
        <v>0</v>
      </c>
      <c r="N423" s="2">
        <v>1</v>
      </c>
      <c r="O423" s="2">
        <v>1</v>
      </c>
      <c r="Q423" s="2">
        <v>2016</v>
      </c>
      <c r="R423" s="2">
        <f t="shared" si="6"/>
        <v>2</v>
      </c>
    </row>
    <row r="424" spans="1:18" x14ac:dyDescent="0.3">
      <c r="A424" s="2" t="s">
        <v>2109</v>
      </c>
      <c r="B424" s="2" t="s">
        <v>2110</v>
      </c>
      <c r="C424" s="2" t="s">
        <v>2111</v>
      </c>
      <c r="D424" s="2" t="s">
        <v>25</v>
      </c>
      <c r="E424" s="2" t="s">
        <v>25</v>
      </c>
      <c r="F424" s="2">
        <v>1</v>
      </c>
      <c r="G424" s="2" t="s">
        <v>26</v>
      </c>
      <c r="H424" s="2" t="s">
        <v>2112</v>
      </c>
      <c r="I424" s="2">
        <v>0</v>
      </c>
      <c r="J424" s="2">
        <v>0</v>
      </c>
      <c r="K424" s="2">
        <v>0</v>
      </c>
      <c r="L424" s="2">
        <v>1</v>
      </c>
      <c r="M424" s="2">
        <v>0</v>
      </c>
      <c r="N424" s="2">
        <v>0</v>
      </c>
      <c r="O424" s="2">
        <v>1</v>
      </c>
      <c r="Q424" s="2">
        <v>2017</v>
      </c>
      <c r="R424" s="2">
        <f t="shared" si="6"/>
        <v>1</v>
      </c>
    </row>
    <row r="425" spans="1:18" x14ac:dyDescent="0.3">
      <c r="A425" s="2" t="s">
        <v>2113</v>
      </c>
      <c r="B425" s="2" t="s">
        <v>2114</v>
      </c>
      <c r="C425" s="2" t="s">
        <v>2115</v>
      </c>
      <c r="D425" s="2" t="s">
        <v>25</v>
      </c>
      <c r="E425" s="2" t="s">
        <v>25</v>
      </c>
      <c r="F425" s="2">
        <v>1</v>
      </c>
      <c r="G425" s="2" t="s">
        <v>26</v>
      </c>
      <c r="H425" s="2" t="s">
        <v>2116</v>
      </c>
      <c r="I425" s="2">
        <v>0</v>
      </c>
      <c r="J425" s="2">
        <v>1</v>
      </c>
      <c r="K425" s="2">
        <v>0</v>
      </c>
      <c r="L425" s="2">
        <v>0</v>
      </c>
      <c r="M425" s="2">
        <v>0</v>
      </c>
      <c r="N425" s="2">
        <v>0</v>
      </c>
      <c r="O425" s="2">
        <v>1</v>
      </c>
      <c r="Q425" s="2">
        <v>2018</v>
      </c>
      <c r="R425" s="2">
        <f t="shared" si="6"/>
        <v>1</v>
      </c>
    </row>
    <row r="426" spans="1:18" ht="201.6" x14ac:dyDescent="0.3">
      <c r="A426" s="2" t="s">
        <v>2117</v>
      </c>
      <c r="B426" s="2" t="s">
        <v>2118</v>
      </c>
      <c r="C426" s="2" t="s">
        <v>2119</v>
      </c>
      <c r="D426" s="2" t="s">
        <v>25</v>
      </c>
      <c r="E426" s="2" t="s">
        <v>25</v>
      </c>
      <c r="F426" s="2">
        <v>1</v>
      </c>
      <c r="G426" s="2" t="s">
        <v>26</v>
      </c>
      <c r="H426" s="3" t="s">
        <v>2120</v>
      </c>
      <c r="I426" s="2">
        <v>0</v>
      </c>
      <c r="J426" s="2">
        <v>1</v>
      </c>
      <c r="K426" s="2">
        <v>0</v>
      </c>
      <c r="L426" s="2">
        <v>0</v>
      </c>
      <c r="M426" s="2">
        <v>0</v>
      </c>
      <c r="N426" s="2">
        <v>0</v>
      </c>
      <c r="O426" s="2">
        <v>1</v>
      </c>
      <c r="Q426" s="2">
        <v>2019</v>
      </c>
      <c r="R426" s="2">
        <f t="shared" si="6"/>
        <v>1</v>
      </c>
    </row>
    <row r="427" spans="1:18" ht="345.6" x14ac:dyDescent="0.3">
      <c r="A427" s="2" t="s">
        <v>2121</v>
      </c>
      <c r="B427" s="2" t="s">
        <v>476</v>
      </c>
      <c r="C427" s="2" t="s">
        <v>477</v>
      </c>
      <c r="D427" s="2" t="s">
        <v>478</v>
      </c>
      <c r="E427" s="2" t="s">
        <v>479</v>
      </c>
      <c r="F427" s="2">
        <v>1</v>
      </c>
      <c r="G427" s="2" t="s">
        <v>26</v>
      </c>
      <c r="H427" s="3" t="s">
        <v>480</v>
      </c>
      <c r="I427" s="2">
        <v>1</v>
      </c>
      <c r="J427" s="2">
        <v>0</v>
      </c>
      <c r="K427" s="2">
        <v>0</v>
      </c>
      <c r="L427" s="2">
        <v>0</v>
      </c>
      <c r="M427" s="2">
        <v>0</v>
      </c>
      <c r="N427" s="2">
        <v>0</v>
      </c>
      <c r="O427" s="2">
        <v>1</v>
      </c>
      <c r="Q427" s="2">
        <v>2014</v>
      </c>
      <c r="R427" s="2">
        <f t="shared" si="6"/>
        <v>1</v>
      </c>
    </row>
    <row r="428" spans="1:18" ht="288" x14ac:dyDescent="0.3">
      <c r="A428" s="2" t="s">
        <v>2122</v>
      </c>
      <c r="B428" s="2" t="s">
        <v>2123</v>
      </c>
      <c r="C428" s="2" t="s">
        <v>2124</v>
      </c>
      <c r="D428" s="2" t="s">
        <v>2125</v>
      </c>
      <c r="E428" s="2" t="s">
        <v>934</v>
      </c>
      <c r="F428" s="2">
        <v>1</v>
      </c>
      <c r="G428" s="2" t="s">
        <v>26</v>
      </c>
      <c r="H428" s="3" t="s">
        <v>2126</v>
      </c>
      <c r="I428" s="2">
        <v>1</v>
      </c>
      <c r="J428" s="2">
        <v>0</v>
      </c>
      <c r="K428" s="2">
        <v>0</v>
      </c>
      <c r="L428" s="2">
        <v>0</v>
      </c>
      <c r="M428" s="2">
        <v>0</v>
      </c>
      <c r="N428" s="2">
        <v>0</v>
      </c>
      <c r="O428" s="2">
        <v>1</v>
      </c>
      <c r="Q428" s="2">
        <v>2016</v>
      </c>
      <c r="R428" s="2">
        <f t="shared" si="6"/>
        <v>1</v>
      </c>
    </row>
    <row r="429" spans="1:18" x14ac:dyDescent="0.3">
      <c r="A429" s="2" t="s">
        <v>2127</v>
      </c>
      <c r="B429" s="2" t="s">
        <v>2128</v>
      </c>
      <c r="C429" s="2" t="s">
        <v>2129</v>
      </c>
      <c r="D429" s="2" t="s">
        <v>2130</v>
      </c>
      <c r="E429" s="2" t="s">
        <v>2131</v>
      </c>
      <c r="F429" s="2">
        <v>1</v>
      </c>
      <c r="G429" s="2" t="s">
        <v>26</v>
      </c>
      <c r="H429" s="2" t="s">
        <v>2132</v>
      </c>
      <c r="I429" s="2">
        <v>0</v>
      </c>
      <c r="J429" s="2">
        <v>1</v>
      </c>
      <c r="K429" s="2">
        <v>0</v>
      </c>
      <c r="L429" s="2">
        <v>0</v>
      </c>
      <c r="M429" s="2">
        <v>0</v>
      </c>
      <c r="N429" s="2">
        <v>0</v>
      </c>
      <c r="O429" s="2">
        <v>1</v>
      </c>
      <c r="Q429" s="2">
        <v>2015</v>
      </c>
      <c r="R429" s="2">
        <f t="shared" si="6"/>
        <v>1</v>
      </c>
    </row>
    <row r="430" spans="1:18" x14ac:dyDescent="0.3">
      <c r="A430" s="2" t="s">
        <v>2133</v>
      </c>
      <c r="B430" s="2" t="s">
        <v>2134</v>
      </c>
      <c r="C430" s="2" t="s">
        <v>2135</v>
      </c>
      <c r="D430" s="2" t="s">
        <v>2136</v>
      </c>
      <c r="E430" s="2" t="s">
        <v>2137</v>
      </c>
      <c r="F430" s="2">
        <v>1</v>
      </c>
      <c r="G430" s="2" t="s">
        <v>26</v>
      </c>
      <c r="H430" s="2" t="s">
        <v>2138</v>
      </c>
      <c r="I430" s="2">
        <v>0</v>
      </c>
      <c r="J430" s="2">
        <v>0</v>
      </c>
      <c r="K430" s="2">
        <v>0</v>
      </c>
      <c r="L430" s="2">
        <v>1</v>
      </c>
      <c r="M430" s="2">
        <v>0</v>
      </c>
      <c r="N430" s="2">
        <v>0</v>
      </c>
      <c r="O430" s="2">
        <v>1</v>
      </c>
      <c r="Q430" s="2">
        <v>2013</v>
      </c>
      <c r="R430" s="2">
        <f t="shared" si="6"/>
        <v>1</v>
      </c>
    </row>
    <row r="431" spans="1:18" ht="216" x14ac:dyDescent="0.3">
      <c r="A431" s="2" t="s">
        <v>2139</v>
      </c>
      <c r="B431" s="2" t="s">
        <v>2140</v>
      </c>
      <c r="C431" s="2" t="s">
        <v>2141</v>
      </c>
      <c r="D431" s="2" t="s">
        <v>2142</v>
      </c>
      <c r="E431" s="2" t="s">
        <v>164</v>
      </c>
      <c r="F431" s="2">
        <v>1</v>
      </c>
      <c r="G431" s="2" t="s">
        <v>26</v>
      </c>
      <c r="H431" s="3" t="s">
        <v>2143</v>
      </c>
      <c r="I431" s="2">
        <v>0</v>
      </c>
      <c r="J431" s="2">
        <v>1</v>
      </c>
      <c r="K431" s="2">
        <v>0</v>
      </c>
      <c r="L431" s="2">
        <v>0</v>
      </c>
      <c r="M431" s="2">
        <v>0</v>
      </c>
      <c r="N431" s="2">
        <v>0</v>
      </c>
      <c r="O431" s="2">
        <v>1</v>
      </c>
      <c r="Q431" s="2">
        <v>2014</v>
      </c>
      <c r="R431" s="2">
        <f t="shared" si="6"/>
        <v>1</v>
      </c>
    </row>
    <row r="432" spans="1:18" ht="158.4" x14ac:dyDescent="0.3">
      <c r="A432" s="2" t="s">
        <v>2144</v>
      </c>
      <c r="B432" s="2" t="s">
        <v>483</v>
      </c>
      <c r="C432" s="2" t="s">
        <v>484</v>
      </c>
      <c r="D432" s="2" t="s">
        <v>485</v>
      </c>
      <c r="E432" s="2" t="s">
        <v>164</v>
      </c>
      <c r="F432" s="2">
        <v>1</v>
      </c>
      <c r="G432" s="2" t="s">
        <v>26</v>
      </c>
      <c r="H432" s="3" t="s">
        <v>486</v>
      </c>
      <c r="I432" s="2">
        <v>0</v>
      </c>
      <c r="J432" s="2">
        <v>0</v>
      </c>
      <c r="K432" s="2">
        <v>0</v>
      </c>
      <c r="L432" s="2">
        <v>1</v>
      </c>
      <c r="M432" s="2">
        <v>0</v>
      </c>
      <c r="N432" s="2">
        <v>1</v>
      </c>
      <c r="O432" s="2">
        <v>1</v>
      </c>
      <c r="Q432" s="2">
        <v>2016</v>
      </c>
      <c r="R432" s="2">
        <f t="shared" si="6"/>
        <v>2</v>
      </c>
    </row>
    <row r="433" spans="1:18" ht="144" x14ac:dyDescent="0.3">
      <c r="A433" s="2" t="s">
        <v>2145</v>
      </c>
      <c r="B433" s="2" t="s">
        <v>2146</v>
      </c>
      <c r="C433" s="2" t="s">
        <v>2147</v>
      </c>
      <c r="D433" s="2" t="s">
        <v>2148</v>
      </c>
      <c r="E433" s="2" t="s">
        <v>164</v>
      </c>
      <c r="F433" s="2">
        <v>1</v>
      </c>
      <c r="G433" s="2" t="s">
        <v>26</v>
      </c>
      <c r="H433" s="3" t="s">
        <v>2149</v>
      </c>
      <c r="I433" s="2">
        <v>0</v>
      </c>
      <c r="J433" s="2">
        <v>0</v>
      </c>
      <c r="K433" s="2">
        <v>0</v>
      </c>
      <c r="L433" s="2">
        <v>1</v>
      </c>
      <c r="M433" s="2">
        <v>0</v>
      </c>
      <c r="N433" s="2">
        <v>0</v>
      </c>
      <c r="O433" s="2">
        <v>1</v>
      </c>
      <c r="Q433" s="2">
        <v>2016</v>
      </c>
      <c r="R433" s="2">
        <f t="shared" si="6"/>
        <v>1</v>
      </c>
    </row>
    <row r="434" spans="1:18" ht="144" x14ac:dyDescent="0.3">
      <c r="A434" s="2" t="s">
        <v>2150</v>
      </c>
      <c r="B434" s="2" t="s">
        <v>2151</v>
      </c>
      <c r="C434" s="2" t="s">
        <v>2152</v>
      </c>
      <c r="D434" s="2" t="s">
        <v>25</v>
      </c>
      <c r="E434" s="2" t="s">
        <v>25</v>
      </c>
      <c r="F434" s="2">
        <v>1</v>
      </c>
      <c r="G434" s="2" t="s">
        <v>26</v>
      </c>
      <c r="H434" s="3" t="s">
        <v>2153</v>
      </c>
      <c r="I434" s="2">
        <v>0</v>
      </c>
      <c r="J434" s="2">
        <v>0</v>
      </c>
      <c r="K434" s="2">
        <v>0</v>
      </c>
      <c r="L434" s="2">
        <v>1</v>
      </c>
      <c r="M434" s="2">
        <v>0</v>
      </c>
      <c r="N434" s="2">
        <v>0</v>
      </c>
      <c r="O434" s="2">
        <v>1</v>
      </c>
      <c r="Q434" s="2">
        <v>2018</v>
      </c>
      <c r="R434" s="2">
        <f t="shared" si="6"/>
        <v>1</v>
      </c>
    </row>
    <row r="435" spans="1:18" x14ac:dyDescent="0.3">
      <c r="A435" s="2" t="s">
        <v>2154</v>
      </c>
      <c r="B435" s="2" t="s">
        <v>2155</v>
      </c>
      <c r="C435" s="2" t="s">
        <v>2156</v>
      </c>
      <c r="D435" s="2" t="s">
        <v>2157</v>
      </c>
      <c r="E435" s="2" t="s">
        <v>2158</v>
      </c>
      <c r="F435" s="2">
        <v>1</v>
      </c>
      <c r="G435" s="2" t="s">
        <v>26</v>
      </c>
      <c r="H435" s="2" t="s">
        <v>76</v>
      </c>
      <c r="I435" s="2">
        <v>1</v>
      </c>
      <c r="J435" s="2">
        <v>0</v>
      </c>
      <c r="K435" s="2">
        <v>0</v>
      </c>
      <c r="L435" s="2">
        <v>0</v>
      </c>
      <c r="M435" s="2">
        <v>0</v>
      </c>
      <c r="N435" s="2">
        <v>0</v>
      </c>
      <c r="O435" s="2">
        <v>1</v>
      </c>
      <c r="Q435" s="2">
        <v>2007</v>
      </c>
      <c r="R435" s="2">
        <f t="shared" si="6"/>
        <v>1</v>
      </c>
    </row>
    <row r="436" spans="1:18" x14ac:dyDescent="0.3">
      <c r="A436" s="2" t="s">
        <v>2159</v>
      </c>
      <c r="B436" s="2" t="s">
        <v>2160</v>
      </c>
      <c r="C436" s="2" t="s">
        <v>2161</v>
      </c>
      <c r="D436" s="2" t="s">
        <v>2162</v>
      </c>
      <c r="E436" s="2" t="s">
        <v>2163</v>
      </c>
      <c r="F436" s="2">
        <v>1</v>
      </c>
      <c r="G436" s="2" t="s">
        <v>26</v>
      </c>
      <c r="H436" s="2" t="s">
        <v>76</v>
      </c>
      <c r="I436" s="2">
        <v>1</v>
      </c>
      <c r="J436" s="2">
        <v>0</v>
      </c>
      <c r="K436" s="2">
        <v>0</v>
      </c>
      <c r="L436" s="2">
        <v>0</v>
      </c>
      <c r="M436" s="2">
        <v>0</v>
      </c>
      <c r="N436" s="2">
        <v>0</v>
      </c>
      <c r="O436" s="2">
        <v>1</v>
      </c>
      <c r="Q436" s="2">
        <v>1994</v>
      </c>
      <c r="R436" s="2">
        <f t="shared" si="6"/>
        <v>1</v>
      </c>
    </row>
    <row r="437" spans="1:18" ht="144" x14ac:dyDescent="0.3">
      <c r="A437" s="2" t="s">
        <v>2164</v>
      </c>
      <c r="B437" s="2" t="s">
        <v>2165</v>
      </c>
      <c r="C437" s="2" t="s">
        <v>2166</v>
      </c>
      <c r="D437" s="2" t="s">
        <v>2167</v>
      </c>
      <c r="E437" s="2" t="s">
        <v>2168</v>
      </c>
      <c r="F437" s="2">
        <v>1</v>
      </c>
      <c r="G437" s="2" t="s">
        <v>26</v>
      </c>
      <c r="H437" s="3" t="s">
        <v>2169</v>
      </c>
      <c r="I437" s="2">
        <v>0</v>
      </c>
      <c r="J437" s="2">
        <v>1</v>
      </c>
      <c r="K437" s="2">
        <v>0</v>
      </c>
      <c r="L437" s="2">
        <v>0</v>
      </c>
      <c r="M437" s="2">
        <v>0</v>
      </c>
      <c r="N437" s="2">
        <v>0</v>
      </c>
      <c r="O437" s="2">
        <v>1</v>
      </c>
      <c r="Q437" s="2">
        <v>2015</v>
      </c>
      <c r="R437" s="2">
        <f t="shared" si="6"/>
        <v>1</v>
      </c>
    </row>
    <row r="438" spans="1:18" ht="144" x14ac:dyDescent="0.3">
      <c r="A438" s="2" t="s">
        <v>2170</v>
      </c>
      <c r="B438" s="2" t="s">
        <v>2171</v>
      </c>
      <c r="C438" s="2" t="s">
        <v>2172</v>
      </c>
      <c r="D438" s="2" t="s">
        <v>2173</v>
      </c>
      <c r="E438" s="2" t="s">
        <v>613</v>
      </c>
      <c r="F438" s="2">
        <v>1</v>
      </c>
      <c r="G438" s="2" t="s">
        <v>26</v>
      </c>
      <c r="H438" s="3" t="s">
        <v>2174</v>
      </c>
      <c r="I438" s="2">
        <v>0</v>
      </c>
      <c r="J438" s="2">
        <v>1</v>
      </c>
      <c r="K438" s="2">
        <v>0</v>
      </c>
      <c r="L438" s="2">
        <v>0</v>
      </c>
      <c r="M438" s="2">
        <v>0</v>
      </c>
      <c r="N438" s="2">
        <v>0</v>
      </c>
      <c r="O438" s="2">
        <v>1</v>
      </c>
      <c r="Q438" s="2">
        <v>2017</v>
      </c>
      <c r="R438" s="2">
        <f t="shared" si="6"/>
        <v>1</v>
      </c>
    </row>
    <row r="439" spans="1:18" ht="302.39999999999998" x14ac:dyDescent="0.3">
      <c r="A439" s="2" t="s">
        <v>2175</v>
      </c>
      <c r="B439" s="2" t="s">
        <v>2176</v>
      </c>
      <c r="C439" s="2" t="s">
        <v>2177</v>
      </c>
      <c r="D439" s="2" t="s">
        <v>2178</v>
      </c>
      <c r="E439" s="2" t="s">
        <v>50</v>
      </c>
      <c r="F439" s="2">
        <v>1</v>
      </c>
      <c r="G439" s="2" t="s">
        <v>26</v>
      </c>
      <c r="H439" s="3" t="s">
        <v>2179</v>
      </c>
      <c r="I439" s="2">
        <v>1</v>
      </c>
      <c r="J439" s="2">
        <v>0</v>
      </c>
      <c r="K439" s="2">
        <v>0</v>
      </c>
      <c r="L439" s="2">
        <v>0</v>
      </c>
      <c r="M439" s="2">
        <v>0</v>
      </c>
      <c r="N439" s="2">
        <v>0</v>
      </c>
      <c r="O439" s="2">
        <v>1</v>
      </c>
      <c r="Q439" s="2">
        <v>2004</v>
      </c>
      <c r="R439" s="2">
        <f t="shared" si="6"/>
        <v>1</v>
      </c>
    </row>
    <row r="440" spans="1:18" x14ac:dyDescent="0.3">
      <c r="A440" s="2" t="s">
        <v>2180</v>
      </c>
      <c r="B440" s="2" t="s">
        <v>2181</v>
      </c>
      <c r="C440" s="2" t="s">
        <v>2182</v>
      </c>
      <c r="D440" s="2" t="s">
        <v>2183</v>
      </c>
      <c r="E440" s="2" t="s">
        <v>50</v>
      </c>
      <c r="F440" s="2">
        <v>1</v>
      </c>
      <c r="G440" s="2" t="s">
        <v>26</v>
      </c>
      <c r="H440" s="2" t="s">
        <v>2184</v>
      </c>
      <c r="I440" s="2">
        <v>0</v>
      </c>
      <c r="J440" s="2">
        <v>1</v>
      </c>
      <c r="K440" s="2">
        <v>0</v>
      </c>
      <c r="L440" s="2">
        <v>0</v>
      </c>
      <c r="M440" s="2">
        <v>0</v>
      </c>
      <c r="N440" s="2">
        <v>0</v>
      </c>
      <c r="O440" s="2">
        <v>1</v>
      </c>
      <c r="Q440" s="2">
        <v>2005</v>
      </c>
      <c r="R440" s="2">
        <f t="shared" si="6"/>
        <v>1</v>
      </c>
    </row>
    <row r="441" spans="1:18" ht="144" x14ac:dyDescent="0.3">
      <c r="A441" s="2" t="s">
        <v>2185</v>
      </c>
      <c r="B441" s="2" t="s">
        <v>2186</v>
      </c>
      <c r="C441" s="2" t="s">
        <v>2187</v>
      </c>
      <c r="D441" s="2" t="s">
        <v>25</v>
      </c>
      <c r="E441" s="2" t="s">
        <v>25</v>
      </c>
      <c r="F441" s="2">
        <v>1</v>
      </c>
      <c r="G441" s="2" t="s">
        <v>26</v>
      </c>
      <c r="H441" s="3" t="s">
        <v>2188</v>
      </c>
      <c r="I441" s="2">
        <v>0</v>
      </c>
      <c r="J441" s="2">
        <v>1</v>
      </c>
      <c r="K441" s="2">
        <v>0</v>
      </c>
      <c r="L441" s="2">
        <v>0</v>
      </c>
      <c r="M441" s="2">
        <v>0</v>
      </c>
      <c r="N441" s="2">
        <v>0</v>
      </c>
      <c r="O441" s="2">
        <v>1</v>
      </c>
      <c r="Q441" s="2">
        <v>2005</v>
      </c>
      <c r="R441" s="2">
        <f t="shared" si="6"/>
        <v>1</v>
      </c>
    </row>
    <row r="442" spans="1:18" ht="144" x14ac:dyDescent="0.3">
      <c r="A442" s="2" t="s">
        <v>2189</v>
      </c>
      <c r="B442" s="2" t="s">
        <v>2190</v>
      </c>
      <c r="C442" s="2" t="s">
        <v>2191</v>
      </c>
      <c r="D442" s="2" t="s">
        <v>2192</v>
      </c>
      <c r="E442" s="2" t="s">
        <v>50</v>
      </c>
      <c r="F442" s="2">
        <v>1</v>
      </c>
      <c r="G442" s="2" t="s">
        <v>26</v>
      </c>
      <c r="H442" s="3" t="s">
        <v>2193</v>
      </c>
      <c r="I442" s="2">
        <v>1</v>
      </c>
      <c r="J442" s="2">
        <v>0</v>
      </c>
      <c r="K442" s="2">
        <v>0</v>
      </c>
      <c r="L442" s="2">
        <v>0</v>
      </c>
      <c r="M442" s="2">
        <v>0</v>
      </c>
      <c r="N442" s="2">
        <v>0</v>
      </c>
      <c r="O442" s="2">
        <v>1</v>
      </c>
      <c r="Q442" s="2">
        <v>2006</v>
      </c>
      <c r="R442" s="2">
        <f t="shared" si="6"/>
        <v>1</v>
      </c>
    </row>
    <row r="443" spans="1:18" ht="216" x14ac:dyDescent="0.3">
      <c r="A443" s="2" t="s">
        <v>2194</v>
      </c>
      <c r="B443" s="2" t="s">
        <v>2195</v>
      </c>
      <c r="C443" s="2" t="s">
        <v>2196</v>
      </c>
      <c r="D443" s="2" t="s">
        <v>2197</v>
      </c>
      <c r="E443" s="2" t="s">
        <v>1212</v>
      </c>
      <c r="F443" s="2">
        <v>1</v>
      </c>
      <c r="G443" s="2" t="s">
        <v>26</v>
      </c>
      <c r="H443" s="3" t="s">
        <v>2198</v>
      </c>
      <c r="I443" s="2">
        <v>1</v>
      </c>
      <c r="J443" s="2">
        <v>0</v>
      </c>
      <c r="K443" s="2">
        <v>0</v>
      </c>
      <c r="L443" s="2">
        <v>0</v>
      </c>
      <c r="M443" s="2">
        <v>0</v>
      </c>
      <c r="N443" s="2">
        <v>0</v>
      </c>
      <c r="O443" s="2">
        <v>1</v>
      </c>
      <c r="Q443" s="2">
        <v>2000</v>
      </c>
      <c r="R443" s="2">
        <f t="shared" si="6"/>
        <v>1</v>
      </c>
    </row>
    <row r="444" spans="1:18" ht="144" x14ac:dyDescent="0.3">
      <c r="A444" s="2" t="s">
        <v>2199</v>
      </c>
      <c r="B444" s="2" t="s">
        <v>2200</v>
      </c>
      <c r="C444" s="2" t="s">
        <v>2201</v>
      </c>
      <c r="D444" s="2" t="s">
        <v>2202</v>
      </c>
      <c r="E444" s="2" t="s">
        <v>1212</v>
      </c>
      <c r="F444" s="2">
        <v>1</v>
      </c>
      <c r="G444" s="2" t="s">
        <v>26</v>
      </c>
      <c r="H444" s="3" t="s">
        <v>2203</v>
      </c>
      <c r="I444" s="2">
        <v>1</v>
      </c>
      <c r="J444" s="2">
        <v>0</v>
      </c>
      <c r="K444" s="2">
        <v>0</v>
      </c>
      <c r="L444" s="2">
        <v>0</v>
      </c>
      <c r="M444" s="2">
        <v>0</v>
      </c>
      <c r="N444" s="2">
        <v>0</v>
      </c>
      <c r="O444" s="2">
        <v>1</v>
      </c>
      <c r="Q444" s="2">
        <v>2002</v>
      </c>
      <c r="R444" s="2">
        <f t="shared" si="6"/>
        <v>1</v>
      </c>
    </row>
    <row r="445" spans="1:18" ht="144" x14ac:dyDescent="0.3">
      <c r="A445" s="2" t="s">
        <v>2204</v>
      </c>
      <c r="B445" s="2" t="s">
        <v>2205</v>
      </c>
      <c r="C445" s="2" t="s">
        <v>2206</v>
      </c>
      <c r="D445" s="2" t="s">
        <v>2207</v>
      </c>
      <c r="E445" s="2" t="s">
        <v>1212</v>
      </c>
      <c r="F445" s="2">
        <v>1</v>
      </c>
      <c r="G445" s="2" t="s">
        <v>26</v>
      </c>
      <c r="H445" s="3" t="s">
        <v>2208</v>
      </c>
      <c r="I445" s="2">
        <v>0</v>
      </c>
      <c r="J445" s="2">
        <v>0</v>
      </c>
      <c r="K445" s="2">
        <v>0</v>
      </c>
      <c r="L445" s="2">
        <v>1</v>
      </c>
      <c r="M445" s="2">
        <v>0</v>
      </c>
      <c r="N445" s="2">
        <v>0</v>
      </c>
      <c r="O445" s="2">
        <v>1</v>
      </c>
      <c r="Q445" s="2">
        <v>2015</v>
      </c>
      <c r="R445" s="2">
        <f t="shared" si="6"/>
        <v>1</v>
      </c>
    </row>
    <row r="446" spans="1:18" ht="172.8" x14ac:dyDescent="0.3">
      <c r="A446" s="2" t="s">
        <v>2209</v>
      </c>
      <c r="B446" s="2" t="s">
        <v>2210</v>
      </c>
      <c r="C446" s="2" t="s">
        <v>2211</v>
      </c>
      <c r="D446" s="2" t="s">
        <v>2212</v>
      </c>
      <c r="E446" s="2" t="s">
        <v>1212</v>
      </c>
      <c r="F446" s="2">
        <v>1</v>
      </c>
      <c r="G446" s="2" t="s">
        <v>26</v>
      </c>
      <c r="H446" s="3" t="s">
        <v>2213</v>
      </c>
      <c r="I446" s="2">
        <v>0</v>
      </c>
      <c r="J446" s="2">
        <v>1</v>
      </c>
      <c r="K446" s="2">
        <v>0</v>
      </c>
      <c r="L446" s="2">
        <v>0</v>
      </c>
      <c r="M446" s="2">
        <v>0</v>
      </c>
      <c r="N446" s="2">
        <v>0</v>
      </c>
      <c r="O446" s="2">
        <v>1</v>
      </c>
      <c r="Q446" s="2">
        <v>2011</v>
      </c>
      <c r="R446" s="2">
        <f t="shared" si="6"/>
        <v>1</v>
      </c>
    </row>
    <row r="447" spans="1:18" ht="144" x14ac:dyDescent="0.3">
      <c r="A447" s="2" t="s">
        <v>2214</v>
      </c>
      <c r="B447" s="2" t="s">
        <v>2215</v>
      </c>
      <c r="C447" s="2" t="s">
        <v>2216</v>
      </c>
      <c r="D447" s="2" t="s">
        <v>25</v>
      </c>
      <c r="E447" s="2" t="s">
        <v>25</v>
      </c>
      <c r="F447" s="2">
        <v>1</v>
      </c>
      <c r="G447" s="2" t="s">
        <v>26</v>
      </c>
      <c r="H447" s="3" t="s">
        <v>2217</v>
      </c>
      <c r="I447" s="2">
        <v>0</v>
      </c>
      <c r="J447" s="2">
        <v>1</v>
      </c>
      <c r="K447" s="2">
        <v>0</v>
      </c>
      <c r="L447" s="2">
        <v>0</v>
      </c>
      <c r="M447" s="2">
        <v>0</v>
      </c>
      <c r="N447" s="2">
        <v>0</v>
      </c>
      <c r="O447" s="2">
        <v>1</v>
      </c>
      <c r="Q447" s="2">
        <v>2012</v>
      </c>
      <c r="R447" s="2">
        <f t="shared" si="6"/>
        <v>1</v>
      </c>
    </row>
    <row r="448" spans="1:18" ht="288" x14ac:dyDescent="0.3">
      <c r="A448" s="2" t="s">
        <v>2218</v>
      </c>
      <c r="B448" s="2" t="s">
        <v>57</v>
      </c>
      <c r="C448" s="2" t="s">
        <v>58</v>
      </c>
      <c r="D448" s="2" t="s">
        <v>25</v>
      </c>
      <c r="E448" s="2" t="s">
        <v>25</v>
      </c>
      <c r="F448" s="2">
        <v>1</v>
      </c>
      <c r="G448" s="2" t="s">
        <v>26</v>
      </c>
      <c r="H448" s="3" t="s">
        <v>59</v>
      </c>
      <c r="I448" s="2">
        <v>0</v>
      </c>
      <c r="J448" s="2">
        <v>0</v>
      </c>
      <c r="K448" s="2">
        <v>0</v>
      </c>
      <c r="L448" s="2">
        <v>1</v>
      </c>
      <c r="M448" s="2">
        <v>0</v>
      </c>
      <c r="N448" s="2">
        <v>1</v>
      </c>
      <c r="O448" s="2">
        <v>1</v>
      </c>
      <c r="Q448" s="2">
        <v>2014</v>
      </c>
      <c r="R448" s="2">
        <f t="shared" si="6"/>
        <v>2</v>
      </c>
    </row>
    <row r="449" spans="1:18" x14ac:dyDescent="0.3">
      <c r="A449" s="2" t="s">
        <v>2219</v>
      </c>
      <c r="B449" s="2" t="s">
        <v>2220</v>
      </c>
      <c r="C449" s="2" t="s">
        <v>2221</v>
      </c>
      <c r="D449" s="2" t="s">
        <v>2222</v>
      </c>
      <c r="E449" s="2" t="s">
        <v>50</v>
      </c>
      <c r="F449" s="2">
        <v>1</v>
      </c>
      <c r="G449" s="2" t="s">
        <v>26</v>
      </c>
      <c r="H449" s="2" t="s">
        <v>2223</v>
      </c>
      <c r="I449" s="2">
        <v>0</v>
      </c>
      <c r="J449" s="2">
        <v>1</v>
      </c>
      <c r="K449" s="2">
        <v>0</v>
      </c>
      <c r="L449" s="2">
        <v>0</v>
      </c>
      <c r="M449" s="2">
        <v>0</v>
      </c>
      <c r="N449" s="2">
        <v>0</v>
      </c>
      <c r="O449" s="2">
        <v>1</v>
      </c>
      <c r="Q449" s="2">
        <v>2013</v>
      </c>
      <c r="R449" s="2">
        <f t="shared" si="6"/>
        <v>1</v>
      </c>
    </row>
    <row r="450" spans="1:18" x14ac:dyDescent="0.3">
      <c r="A450" s="2" t="s">
        <v>2224</v>
      </c>
      <c r="B450" s="2" t="s">
        <v>2225</v>
      </c>
      <c r="C450" s="2" t="s">
        <v>2226</v>
      </c>
      <c r="D450" s="2" t="s">
        <v>2227</v>
      </c>
      <c r="E450" s="2" t="s">
        <v>50</v>
      </c>
      <c r="F450" s="2">
        <v>1</v>
      </c>
      <c r="G450" s="2" t="s">
        <v>26</v>
      </c>
      <c r="H450" s="2" t="s">
        <v>2228</v>
      </c>
      <c r="I450" s="2">
        <v>0</v>
      </c>
      <c r="J450" s="2">
        <v>1</v>
      </c>
      <c r="K450" s="2">
        <v>0</v>
      </c>
      <c r="L450" s="2">
        <v>0</v>
      </c>
      <c r="M450" s="2">
        <v>0</v>
      </c>
      <c r="N450" s="2">
        <v>0</v>
      </c>
      <c r="O450" s="2">
        <v>1</v>
      </c>
      <c r="Q450" s="2">
        <v>2015</v>
      </c>
      <c r="R450" s="2">
        <f t="shared" si="6"/>
        <v>1</v>
      </c>
    </row>
    <row r="451" spans="1:18" ht="144" x14ac:dyDescent="0.3">
      <c r="A451" s="2" t="s">
        <v>2229</v>
      </c>
      <c r="B451" s="2" t="s">
        <v>510</v>
      </c>
      <c r="C451" s="2" t="s">
        <v>511</v>
      </c>
      <c r="D451" s="2" t="s">
        <v>2230</v>
      </c>
      <c r="E451" s="2" t="s">
        <v>50</v>
      </c>
      <c r="F451" s="2">
        <v>1</v>
      </c>
      <c r="G451" s="2" t="s">
        <v>26</v>
      </c>
      <c r="H451" s="3" t="s">
        <v>512</v>
      </c>
      <c r="I451" s="2">
        <v>0</v>
      </c>
      <c r="J451" s="2">
        <v>1</v>
      </c>
      <c r="K451" s="2">
        <v>0</v>
      </c>
      <c r="L451" s="2">
        <v>0</v>
      </c>
      <c r="M451" s="2">
        <v>0</v>
      </c>
      <c r="N451" s="2">
        <v>0</v>
      </c>
      <c r="O451" s="2">
        <v>1</v>
      </c>
      <c r="Q451" s="2">
        <v>2015</v>
      </c>
      <c r="R451" s="2">
        <f t="shared" ref="R451:R514" si="7">SUM(I451:N451)</f>
        <v>1</v>
      </c>
    </row>
    <row r="452" spans="1:18" x14ac:dyDescent="0.3">
      <c r="A452" s="2" t="s">
        <v>2231</v>
      </c>
      <c r="B452" s="2" t="s">
        <v>2232</v>
      </c>
      <c r="C452" s="2" t="s">
        <v>2233</v>
      </c>
      <c r="D452" s="2" t="s">
        <v>2234</v>
      </c>
      <c r="E452" s="2" t="s">
        <v>50</v>
      </c>
      <c r="F452" s="2">
        <v>1</v>
      </c>
      <c r="G452" s="2" t="s">
        <v>26</v>
      </c>
      <c r="H452" s="2" t="s">
        <v>2235</v>
      </c>
      <c r="I452" s="2">
        <v>0</v>
      </c>
      <c r="J452" s="2">
        <v>1</v>
      </c>
      <c r="K452" s="2">
        <v>0</v>
      </c>
      <c r="L452" s="2">
        <v>0</v>
      </c>
      <c r="M452" s="2">
        <v>0</v>
      </c>
      <c r="N452" s="2">
        <v>0</v>
      </c>
      <c r="O452" s="2">
        <v>1</v>
      </c>
      <c r="Q452" s="2">
        <v>2014</v>
      </c>
      <c r="R452" s="2">
        <f t="shared" si="7"/>
        <v>1</v>
      </c>
    </row>
    <row r="453" spans="1:18" ht="158.4" x14ac:dyDescent="0.3">
      <c r="A453" s="2" t="s">
        <v>2236</v>
      </c>
      <c r="B453" s="2" t="s">
        <v>2237</v>
      </c>
      <c r="C453" s="2" t="s">
        <v>2238</v>
      </c>
      <c r="D453" s="2" t="s">
        <v>2239</v>
      </c>
      <c r="E453" s="2" t="s">
        <v>50</v>
      </c>
      <c r="F453" s="2">
        <v>1</v>
      </c>
      <c r="G453" s="2" t="s">
        <v>26</v>
      </c>
      <c r="H453" s="3" t="s">
        <v>2240</v>
      </c>
      <c r="I453" s="2">
        <v>0</v>
      </c>
      <c r="J453" s="2">
        <v>1</v>
      </c>
      <c r="K453" s="2">
        <v>0</v>
      </c>
      <c r="L453" s="2">
        <v>0</v>
      </c>
      <c r="M453" s="2">
        <v>0</v>
      </c>
      <c r="N453" s="2">
        <v>0</v>
      </c>
      <c r="O453" s="2">
        <v>1</v>
      </c>
      <c r="Q453" s="2">
        <v>2015</v>
      </c>
      <c r="R453" s="2">
        <f t="shared" si="7"/>
        <v>1</v>
      </c>
    </row>
    <row r="454" spans="1:18" ht="158.4" x14ac:dyDescent="0.3">
      <c r="A454" s="2" t="s">
        <v>2241</v>
      </c>
      <c r="B454" s="2" t="s">
        <v>2242</v>
      </c>
      <c r="C454" s="2" t="s">
        <v>2243</v>
      </c>
      <c r="D454" s="2" t="s">
        <v>2244</v>
      </c>
      <c r="E454" s="2" t="s">
        <v>50</v>
      </c>
      <c r="F454" s="2">
        <v>1</v>
      </c>
      <c r="G454" s="2" t="s">
        <v>26</v>
      </c>
      <c r="H454" s="3" t="s">
        <v>2245</v>
      </c>
      <c r="I454" s="2">
        <v>0</v>
      </c>
      <c r="J454" s="2">
        <v>1</v>
      </c>
      <c r="K454" s="2">
        <v>0</v>
      </c>
      <c r="L454" s="2">
        <v>0</v>
      </c>
      <c r="M454" s="2">
        <v>0</v>
      </c>
      <c r="N454" s="2">
        <v>0</v>
      </c>
      <c r="O454" s="2">
        <v>1</v>
      </c>
      <c r="Q454" s="2">
        <v>2015</v>
      </c>
      <c r="R454" s="2">
        <f t="shared" si="7"/>
        <v>1</v>
      </c>
    </row>
    <row r="455" spans="1:18" x14ac:dyDescent="0.3">
      <c r="A455" s="2" t="s">
        <v>2246</v>
      </c>
      <c r="B455" s="2" t="s">
        <v>2247</v>
      </c>
      <c r="C455" s="2" t="s">
        <v>2248</v>
      </c>
      <c r="D455" s="2" t="s">
        <v>2249</v>
      </c>
      <c r="E455" s="2" t="s">
        <v>50</v>
      </c>
      <c r="F455" s="2">
        <v>1</v>
      </c>
      <c r="G455" s="2" t="s">
        <v>26</v>
      </c>
      <c r="I455" s="2">
        <v>0</v>
      </c>
      <c r="J455" s="2">
        <v>0</v>
      </c>
      <c r="K455" s="2">
        <v>0</v>
      </c>
      <c r="L455" s="2">
        <v>0</v>
      </c>
      <c r="M455" s="2">
        <v>0</v>
      </c>
      <c r="N455" s="2">
        <v>1</v>
      </c>
      <c r="O455" s="2">
        <v>1</v>
      </c>
      <c r="Q455" s="2">
        <v>2015</v>
      </c>
      <c r="R455" s="2">
        <f t="shared" si="7"/>
        <v>1</v>
      </c>
    </row>
    <row r="456" spans="1:18" x14ac:dyDescent="0.3">
      <c r="A456" s="2" t="s">
        <v>2250</v>
      </c>
      <c r="B456" s="2" t="s">
        <v>2251</v>
      </c>
      <c r="C456" s="2" t="s">
        <v>2252</v>
      </c>
      <c r="D456" s="2" t="s">
        <v>2253</v>
      </c>
      <c r="E456" s="2" t="s">
        <v>50</v>
      </c>
      <c r="F456" s="2">
        <v>1</v>
      </c>
      <c r="G456" s="2" t="s">
        <v>26</v>
      </c>
      <c r="H456" s="2" t="s">
        <v>2254</v>
      </c>
      <c r="I456" s="2">
        <v>0</v>
      </c>
      <c r="J456" s="2">
        <v>0</v>
      </c>
      <c r="K456" s="2">
        <v>0</v>
      </c>
      <c r="L456" s="2">
        <v>1</v>
      </c>
      <c r="M456" s="2">
        <v>0</v>
      </c>
      <c r="N456" s="2">
        <v>0</v>
      </c>
      <c r="O456" s="2">
        <v>1</v>
      </c>
      <c r="Q456" s="2">
        <v>2015</v>
      </c>
      <c r="R456" s="2">
        <f t="shared" si="7"/>
        <v>1</v>
      </c>
    </row>
    <row r="457" spans="1:18" ht="144" x14ac:dyDescent="0.3">
      <c r="A457" s="2" t="s">
        <v>2255</v>
      </c>
      <c r="B457" s="2" t="s">
        <v>806</v>
      </c>
      <c r="C457" s="2" t="s">
        <v>807</v>
      </c>
      <c r="D457" s="2" t="s">
        <v>25</v>
      </c>
      <c r="E457" s="2" t="s">
        <v>25</v>
      </c>
      <c r="F457" s="2">
        <v>1</v>
      </c>
      <c r="G457" s="2" t="s">
        <v>26</v>
      </c>
      <c r="H457" s="3" t="s">
        <v>809</v>
      </c>
      <c r="I457" s="2">
        <v>0</v>
      </c>
      <c r="J457" s="2">
        <v>1</v>
      </c>
      <c r="K457" s="2">
        <v>0</v>
      </c>
      <c r="L457" s="2">
        <v>0</v>
      </c>
      <c r="M457" s="2">
        <v>0</v>
      </c>
      <c r="N457" s="2">
        <v>0</v>
      </c>
      <c r="O457" s="2">
        <v>1</v>
      </c>
      <c r="Q457" s="2">
        <v>2015</v>
      </c>
      <c r="R457" s="2">
        <f t="shared" si="7"/>
        <v>1</v>
      </c>
    </row>
    <row r="458" spans="1:18" ht="144" x14ac:dyDescent="0.3">
      <c r="A458" s="2" t="s">
        <v>2256</v>
      </c>
      <c r="B458" s="2" t="s">
        <v>2257</v>
      </c>
      <c r="C458" s="2" t="s">
        <v>2258</v>
      </c>
      <c r="D458" s="2" t="s">
        <v>2259</v>
      </c>
      <c r="E458" s="2" t="s">
        <v>50</v>
      </c>
      <c r="F458" s="2">
        <v>1</v>
      </c>
      <c r="G458" s="2" t="s">
        <v>26</v>
      </c>
      <c r="H458" s="3" t="s">
        <v>2260</v>
      </c>
      <c r="I458" s="2">
        <v>0</v>
      </c>
      <c r="J458" s="2">
        <v>1</v>
      </c>
      <c r="K458" s="2">
        <v>0</v>
      </c>
      <c r="L458" s="2">
        <v>0</v>
      </c>
      <c r="M458" s="2">
        <v>0</v>
      </c>
      <c r="N458" s="2">
        <v>0</v>
      </c>
      <c r="O458" s="2">
        <v>1</v>
      </c>
      <c r="Q458" s="2">
        <v>2017</v>
      </c>
      <c r="R458" s="2">
        <f t="shared" si="7"/>
        <v>1</v>
      </c>
    </row>
    <row r="459" spans="1:18" ht="230.4" x14ac:dyDescent="0.3">
      <c r="A459" s="2" t="s">
        <v>2261</v>
      </c>
      <c r="B459" s="2" t="s">
        <v>2262</v>
      </c>
      <c r="C459" s="2" t="s">
        <v>2263</v>
      </c>
      <c r="D459" s="2" t="s">
        <v>25</v>
      </c>
      <c r="E459" s="2" t="s">
        <v>25</v>
      </c>
      <c r="F459" s="2">
        <v>1</v>
      </c>
      <c r="G459" s="2" t="s">
        <v>26</v>
      </c>
      <c r="H459" s="3" t="s">
        <v>2264</v>
      </c>
      <c r="I459" s="2">
        <v>0</v>
      </c>
      <c r="J459" s="2">
        <v>1</v>
      </c>
      <c r="K459" s="2">
        <v>0</v>
      </c>
      <c r="L459" s="2">
        <v>0</v>
      </c>
      <c r="M459" s="2">
        <v>0</v>
      </c>
      <c r="N459" s="2">
        <v>0</v>
      </c>
      <c r="O459" s="2">
        <v>1</v>
      </c>
      <c r="Q459" s="2">
        <v>2017</v>
      </c>
      <c r="R459" s="2">
        <f t="shared" si="7"/>
        <v>1</v>
      </c>
    </row>
    <row r="460" spans="1:18" ht="144" x14ac:dyDescent="0.3">
      <c r="A460" s="2" t="s">
        <v>2265</v>
      </c>
      <c r="B460" s="2" t="s">
        <v>2266</v>
      </c>
      <c r="C460" s="2" t="s">
        <v>2267</v>
      </c>
      <c r="D460" s="2" t="s">
        <v>25</v>
      </c>
      <c r="E460" s="2" t="s">
        <v>25</v>
      </c>
      <c r="F460" s="2">
        <v>1</v>
      </c>
      <c r="G460" s="2" t="s">
        <v>26</v>
      </c>
      <c r="H460" s="3" t="s">
        <v>2268</v>
      </c>
      <c r="I460" s="2">
        <v>0</v>
      </c>
      <c r="J460" s="2">
        <v>1</v>
      </c>
      <c r="K460" s="2">
        <v>0</v>
      </c>
      <c r="L460" s="2">
        <v>0</v>
      </c>
      <c r="M460" s="2">
        <v>0</v>
      </c>
      <c r="N460" s="2">
        <v>0</v>
      </c>
      <c r="O460" s="2">
        <v>1</v>
      </c>
      <c r="Q460" s="2">
        <v>2017</v>
      </c>
      <c r="R460" s="2">
        <f t="shared" si="7"/>
        <v>1</v>
      </c>
    </row>
    <row r="461" spans="1:18" ht="129.6" x14ac:dyDescent="0.3">
      <c r="A461" s="2" t="s">
        <v>2269</v>
      </c>
      <c r="B461" s="2" t="s">
        <v>2270</v>
      </c>
      <c r="C461" s="2" t="s">
        <v>2271</v>
      </c>
      <c r="D461" s="2" t="s">
        <v>25</v>
      </c>
      <c r="E461" s="2" t="s">
        <v>25</v>
      </c>
      <c r="F461" s="2">
        <v>1</v>
      </c>
      <c r="G461" s="2" t="s">
        <v>26</v>
      </c>
      <c r="H461" s="3" t="s">
        <v>2272</v>
      </c>
      <c r="I461" s="2">
        <v>0</v>
      </c>
      <c r="J461" s="2">
        <v>1</v>
      </c>
      <c r="K461" s="2">
        <v>0</v>
      </c>
      <c r="L461" s="2">
        <v>0</v>
      </c>
      <c r="M461" s="2">
        <v>0</v>
      </c>
      <c r="N461" s="2">
        <v>0</v>
      </c>
      <c r="O461" s="2">
        <v>1</v>
      </c>
      <c r="Q461" s="2">
        <v>2017</v>
      </c>
      <c r="R461" s="2">
        <f t="shared" si="7"/>
        <v>1</v>
      </c>
    </row>
    <row r="462" spans="1:18" ht="144" x14ac:dyDescent="0.3">
      <c r="A462" s="2" t="s">
        <v>2273</v>
      </c>
      <c r="B462" s="2" t="s">
        <v>2274</v>
      </c>
      <c r="C462" s="2" t="s">
        <v>2275</v>
      </c>
      <c r="D462" s="2" t="s">
        <v>25</v>
      </c>
      <c r="E462" s="2" t="s">
        <v>25</v>
      </c>
      <c r="F462" s="2">
        <v>1</v>
      </c>
      <c r="G462" s="2" t="s">
        <v>26</v>
      </c>
      <c r="H462" s="3" t="s">
        <v>2276</v>
      </c>
      <c r="I462" s="2">
        <v>0</v>
      </c>
      <c r="J462" s="2">
        <v>1</v>
      </c>
      <c r="K462" s="2">
        <v>0</v>
      </c>
      <c r="L462" s="2">
        <v>0</v>
      </c>
      <c r="M462" s="2">
        <v>0</v>
      </c>
      <c r="N462" s="2">
        <v>0</v>
      </c>
      <c r="O462" s="2">
        <v>1</v>
      </c>
      <c r="Q462" s="2">
        <v>2017</v>
      </c>
      <c r="R462" s="2">
        <f t="shared" si="7"/>
        <v>1</v>
      </c>
    </row>
    <row r="463" spans="1:18" x14ac:dyDescent="0.3">
      <c r="A463" s="2" t="s">
        <v>2277</v>
      </c>
      <c r="B463" s="2" t="s">
        <v>2278</v>
      </c>
      <c r="C463" s="2" t="s">
        <v>2279</v>
      </c>
      <c r="D463" s="2" t="s">
        <v>25</v>
      </c>
      <c r="E463" s="2" t="s">
        <v>25</v>
      </c>
      <c r="F463" s="2">
        <v>1</v>
      </c>
      <c r="G463" s="2" t="s">
        <v>26</v>
      </c>
      <c r="H463" s="2" t="s">
        <v>2280</v>
      </c>
      <c r="I463" s="2">
        <v>0</v>
      </c>
      <c r="J463" s="2">
        <v>1</v>
      </c>
      <c r="K463" s="2">
        <v>0</v>
      </c>
      <c r="L463" s="2">
        <v>0</v>
      </c>
      <c r="M463" s="2">
        <v>0</v>
      </c>
      <c r="N463" s="2">
        <v>0</v>
      </c>
      <c r="O463" s="2">
        <v>1</v>
      </c>
      <c r="Q463" s="2">
        <v>2017</v>
      </c>
      <c r="R463" s="2">
        <f t="shared" si="7"/>
        <v>1</v>
      </c>
    </row>
    <row r="464" spans="1:18" ht="144" x14ac:dyDescent="0.3">
      <c r="A464" s="2" t="s">
        <v>2281</v>
      </c>
      <c r="B464" s="2" t="s">
        <v>2282</v>
      </c>
      <c r="C464" s="2" t="s">
        <v>2283</v>
      </c>
      <c r="D464" s="2" t="s">
        <v>25</v>
      </c>
      <c r="E464" s="2" t="s">
        <v>25</v>
      </c>
      <c r="F464" s="2">
        <v>1</v>
      </c>
      <c r="G464" s="2" t="s">
        <v>26</v>
      </c>
      <c r="H464" s="3" t="s">
        <v>2284</v>
      </c>
      <c r="I464" s="2">
        <v>0</v>
      </c>
      <c r="J464" s="2">
        <v>1</v>
      </c>
      <c r="K464" s="2">
        <v>0</v>
      </c>
      <c r="L464" s="2">
        <v>0</v>
      </c>
      <c r="M464" s="2">
        <v>0</v>
      </c>
      <c r="N464" s="2">
        <v>0</v>
      </c>
      <c r="O464" s="2">
        <v>1</v>
      </c>
      <c r="Q464" s="2">
        <v>2017</v>
      </c>
      <c r="R464" s="2">
        <f t="shared" si="7"/>
        <v>1</v>
      </c>
    </row>
    <row r="465" spans="1:18" ht="144" x14ac:dyDescent="0.3">
      <c r="A465" s="2" t="s">
        <v>2285</v>
      </c>
      <c r="B465" s="2" t="s">
        <v>2286</v>
      </c>
      <c r="C465" s="2" t="s">
        <v>2287</v>
      </c>
      <c r="D465" s="2" t="s">
        <v>25</v>
      </c>
      <c r="E465" s="2" t="s">
        <v>25</v>
      </c>
      <c r="F465" s="2">
        <v>1</v>
      </c>
      <c r="G465" s="2" t="s">
        <v>26</v>
      </c>
      <c r="H465" s="3" t="s">
        <v>2288</v>
      </c>
      <c r="I465" s="2">
        <v>0</v>
      </c>
      <c r="J465" s="2">
        <v>1</v>
      </c>
      <c r="K465" s="2">
        <v>0</v>
      </c>
      <c r="L465" s="2">
        <v>0</v>
      </c>
      <c r="M465" s="2">
        <v>0</v>
      </c>
      <c r="N465" s="2">
        <v>0</v>
      </c>
      <c r="O465" s="2">
        <v>1</v>
      </c>
      <c r="Q465" s="2">
        <v>2018</v>
      </c>
      <c r="R465" s="2">
        <f t="shared" si="7"/>
        <v>1</v>
      </c>
    </row>
    <row r="466" spans="1:18" ht="144" x14ac:dyDescent="0.3">
      <c r="A466" s="2" t="s">
        <v>2289</v>
      </c>
      <c r="B466" s="2" t="s">
        <v>2290</v>
      </c>
      <c r="C466" s="2" t="s">
        <v>2291</v>
      </c>
      <c r="D466" s="2" t="s">
        <v>25</v>
      </c>
      <c r="E466" s="2" t="s">
        <v>25</v>
      </c>
      <c r="F466" s="2">
        <v>1</v>
      </c>
      <c r="G466" s="2" t="s">
        <v>26</v>
      </c>
      <c r="H466" s="3" t="s">
        <v>2292</v>
      </c>
      <c r="I466" s="2">
        <v>0</v>
      </c>
      <c r="J466" s="2">
        <v>1</v>
      </c>
      <c r="K466" s="2">
        <v>0</v>
      </c>
      <c r="L466" s="2">
        <v>0</v>
      </c>
      <c r="M466" s="2">
        <v>0</v>
      </c>
      <c r="N466" s="2">
        <v>0</v>
      </c>
      <c r="O466" s="2">
        <v>1</v>
      </c>
      <c r="Q466" s="2">
        <v>2018</v>
      </c>
      <c r="R466" s="2">
        <f t="shared" si="7"/>
        <v>1</v>
      </c>
    </row>
    <row r="467" spans="1:18" x14ac:dyDescent="0.3">
      <c r="A467" s="2" t="s">
        <v>2293</v>
      </c>
      <c r="B467" s="2" t="s">
        <v>2294</v>
      </c>
      <c r="C467" s="2" t="s">
        <v>2295</v>
      </c>
      <c r="D467" s="2" t="s">
        <v>25</v>
      </c>
      <c r="E467" s="2" t="s">
        <v>25</v>
      </c>
      <c r="F467" s="2">
        <v>1</v>
      </c>
      <c r="G467" s="2" t="s">
        <v>26</v>
      </c>
      <c r="H467" s="2" t="s">
        <v>2296</v>
      </c>
      <c r="I467" s="2">
        <v>0</v>
      </c>
      <c r="J467" s="2">
        <v>1</v>
      </c>
      <c r="K467" s="2">
        <v>0</v>
      </c>
      <c r="L467" s="2">
        <v>0</v>
      </c>
      <c r="M467" s="2">
        <v>0</v>
      </c>
      <c r="N467" s="2">
        <v>0</v>
      </c>
      <c r="O467" s="2">
        <v>1</v>
      </c>
      <c r="Q467" s="2">
        <v>2018</v>
      </c>
      <c r="R467" s="2">
        <f t="shared" si="7"/>
        <v>1</v>
      </c>
    </row>
    <row r="468" spans="1:18" x14ac:dyDescent="0.3">
      <c r="A468" s="2" t="s">
        <v>2297</v>
      </c>
      <c r="B468" s="2" t="s">
        <v>2298</v>
      </c>
      <c r="C468" s="2" t="s">
        <v>2299</v>
      </c>
      <c r="D468" s="2" t="s">
        <v>25</v>
      </c>
      <c r="E468" s="2" t="s">
        <v>25</v>
      </c>
      <c r="F468" s="2">
        <v>1</v>
      </c>
      <c r="G468" s="2" t="s">
        <v>26</v>
      </c>
      <c r="H468" s="2" t="s">
        <v>2300</v>
      </c>
      <c r="I468" s="2">
        <v>0</v>
      </c>
      <c r="J468" s="2">
        <v>1</v>
      </c>
      <c r="K468" s="2">
        <v>0</v>
      </c>
      <c r="L468" s="2">
        <v>0</v>
      </c>
      <c r="M468" s="2">
        <v>0</v>
      </c>
      <c r="N468" s="2">
        <v>0</v>
      </c>
      <c r="O468" s="2">
        <v>1</v>
      </c>
      <c r="Q468" s="2">
        <v>2018</v>
      </c>
      <c r="R468" s="2">
        <f t="shared" si="7"/>
        <v>1</v>
      </c>
    </row>
    <row r="469" spans="1:18" x14ac:dyDescent="0.3">
      <c r="A469" s="2" t="s">
        <v>2301</v>
      </c>
      <c r="B469" s="2" t="s">
        <v>2302</v>
      </c>
      <c r="C469" s="2" t="s">
        <v>2303</v>
      </c>
      <c r="D469" s="2" t="s">
        <v>2304</v>
      </c>
      <c r="E469" s="2" t="s">
        <v>607</v>
      </c>
      <c r="F469" s="2">
        <v>1</v>
      </c>
      <c r="G469" s="2" t="s">
        <v>26</v>
      </c>
      <c r="H469" s="2" t="s">
        <v>76</v>
      </c>
      <c r="I469" s="2">
        <v>1</v>
      </c>
      <c r="J469" s="2">
        <v>0</v>
      </c>
      <c r="K469" s="2">
        <v>0</v>
      </c>
      <c r="L469" s="2">
        <v>0</v>
      </c>
      <c r="M469" s="2">
        <v>0</v>
      </c>
      <c r="N469" s="2">
        <v>0</v>
      </c>
      <c r="O469" s="2">
        <v>1</v>
      </c>
      <c r="Q469" s="2">
        <v>2003</v>
      </c>
      <c r="R469" s="2">
        <f t="shared" si="7"/>
        <v>1</v>
      </c>
    </row>
    <row r="470" spans="1:18" ht="409.6" x14ac:dyDescent="0.3">
      <c r="A470" s="2" t="s">
        <v>2305</v>
      </c>
      <c r="B470" s="2" t="s">
        <v>2306</v>
      </c>
      <c r="C470" s="2" t="s">
        <v>2307</v>
      </c>
      <c r="D470" s="2" t="s">
        <v>2308</v>
      </c>
      <c r="E470" s="2" t="s">
        <v>2309</v>
      </c>
      <c r="F470" s="2">
        <v>1</v>
      </c>
      <c r="G470" s="2" t="s">
        <v>26</v>
      </c>
      <c r="H470" s="3" t="s">
        <v>2310</v>
      </c>
      <c r="I470" s="2">
        <v>0</v>
      </c>
      <c r="J470" s="2">
        <v>0</v>
      </c>
      <c r="K470" s="2">
        <v>0</v>
      </c>
      <c r="L470" s="2">
        <v>0</v>
      </c>
      <c r="M470" s="2">
        <v>1</v>
      </c>
      <c r="N470" s="2">
        <v>0</v>
      </c>
      <c r="O470" s="2">
        <v>1</v>
      </c>
      <c r="Q470" s="2">
        <v>2014</v>
      </c>
      <c r="R470" s="2">
        <f t="shared" si="7"/>
        <v>1</v>
      </c>
    </row>
    <row r="471" spans="1:18" ht="144" x14ac:dyDescent="0.3">
      <c r="A471" s="2" t="s">
        <v>2311</v>
      </c>
      <c r="B471" s="2" t="s">
        <v>2312</v>
      </c>
      <c r="C471" s="2" t="s">
        <v>2313</v>
      </c>
      <c r="D471" s="2" t="s">
        <v>2314</v>
      </c>
      <c r="E471" s="2" t="s">
        <v>2309</v>
      </c>
      <c r="F471" s="2">
        <v>1</v>
      </c>
      <c r="G471" s="2" t="s">
        <v>26</v>
      </c>
      <c r="H471" s="3" t="s">
        <v>2315</v>
      </c>
      <c r="I471" s="2">
        <v>0</v>
      </c>
      <c r="J471" s="2">
        <v>0</v>
      </c>
      <c r="K471" s="2">
        <v>0</v>
      </c>
      <c r="L471" s="2">
        <v>1</v>
      </c>
      <c r="M471" s="2">
        <v>0</v>
      </c>
      <c r="N471" s="2">
        <v>0</v>
      </c>
      <c r="O471" s="2">
        <v>1</v>
      </c>
      <c r="Q471" s="2">
        <v>2014</v>
      </c>
      <c r="R471" s="2">
        <f t="shared" si="7"/>
        <v>1</v>
      </c>
    </row>
    <row r="472" spans="1:18" ht="144" x14ac:dyDescent="0.3">
      <c r="A472" s="2" t="s">
        <v>2316</v>
      </c>
      <c r="B472" s="2" t="s">
        <v>2317</v>
      </c>
      <c r="C472" s="2" t="s">
        <v>2318</v>
      </c>
      <c r="D472" s="2" t="s">
        <v>2319</v>
      </c>
      <c r="E472" s="2" t="s">
        <v>2309</v>
      </c>
      <c r="F472" s="2">
        <v>1</v>
      </c>
      <c r="G472" s="2" t="s">
        <v>26</v>
      </c>
      <c r="H472" s="3" t="s">
        <v>2320</v>
      </c>
      <c r="I472" s="2">
        <v>0</v>
      </c>
      <c r="J472" s="2">
        <v>0</v>
      </c>
      <c r="K472" s="2">
        <v>0</v>
      </c>
      <c r="L472" s="2">
        <v>1</v>
      </c>
      <c r="M472" s="2">
        <v>0</v>
      </c>
      <c r="N472" s="2">
        <v>0</v>
      </c>
      <c r="O472" s="2">
        <v>1</v>
      </c>
      <c r="Q472" s="2">
        <v>2014</v>
      </c>
      <c r="R472" s="2">
        <f t="shared" si="7"/>
        <v>1</v>
      </c>
    </row>
    <row r="473" spans="1:18" x14ac:dyDescent="0.3">
      <c r="A473" s="2" t="s">
        <v>2321</v>
      </c>
      <c r="B473" s="2" t="s">
        <v>2322</v>
      </c>
      <c r="C473" s="2" t="s">
        <v>2323</v>
      </c>
      <c r="D473" s="2" t="s">
        <v>2324</v>
      </c>
      <c r="E473" s="2" t="s">
        <v>2325</v>
      </c>
      <c r="F473" s="2">
        <v>1</v>
      </c>
      <c r="G473" s="2" t="s">
        <v>26</v>
      </c>
      <c r="H473" s="2" t="s">
        <v>2326</v>
      </c>
      <c r="I473" s="2">
        <v>0</v>
      </c>
      <c r="J473" s="2">
        <v>1</v>
      </c>
      <c r="K473" s="2">
        <v>0</v>
      </c>
      <c r="L473" s="2">
        <v>0</v>
      </c>
      <c r="M473" s="2">
        <v>0</v>
      </c>
      <c r="N473" s="2">
        <v>0</v>
      </c>
      <c r="O473" s="2">
        <v>1</v>
      </c>
      <c r="Q473" s="2">
        <v>2018</v>
      </c>
      <c r="R473" s="2">
        <f t="shared" si="7"/>
        <v>1</v>
      </c>
    </row>
    <row r="474" spans="1:18" x14ac:dyDescent="0.3">
      <c r="A474" s="2" t="s">
        <v>2327</v>
      </c>
      <c r="B474" s="2" t="s">
        <v>2328</v>
      </c>
      <c r="C474" s="2" t="s">
        <v>2329</v>
      </c>
      <c r="D474" s="2" t="s">
        <v>2330</v>
      </c>
      <c r="E474" s="2" t="s">
        <v>32</v>
      </c>
      <c r="F474" s="2">
        <v>1</v>
      </c>
      <c r="G474" s="2" t="s">
        <v>26</v>
      </c>
      <c r="H474" s="2" t="s">
        <v>2331</v>
      </c>
      <c r="I474" s="2">
        <v>0</v>
      </c>
      <c r="J474" s="2">
        <v>1</v>
      </c>
      <c r="K474" s="2">
        <v>0</v>
      </c>
      <c r="L474" s="2">
        <v>0</v>
      </c>
      <c r="M474" s="2">
        <v>0</v>
      </c>
      <c r="N474" s="2">
        <v>0</v>
      </c>
      <c r="O474" s="2">
        <v>1</v>
      </c>
      <c r="Q474" s="2">
        <v>2012</v>
      </c>
      <c r="R474" s="2">
        <f t="shared" si="7"/>
        <v>1</v>
      </c>
    </row>
    <row r="475" spans="1:18" x14ac:dyDescent="0.3">
      <c r="A475" s="2" t="s">
        <v>2332</v>
      </c>
      <c r="B475" s="2" t="s">
        <v>2333</v>
      </c>
      <c r="C475" s="2" t="s">
        <v>2334</v>
      </c>
      <c r="D475" s="2" t="s">
        <v>2335</v>
      </c>
      <c r="E475" s="2" t="s">
        <v>32</v>
      </c>
      <c r="F475" s="2">
        <v>1</v>
      </c>
      <c r="G475" s="2" t="s">
        <v>26</v>
      </c>
      <c r="H475" s="2" t="s">
        <v>1227</v>
      </c>
      <c r="I475" s="2">
        <v>0</v>
      </c>
      <c r="J475" s="2">
        <v>0</v>
      </c>
      <c r="K475" s="2">
        <v>0</v>
      </c>
      <c r="L475" s="2">
        <v>1</v>
      </c>
      <c r="M475" s="2">
        <v>0</v>
      </c>
      <c r="N475" s="2">
        <v>0</v>
      </c>
      <c r="O475" s="2">
        <v>1</v>
      </c>
      <c r="Q475" s="2">
        <v>2014</v>
      </c>
      <c r="R475" s="2">
        <f t="shared" si="7"/>
        <v>1</v>
      </c>
    </row>
    <row r="476" spans="1:18" x14ac:dyDescent="0.3">
      <c r="A476" s="2" t="s">
        <v>2336</v>
      </c>
      <c r="B476" s="2" t="s">
        <v>2337</v>
      </c>
      <c r="C476" s="2" t="s">
        <v>2338</v>
      </c>
      <c r="D476" s="2" t="s">
        <v>2339</v>
      </c>
      <c r="E476" s="2" t="s">
        <v>2340</v>
      </c>
      <c r="F476" s="2">
        <v>1</v>
      </c>
      <c r="G476" s="2" t="s">
        <v>26</v>
      </c>
      <c r="H476" s="2" t="s">
        <v>2341</v>
      </c>
      <c r="I476" s="2">
        <v>0</v>
      </c>
      <c r="J476" s="2">
        <v>0</v>
      </c>
      <c r="K476" s="2">
        <v>0</v>
      </c>
      <c r="L476" s="2">
        <v>1</v>
      </c>
      <c r="M476" s="2">
        <v>0</v>
      </c>
      <c r="N476" s="2">
        <v>0</v>
      </c>
      <c r="O476" s="2">
        <v>1</v>
      </c>
      <c r="Q476" s="2">
        <v>2014</v>
      </c>
      <c r="R476" s="2">
        <f t="shared" si="7"/>
        <v>1</v>
      </c>
    </row>
    <row r="477" spans="1:18" x14ac:dyDescent="0.3">
      <c r="A477" s="2" t="s">
        <v>2342</v>
      </c>
      <c r="B477" s="2" t="s">
        <v>2343</v>
      </c>
      <c r="C477" s="2" t="s">
        <v>2344</v>
      </c>
      <c r="D477" s="2" t="s">
        <v>2345</v>
      </c>
      <c r="E477" s="2" t="s">
        <v>625</v>
      </c>
      <c r="F477" s="2">
        <v>1</v>
      </c>
      <c r="G477" s="2" t="s">
        <v>26</v>
      </c>
      <c r="H477" s="2" t="s">
        <v>2346</v>
      </c>
      <c r="I477" s="2">
        <v>0</v>
      </c>
      <c r="J477" s="2">
        <v>0</v>
      </c>
      <c r="K477" s="2">
        <v>0</v>
      </c>
      <c r="L477" s="2">
        <v>1</v>
      </c>
      <c r="M477" s="2">
        <v>0</v>
      </c>
      <c r="N477" s="2">
        <v>0</v>
      </c>
      <c r="O477" s="2">
        <v>1</v>
      </c>
      <c r="Q477" s="2">
        <v>2010</v>
      </c>
      <c r="R477" s="2">
        <f t="shared" si="7"/>
        <v>1</v>
      </c>
    </row>
    <row r="478" spans="1:18" ht="144" x14ac:dyDescent="0.3">
      <c r="A478" s="2" t="s">
        <v>2347</v>
      </c>
      <c r="B478" s="2" t="s">
        <v>2348</v>
      </c>
      <c r="C478" s="2" t="s">
        <v>2349</v>
      </c>
      <c r="D478" s="2" t="s">
        <v>2350</v>
      </c>
      <c r="E478" s="2" t="s">
        <v>2351</v>
      </c>
      <c r="F478" s="2">
        <v>1</v>
      </c>
      <c r="G478" s="2" t="s">
        <v>26</v>
      </c>
      <c r="H478" s="3" t="s">
        <v>2352</v>
      </c>
      <c r="I478" s="2">
        <v>0</v>
      </c>
      <c r="J478" s="2">
        <v>1</v>
      </c>
      <c r="K478" s="2">
        <v>0</v>
      </c>
      <c r="L478" s="2">
        <v>0</v>
      </c>
      <c r="M478" s="2">
        <v>0</v>
      </c>
      <c r="N478" s="2">
        <v>0</v>
      </c>
      <c r="O478" s="2">
        <v>1</v>
      </c>
      <c r="Q478" s="2">
        <v>2015</v>
      </c>
      <c r="R478" s="2">
        <f t="shared" si="7"/>
        <v>1</v>
      </c>
    </row>
    <row r="479" spans="1:18" x14ac:dyDescent="0.3">
      <c r="A479" s="2" t="s">
        <v>2353</v>
      </c>
      <c r="B479" s="2" t="s">
        <v>2354</v>
      </c>
      <c r="C479" s="2" t="s">
        <v>2355</v>
      </c>
      <c r="D479" s="2" t="s">
        <v>2356</v>
      </c>
      <c r="E479" s="2" t="s">
        <v>32</v>
      </c>
      <c r="F479" s="2">
        <v>1</v>
      </c>
      <c r="G479" s="2" t="s">
        <v>26</v>
      </c>
      <c r="H479" s="2" t="s">
        <v>2357</v>
      </c>
      <c r="I479" s="2">
        <v>0</v>
      </c>
      <c r="J479" s="2">
        <v>0</v>
      </c>
      <c r="K479" s="2">
        <v>1</v>
      </c>
      <c r="L479" s="2">
        <v>0</v>
      </c>
      <c r="M479" s="2">
        <v>1</v>
      </c>
      <c r="N479" s="2">
        <v>0</v>
      </c>
      <c r="O479" s="2">
        <v>1</v>
      </c>
      <c r="Q479" s="2">
        <v>2016</v>
      </c>
      <c r="R479" s="2">
        <f t="shared" si="7"/>
        <v>2</v>
      </c>
    </row>
    <row r="480" spans="1:18" ht="144" x14ac:dyDescent="0.3">
      <c r="A480" s="2" t="s">
        <v>2358</v>
      </c>
      <c r="B480" s="2" t="s">
        <v>2359</v>
      </c>
      <c r="C480" s="2" t="s">
        <v>2360</v>
      </c>
      <c r="D480" s="2" t="s">
        <v>25</v>
      </c>
      <c r="E480" s="2" t="s">
        <v>25</v>
      </c>
      <c r="F480" s="2">
        <v>1</v>
      </c>
      <c r="G480" s="2" t="s">
        <v>26</v>
      </c>
      <c r="H480" s="3" t="s">
        <v>2361</v>
      </c>
      <c r="I480" s="2">
        <v>0</v>
      </c>
      <c r="J480" s="2">
        <v>1</v>
      </c>
      <c r="K480" s="2">
        <v>0</v>
      </c>
      <c r="L480" s="2">
        <v>0</v>
      </c>
      <c r="M480" s="2">
        <v>0</v>
      </c>
      <c r="N480" s="2">
        <v>0</v>
      </c>
      <c r="O480" s="2">
        <v>1</v>
      </c>
      <c r="Q480" s="2">
        <v>2015</v>
      </c>
      <c r="R480" s="2">
        <f t="shared" si="7"/>
        <v>1</v>
      </c>
    </row>
    <row r="481" spans="1:18" ht="158.4" x14ac:dyDescent="0.3">
      <c r="A481" s="2" t="s">
        <v>2362</v>
      </c>
      <c r="B481" s="2" t="s">
        <v>2363</v>
      </c>
      <c r="C481" s="2" t="s">
        <v>2364</v>
      </c>
      <c r="D481" s="2" t="s">
        <v>2365</v>
      </c>
      <c r="E481" s="2" t="s">
        <v>2366</v>
      </c>
      <c r="F481" s="2">
        <v>1</v>
      </c>
      <c r="G481" s="2" t="s">
        <v>26</v>
      </c>
      <c r="H481" s="3" t="s">
        <v>2367</v>
      </c>
      <c r="I481" s="2">
        <v>0</v>
      </c>
      <c r="J481" s="2">
        <v>1</v>
      </c>
      <c r="K481" s="2">
        <v>0</v>
      </c>
      <c r="L481" s="2">
        <v>0</v>
      </c>
      <c r="M481" s="2">
        <v>0</v>
      </c>
      <c r="N481" s="2">
        <v>0</v>
      </c>
      <c r="O481" s="2">
        <v>1</v>
      </c>
      <c r="Q481" s="2">
        <v>2010</v>
      </c>
      <c r="R481" s="2">
        <f t="shared" si="7"/>
        <v>1</v>
      </c>
    </row>
    <row r="482" spans="1:18" x14ac:dyDescent="0.3">
      <c r="A482" s="2" t="s">
        <v>2368</v>
      </c>
      <c r="B482" s="2" t="s">
        <v>2369</v>
      </c>
      <c r="C482" s="2" t="s">
        <v>2370</v>
      </c>
      <c r="D482" s="2" t="s">
        <v>2371</v>
      </c>
      <c r="E482" s="2" t="s">
        <v>2372</v>
      </c>
      <c r="F482" s="2">
        <v>1</v>
      </c>
      <c r="G482" s="2" t="s">
        <v>26</v>
      </c>
      <c r="H482" s="2" t="s">
        <v>76</v>
      </c>
      <c r="I482" s="2">
        <v>1</v>
      </c>
      <c r="J482" s="2">
        <v>0</v>
      </c>
      <c r="K482" s="2">
        <v>0</v>
      </c>
      <c r="L482" s="2">
        <v>0</v>
      </c>
      <c r="M482" s="2">
        <v>0</v>
      </c>
      <c r="N482" s="2">
        <v>0</v>
      </c>
      <c r="O482" s="2">
        <v>1</v>
      </c>
      <c r="Q482" s="2">
        <v>2001</v>
      </c>
      <c r="R482" s="2">
        <f t="shared" si="7"/>
        <v>1</v>
      </c>
    </row>
    <row r="483" spans="1:18" x14ac:dyDescent="0.3">
      <c r="A483" s="2" t="s">
        <v>2373</v>
      </c>
      <c r="B483" s="2" t="s">
        <v>2374</v>
      </c>
      <c r="C483" s="2" t="s">
        <v>2375</v>
      </c>
      <c r="D483" s="2" t="s">
        <v>2376</v>
      </c>
      <c r="E483" s="2" t="s">
        <v>1317</v>
      </c>
      <c r="F483" s="2">
        <v>1</v>
      </c>
      <c r="G483" s="2" t="s">
        <v>26</v>
      </c>
      <c r="H483" s="2" t="s">
        <v>2377</v>
      </c>
      <c r="I483" s="2">
        <v>0</v>
      </c>
      <c r="J483" s="2">
        <v>1</v>
      </c>
      <c r="K483" s="2">
        <v>0</v>
      </c>
      <c r="L483" s="2">
        <v>0</v>
      </c>
      <c r="M483" s="2">
        <v>0</v>
      </c>
      <c r="N483" s="2">
        <v>0</v>
      </c>
      <c r="O483" s="2">
        <v>1</v>
      </c>
      <c r="Q483" s="2">
        <v>2007</v>
      </c>
      <c r="R483" s="2">
        <f t="shared" si="7"/>
        <v>1</v>
      </c>
    </row>
    <row r="484" spans="1:18" ht="129.6" x14ac:dyDescent="0.3">
      <c r="A484" s="2" t="s">
        <v>2378</v>
      </c>
      <c r="B484" s="2" t="s">
        <v>2379</v>
      </c>
      <c r="C484" s="2" t="s">
        <v>2380</v>
      </c>
      <c r="D484" s="2" t="s">
        <v>2381</v>
      </c>
      <c r="E484" s="2" t="s">
        <v>2382</v>
      </c>
      <c r="F484" s="2">
        <v>1</v>
      </c>
      <c r="G484" s="2" t="s">
        <v>26</v>
      </c>
      <c r="H484" s="3" t="s">
        <v>2383</v>
      </c>
      <c r="I484" s="2">
        <v>0</v>
      </c>
      <c r="J484" s="2">
        <v>1</v>
      </c>
      <c r="K484" s="2">
        <v>0</v>
      </c>
      <c r="L484" s="2">
        <v>0</v>
      </c>
      <c r="M484" s="2">
        <v>0</v>
      </c>
      <c r="N484" s="2">
        <v>0</v>
      </c>
      <c r="O484" s="2">
        <v>1</v>
      </c>
      <c r="Q484" s="2">
        <v>2008</v>
      </c>
      <c r="R484" s="2">
        <f t="shared" si="7"/>
        <v>1</v>
      </c>
    </row>
    <row r="485" spans="1:18" ht="144" x14ac:dyDescent="0.3">
      <c r="A485" s="2" t="s">
        <v>2384</v>
      </c>
      <c r="B485" s="2" t="s">
        <v>2385</v>
      </c>
      <c r="C485" s="2" t="s">
        <v>2386</v>
      </c>
      <c r="D485" s="2" t="s">
        <v>2387</v>
      </c>
      <c r="E485" s="2" t="s">
        <v>104</v>
      </c>
      <c r="F485" s="2">
        <v>1</v>
      </c>
      <c r="G485" s="2" t="s">
        <v>26</v>
      </c>
      <c r="H485" s="3" t="s">
        <v>2388</v>
      </c>
      <c r="I485" s="2">
        <v>0</v>
      </c>
      <c r="J485" s="2">
        <v>1</v>
      </c>
      <c r="K485" s="2">
        <v>0</v>
      </c>
      <c r="L485" s="2">
        <v>0</v>
      </c>
      <c r="M485" s="2">
        <v>0</v>
      </c>
      <c r="N485" s="2">
        <v>0</v>
      </c>
      <c r="O485" s="2">
        <v>1</v>
      </c>
      <c r="Q485" s="2">
        <v>2012</v>
      </c>
      <c r="R485" s="2">
        <f t="shared" si="7"/>
        <v>1</v>
      </c>
    </row>
    <row r="486" spans="1:18" ht="230.4" x14ac:dyDescent="0.3">
      <c r="A486" s="2" t="s">
        <v>2389</v>
      </c>
      <c r="B486" s="2" t="s">
        <v>2390</v>
      </c>
      <c r="C486" s="2" t="s">
        <v>2391</v>
      </c>
      <c r="D486" s="2" t="s">
        <v>2392</v>
      </c>
      <c r="E486" s="2" t="s">
        <v>104</v>
      </c>
      <c r="F486" s="2">
        <v>1</v>
      </c>
      <c r="G486" s="2" t="s">
        <v>26</v>
      </c>
      <c r="H486" s="3" t="s">
        <v>2393</v>
      </c>
      <c r="I486" s="2">
        <v>0</v>
      </c>
      <c r="J486" s="2">
        <v>1</v>
      </c>
      <c r="K486" s="2">
        <v>0</v>
      </c>
      <c r="L486" s="2">
        <v>0</v>
      </c>
      <c r="M486" s="2">
        <v>0</v>
      </c>
      <c r="N486" s="2">
        <v>0</v>
      </c>
      <c r="O486" s="2">
        <v>1</v>
      </c>
      <c r="Q486" s="2">
        <v>2015</v>
      </c>
      <c r="R486" s="2">
        <f t="shared" si="7"/>
        <v>1</v>
      </c>
    </row>
    <row r="487" spans="1:18" ht="360" x14ac:dyDescent="0.3">
      <c r="A487" s="2" t="s">
        <v>2394</v>
      </c>
      <c r="B487" s="2" t="s">
        <v>2395</v>
      </c>
      <c r="C487" s="2" t="s">
        <v>2396</v>
      </c>
      <c r="D487" s="2" t="s">
        <v>2397</v>
      </c>
      <c r="E487" s="2" t="s">
        <v>104</v>
      </c>
      <c r="F487" s="2">
        <v>1</v>
      </c>
      <c r="G487" s="2" t="s">
        <v>26</v>
      </c>
      <c r="H487" s="3" t="s">
        <v>2398</v>
      </c>
      <c r="I487" s="2">
        <v>0</v>
      </c>
      <c r="J487" s="2">
        <v>1</v>
      </c>
      <c r="K487" s="2">
        <v>0</v>
      </c>
      <c r="L487" s="2">
        <v>0</v>
      </c>
      <c r="M487" s="2">
        <v>0</v>
      </c>
      <c r="N487" s="2">
        <v>0</v>
      </c>
      <c r="O487" s="2">
        <v>1</v>
      </c>
      <c r="Q487" s="2">
        <v>2015</v>
      </c>
      <c r="R487" s="2">
        <f t="shared" si="7"/>
        <v>1</v>
      </c>
    </row>
    <row r="488" spans="1:18" ht="216" x14ac:dyDescent="0.3">
      <c r="A488" s="2" t="s">
        <v>2399</v>
      </c>
      <c r="B488" s="2" t="s">
        <v>2400</v>
      </c>
      <c r="C488" s="2" t="s">
        <v>2401</v>
      </c>
      <c r="D488" s="2" t="s">
        <v>2402</v>
      </c>
      <c r="E488" s="2" t="s">
        <v>104</v>
      </c>
      <c r="F488" s="2">
        <v>1</v>
      </c>
      <c r="G488" s="2" t="s">
        <v>26</v>
      </c>
      <c r="H488" s="3" t="s">
        <v>2403</v>
      </c>
      <c r="I488" s="2">
        <v>0</v>
      </c>
      <c r="J488" s="2">
        <v>1</v>
      </c>
      <c r="K488" s="2">
        <v>0</v>
      </c>
      <c r="L488" s="2">
        <v>0</v>
      </c>
      <c r="M488" s="2">
        <v>0</v>
      </c>
      <c r="N488" s="2">
        <v>0</v>
      </c>
      <c r="O488" s="2">
        <v>1</v>
      </c>
      <c r="Q488" s="2">
        <v>2016</v>
      </c>
      <c r="R488" s="2">
        <f t="shared" si="7"/>
        <v>1</v>
      </c>
    </row>
    <row r="489" spans="1:18" ht="216" x14ac:dyDescent="0.3">
      <c r="A489" s="2" t="s">
        <v>2404</v>
      </c>
      <c r="B489" s="2" t="s">
        <v>2405</v>
      </c>
      <c r="C489" s="2" t="s">
        <v>2406</v>
      </c>
      <c r="D489" s="2" t="s">
        <v>2407</v>
      </c>
      <c r="E489" s="2" t="s">
        <v>104</v>
      </c>
      <c r="F489" s="2">
        <v>1</v>
      </c>
      <c r="G489" s="2" t="s">
        <v>26</v>
      </c>
      <c r="H489" s="3" t="s">
        <v>2408</v>
      </c>
      <c r="I489" s="2">
        <v>0</v>
      </c>
      <c r="J489" s="2">
        <v>1</v>
      </c>
      <c r="K489" s="2">
        <v>0</v>
      </c>
      <c r="L489" s="2">
        <v>0</v>
      </c>
      <c r="M489" s="2">
        <v>0</v>
      </c>
      <c r="N489" s="2">
        <v>0</v>
      </c>
      <c r="O489" s="2">
        <v>1</v>
      </c>
      <c r="Q489" s="2">
        <v>2017</v>
      </c>
      <c r="R489" s="2">
        <f t="shared" si="7"/>
        <v>1</v>
      </c>
    </row>
    <row r="490" spans="1:18" ht="230.4" x14ac:dyDescent="0.3">
      <c r="A490" s="2" t="s">
        <v>2409</v>
      </c>
      <c r="B490" s="2" t="s">
        <v>2410</v>
      </c>
      <c r="C490" s="2" t="s">
        <v>2411</v>
      </c>
      <c r="D490" s="2" t="s">
        <v>2412</v>
      </c>
      <c r="E490" s="2" t="s">
        <v>104</v>
      </c>
      <c r="F490" s="2">
        <v>1</v>
      </c>
      <c r="G490" s="2" t="s">
        <v>26</v>
      </c>
      <c r="H490" s="3" t="s">
        <v>2413</v>
      </c>
      <c r="I490" s="2">
        <v>0</v>
      </c>
      <c r="J490" s="2">
        <v>1</v>
      </c>
      <c r="K490" s="2">
        <v>0</v>
      </c>
      <c r="L490" s="2">
        <v>0</v>
      </c>
      <c r="M490" s="2">
        <v>0</v>
      </c>
      <c r="N490" s="2">
        <v>0</v>
      </c>
      <c r="O490" s="2">
        <v>1</v>
      </c>
      <c r="Q490" s="2">
        <v>2017</v>
      </c>
      <c r="R490" s="2">
        <f t="shared" si="7"/>
        <v>1</v>
      </c>
    </row>
    <row r="491" spans="1:18" x14ac:dyDescent="0.3">
      <c r="A491" s="2" t="s">
        <v>2414</v>
      </c>
      <c r="B491" s="2" t="s">
        <v>2415</v>
      </c>
      <c r="C491" s="2" t="s">
        <v>2416</v>
      </c>
      <c r="D491" s="2" t="s">
        <v>2417</v>
      </c>
      <c r="E491" s="2" t="s">
        <v>2418</v>
      </c>
      <c r="F491" s="2">
        <v>1</v>
      </c>
      <c r="G491" s="2" t="s">
        <v>26</v>
      </c>
      <c r="H491" s="2" t="s">
        <v>76</v>
      </c>
      <c r="I491" s="2">
        <v>1</v>
      </c>
      <c r="J491" s="2">
        <v>0</v>
      </c>
      <c r="K491" s="2">
        <v>0</v>
      </c>
      <c r="L491" s="2">
        <v>0</v>
      </c>
      <c r="M491" s="2">
        <v>0</v>
      </c>
      <c r="N491" s="2">
        <v>0</v>
      </c>
      <c r="O491" s="2">
        <v>1</v>
      </c>
      <c r="Q491" s="2">
        <v>2011</v>
      </c>
      <c r="R491" s="2">
        <f t="shared" si="7"/>
        <v>1</v>
      </c>
    </row>
    <row r="492" spans="1:18" x14ac:dyDescent="0.3">
      <c r="A492" s="2" t="s">
        <v>2419</v>
      </c>
      <c r="B492" s="2" t="s">
        <v>2420</v>
      </c>
      <c r="C492" s="2" t="s">
        <v>2421</v>
      </c>
      <c r="D492" s="2" t="s">
        <v>2422</v>
      </c>
      <c r="E492" s="2" t="s">
        <v>2423</v>
      </c>
      <c r="F492" s="2">
        <v>1</v>
      </c>
      <c r="G492" s="2" t="s">
        <v>26</v>
      </c>
      <c r="H492" s="2" t="s">
        <v>76</v>
      </c>
      <c r="I492" s="2">
        <v>1</v>
      </c>
      <c r="J492" s="2">
        <v>0</v>
      </c>
      <c r="K492" s="2">
        <v>0</v>
      </c>
      <c r="L492" s="2">
        <v>0</v>
      </c>
      <c r="M492" s="2">
        <v>0</v>
      </c>
      <c r="N492" s="2">
        <v>0</v>
      </c>
      <c r="O492" s="2">
        <v>1</v>
      </c>
      <c r="Q492" s="2">
        <v>2012</v>
      </c>
      <c r="R492" s="2">
        <f t="shared" si="7"/>
        <v>1</v>
      </c>
    </row>
    <row r="493" spans="1:18" x14ac:dyDescent="0.3">
      <c r="A493" s="2" t="s">
        <v>2424</v>
      </c>
      <c r="B493" s="2" t="s">
        <v>2425</v>
      </c>
      <c r="C493" s="2" t="s">
        <v>2426</v>
      </c>
      <c r="D493" s="2" t="s">
        <v>2427</v>
      </c>
      <c r="E493" s="2" t="s">
        <v>2423</v>
      </c>
      <c r="F493" s="2">
        <v>1</v>
      </c>
      <c r="G493" s="2" t="s">
        <v>26</v>
      </c>
      <c r="H493" s="2" t="s">
        <v>76</v>
      </c>
      <c r="I493" s="2">
        <v>1</v>
      </c>
      <c r="J493" s="2">
        <v>0</v>
      </c>
      <c r="K493" s="2">
        <v>0</v>
      </c>
      <c r="L493" s="2">
        <v>0</v>
      </c>
      <c r="M493" s="2">
        <v>0</v>
      </c>
      <c r="N493" s="2">
        <v>0</v>
      </c>
      <c r="O493" s="2">
        <v>1</v>
      </c>
      <c r="Q493" s="2">
        <v>2007</v>
      </c>
      <c r="R493" s="2">
        <f t="shared" si="7"/>
        <v>1</v>
      </c>
    </row>
    <row r="494" spans="1:18" x14ac:dyDescent="0.3">
      <c r="A494" s="2" t="s">
        <v>2428</v>
      </c>
      <c r="B494" s="2" t="s">
        <v>2429</v>
      </c>
      <c r="C494" s="2" t="s">
        <v>2430</v>
      </c>
      <c r="D494" s="2" t="s">
        <v>2431</v>
      </c>
      <c r="E494" s="2" t="s">
        <v>2423</v>
      </c>
      <c r="F494" s="2">
        <v>1</v>
      </c>
      <c r="G494" s="2" t="s">
        <v>26</v>
      </c>
      <c r="H494" s="2" t="s">
        <v>76</v>
      </c>
      <c r="I494" s="2">
        <v>1</v>
      </c>
      <c r="J494" s="2">
        <v>0</v>
      </c>
      <c r="K494" s="2">
        <v>0</v>
      </c>
      <c r="L494" s="2">
        <v>0</v>
      </c>
      <c r="M494" s="2">
        <v>0</v>
      </c>
      <c r="N494" s="2">
        <v>0</v>
      </c>
      <c r="O494" s="2">
        <v>1</v>
      </c>
      <c r="Q494" s="2">
        <v>2014</v>
      </c>
      <c r="R494" s="2">
        <f t="shared" si="7"/>
        <v>1</v>
      </c>
    </row>
    <row r="495" spans="1:18" x14ac:dyDescent="0.3">
      <c r="A495" s="2" t="s">
        <v>2432</v>
      </c>
      <c r="B495" s="2" t="s">
        <v>2433</v>
      </c>
      <c r="C495" s="2" t="s">
        <v>2434</v>
      </c>
      <c r="D495" s="2" t="s">
        <v>2435</v>
      </c>
      <c r="E495" s="2" t="s">
        <v>319</v>
      </c>
      <c r="F495" s="2">
        <v>1</v>
      </c>
      <c r="G495" s="2" t="s">
        <v>26</v>
      </c>
      <c r="H495" s="2" t="s">
        <v>70</v>
      </c>
      <c r="I495" s="2">
        <v>0</v>
      </c>
      <c r="J495" s="2">
        <v>1</v>
      </c>
      <c r="K495" s="2">
        <v>0</v>
      </c>
      <c r="L495" s="2">
        <v>0</v>
      </c>
      <c r="M495" s="2">
        <v>0</v>
      </c>
      <c r="N495" s="2">
        <v>0</v>
      </c>
      <c r="O495" s="2">
        <v>1</v>
      </c>
      <c r="Q495" s="2">
        <v>2011</v>
      </c>
      <c r="R495" s="2">
        <f t="shared" si="7"/>
        <v>1</v>
      </c>
    </row>
    <row r="496" spans="1:18" x14ac:dyDescent="0.3">
      <c r="A496" s="2" t="s">
        <v>2436</v>
      </c>
      <c r="B496" s="2" t="s">
        <v>2437</v>
      </c>
      <c r="C496" s="2" t="s">
        <v>2438</v>
      </c>
      <c r="D496" s="2" t="s">
        <v>25</v>
      </c>
      <c r="E496" s="2" t="s">
        <v>25</v>
      </c>
      <c r="F496" s="2">
        <v>1</v>
      </c>
      <c r="G496" s="2" t="s">
        <v>26</v>
      </c>
      <c r="H496" s="2" t="s">
        <v>2439</v>
      </c>
      <c r="I496" s="2">
        <v>0</v>
      </c>
      <c r="J496" s="2">
        <v>0</v>
      </c>
      <c r="K496" s="2">
        <v>0</v>
      </c>
      <c r="L496" s="2">
        <v>1</v>
      </c>
      <c r="M496" s="2">
        <v>0</v>
      </c>
      <c r="N496" s="2">
        <v>0</v>
      </c>
      <c r="O496" s="2">
        <v>1</v>
      </c>
      <c r="Q496" s="2">
        <v>2012</v>
      </c>
      <c r="R496" s="2">
        <f t="shared" si="7"/>
        <v>1</v>
      </c>
    </row>
    <row r="497" spans="1:18" ht="158.4" x14ac:dyDescent="0.3">
      <c r="A497" s="2" t="s">
        <v>2440</v>
      </c>
      <c r="B497" s="2" t="s">
        <v>2441</v>
      </c>
      <c r="C497" s="2" t="s">
        <v>2442</v>
      </c>
      <c r="D497" s="2" t="s">
        <v>2443</v>
      </c>
      <c r="E497" s="2" t="s">
        <v>319</v>
      </c>
      <c r="F497" s="2">
        <v>1</v>
      </c>
      <c r="G497" s="2" t="s">
        <v>26</v>
      </c>
      <c r="H497" s="3" t="s">
        <v>2444</v>
      </c>
      <c r="I497" s="2">
        <v>0</v>
      </c>
      <c r="J497" s="2">
        <v>1</v>
      </c>
      <c r="K497" s="2">
        <v>0</v>
      </c>
      <c r="L497" s="2">
        <v>0</v>
      </c>
      <c r="M497" s="2">
        <v>0</v>
      </c>
      <c r="N497" s="2">
        <v>0</v>
      </c>
      <c r="O497" s="2">
        <v>1</v>
      </c>
      <c r="Q497" s="2">
        <v>2015</v>
      </c>
      <c r="R497" s="2">
        <f t="shared" si="7"/>
        <v>1</v>
      </c>
    </row>
    <row r="498" spans="1:18" ht="144" x14ac:dyDescent="0.3">
      <c r="A498" s="2" t="s">
        <v>2445</v>
      </c>
      <c r="B498" s="2" t="s">
        <v>2446</v>
      </c>
      <c r="C498" s="2" t="s">
        <v>2447</v>
      </c>
      <c r="D498" s="2" t="s">
        <v>2448</v>
      </c>
      <c r="E498" s="2" t="s">
        <v>2449</v>
      </c>
      <c r="F498" s="2">
        <v>1</v>
      </c>
      <c r="G498" s="2" t="s">
        <v>2450</v>
      </c>
      <c r="H498" s="3" t="s">
        <v>2451</v>
      </c>
      <c r="I498" s="2">
        <v>0</v>
      </c>
      <c r="J498" s="2">
        <v>1</v>
      </c>
      <c r="K498" s="2">
        <v>0</v>
      </c>
      <c r="L498" s="2">
        <v>0</v>
      </c>
      <c r="M498" s="2">
        <v>0</v>
      </c>
      <c r="N498" s="2">
        <v>0</v>
      </c>
      <c r="O498" s="2">
        <v>1</v>
      </c>
      <c r="Q498" s="2">
        <v>2017</v>
      </c>
      <c r="R498" s="2">
        <f t="shared" si="7"/>
        <v>1</v>
      </c>
    </row>
    <row r="499" spans="1:18" x14ac:dyDescent="0.3">
      <c r="A499" s="2" t="s">
        <v>2452</v>
      </c>
      <c r="B499" s="2" t="s">
        <v>2453</v>
      </c>
      <c r="C499" s="2" t="s">
        <v>2454</v>
      </c>
      <c r="D499" s="2" t="s">
        <v>2455</v>
      </c>
      <c r="E499" s="2" t="s">
        <v>2456</v>
      </c>
      <c r="F499" s="2">
        <v>1</v>
      </c>
      <c r="G499" s="2" t="s">
        <v>2450</v>
      </c>
      <c r="H499" s="2" t="s">
        <v>2457</v>
      </c>
      <c r="I499" s="2">
        <v>0</v>
      </c>
      <c r="J499" s="2">
        <v>1</v>
      </c>
      <c r="K499" s="2">
        <v>0</v>
      </c>
      <c r="L499" s="2">
        <v>0</v>
      </c>
      <c r="M499" s="2">
        <v>0</v>
      </c>
      <c r="N499" s="2">
        <v>0</v>
      </c>
      <c r="O499" s="2">
        <v>1</v>
      </c>
      <c r="Q499" s="2">
        <v>2018</v>
      </c>
      <c r="R499" s="2">
        <f t="shared" si="7"/>
        <v>1</v>
      </c>
    </row>
    <row r="500" spans="1:18" x14ac:dyDescent="0.3">
      <c r="A500" s="2" t="s">
        <v>2458</v>
      </c>
      <c r="B500" s="2" t="s">
        <v>2459</v>
      </c>
      <c r="C500" s="2" t="s">
        <v>2460</v>
      </c>
      <c r="D500" s="2" t="s">
        <v>25</v>
      </c>
      <c r="E500" s="2" t="s">
        <v>25</v>
      </c>
      <c r="F500" s="2">
        <v>1</v>
      </c>
      <c r="G500" s="2" t="s">
        <v>26</v>
      </c>
      <c r="H500" s="2" t="s">
        <v>2461</v>
      </c>
      <c r="I500" s="2">
        <v>1</v>
      </c>
      <c r="J500" s="2">
        <v>0</v>
      </c>
      <c r="K500" s="2">
        <v>0</v>
      </c>
      <c r="L500" s="2">
        <v>0</v>
      </c>
      <c r="M500" s="2">
        <v>0</v>
      </c>
      <c r="N500" s="2">
        <v>0</v>
      </c>
      <c r="O500" s="2">
        <v>1</v>
      </c>
      <c r="Q500" s="2">
        <v>2010</v>
      </c>
      <c r="R500" s="2">
        <f t="shared" si="7"/>
        <v>1</v>
      </c>
    </row>
    <row r="501" spans="1:18" x14ac:dyDescent="0.3">
      <c r="A501" s="2" t="s">
        <v>2462</v>
      </c>
      <c r="B501" s="2" t="s">
        <v>2463</v>
      </c>
      <c r="C501" s="2" t="s">
        <v>2464</v>
      </c>
      <c r="D501" s="2" t="s">
        <v>2465</v>
      </c>
      <c r="E501" s="2" t="s">
        <v>542</v>
      </c>
      <c r="F501" s="2">
        <v>1</v>
      </c>
      <c r="G501" s="2" t="s">
        <v>26</v>
      </c>
      <c r="H501" s="2" t="s">
        <v>76</v>
      </c>
      <c r="I501" s="2">
        <v>1</v>
      </c>
      <c r="J501" s="2">
        <v>0</v>
      </c>
      <c r="K501" s="2">
        <v>0</v>
      </c>
      <c r="L501" s="2">
        <v>0</v>
      </c>
      <c r="M501" s="2">
        <v>0</v>
      </c>
      <c r="N501" s="2">
        <v>0</v>
      </c>
      <c r="O501" s="2">
        <v>1</v>
      </c>
      <c r="Q501" s="2">
        <v>2009</v>
      </c>
      <c r="R501" s="2">
        <f t="shared" si="7"/>
        <v>1</v>
      </c>
    </row>
    <row r="502" spans="1:18" x14ac:dyDescent="0.3">
      <c r="A502" s="2" t="s">
        <v>2466</v>
      </c>
      <c r="B502" s="2" t="s">
        <v>2467</v>
      </c>
      <c r="C502" s="2" t="s">
        <v>2468</v>
      </c>
      <c r="D502" s="2" t="s">
        <v>2469</v>
      </c>
      <c r="E502" s="2" t="s">
        <v>542</v>
      </c>
      <c r="F502" s="2">
        <v>1</v>
      </c>
      <c r="G502" s="2" t="s">
        <v>26</v>
      </c>
      <c r="H502" s="2" t="s">
        <v>76</v>
      </c>
      <c r="I502" s="2">
        <v>1</v>
      </c>
      <c r="J502" s="2">
        <v>0</v>
      </c>
      <c r="K502" s="2">
        <v>0</v>
      </c>
      <c r="L502" s="2">
        <v>0</v>
      </c>
      <c r="M502" s="2">
        <v>0</v>
      </c>
      <c r="N502" s="2">
        <v>0</v>
      </c>
      <c r="O502" s="2">
        <v>1</v>
      </c>
      <c r="Q502" s="2">
        <v>1988</v>
      </c>
      <c r="R502" s="2">
        <f t="shared" si="7"/>
        <v>1</v>
      </c>
    </row>
    <row r="503" spans="1:18" x14ac:dyDescent="0.3">
      <c r="A503" s="2" t="s">
        <v>2470</v>
      </c>
      <c r="B503" s="2" t="s">
        <v>2471</v>
      </c>
      <c r="C503" s="2" t="s">
        <v>2472</v>
      </c>
      <c r="D503" s="2" t="s">
        <v>2473</v>
      </c>
      <c r="E503" s="2" t="s">
        <v>2474</v>
      </c>
      <c r="F503" s="2">
        <v>1</v>
      </c>
      <c r="G503" s="2" t="s">
        <v>26</v>
      </c>
      <c r="H503" s="2" t="s">
        <v>76</v>
      </c>
      <c r="I503" s="2">
        <v>1</v>
      </c>
      <c r="J503" s="2">
        <v>0</v>
      </c>
      <c r="K503" s="2">
        <v>0</v>
      </c>
      <c r="L503" s="2">
        <v>0</v>
      </c>
      <c r="M503" s="2">
        <v>0</v>
      </c>
      <c r="N503" s="2">
        <v>0</v>
      </c>
      <c r="O503" s="2">
        <v>1</v>
      </c>
      <c r="Q503" s="2">
        <v>2011</v>
      </c>
      <c r="R503" s="2">
        <f t="shared" si="7"/>
        <v>1</v>
      </c>
    </row>
    <row r="504" spans="1:18" x14ac:dyDescent="0.3">
      <c r="A504" s="2" t="s">
        <v>2475</v>
      </c>
      <c r="B504" s="2" t="s">
        <v>2476</v>
      </c>
      <c r="C504" s="2" t="s">
        <v>2477</v>
      </c>
      <c r="D504" s="2" t="s">
        <v>2478</v>
      </c>
      <c r="E504" s="2" t="s">
        <v>2479</v>
      </c>
      <c r="F504" s="2">
        <v>1</v>
      </c>
      <c r="G504" s="2" t="s">
        <v>26</v>
      </c>
      <c r="H504" s="2" t="s">
        <v>76</v>
      </c>
      <c r="I504" s="2">
        <v>1</v>
      </c>
      <c r="J504" s="2">
        <v>0</v>
      </c>
      <c r="K504" s="2">
        <v>0</v>
      </c>
      <c r="L504" s="2">
        <v>0</v>
      </c>
      <c r="M504" s="2">
        <v>0</v>
      </c>
      <c r="N504" s="2">
        <v>0</v>
      </c>
      <c r="O504" s="2">
        <v>1</v>
      </c>
      <c r="Q504" s="2">
        <v>2001</v>
      </c>
      <c r="R504" s="2">
        <f t="shared" si="7"/>
        <v>1</v>
      </c>
    </row>
    <row r="505" spans="1:18" x14ac:dyDescent="0.3">
      <c r="A505" s="2" t="s">
        <v>2480</v>
      </c>
      <c r="B505" s="2" t="s">
        <v>2481</v>
      </c>
      <c r="C505" s="2" t="s">
        <v>2482</v>
      </c>
      <c r="D505" s="2" t="s">
        <v>25</v>
      </c>
      <c r="E505" s="2" t="s">
        <v>25</v>
      </c>
      <c r="F505" s="2">
        <v>1</v>
      </c>
      <c r="G505" s="2" t="s">
        <v>26</v>
      </c>
      <c r="H505" s="2" t="s">
        <v>2483</v>
      </c>
      <c r="I505" s="2">
        <v>0</v>
      </c>
      <c r="J505" s="2">
        <v>1</v>
      </c>
      <c r="K505" s="2">
        <v>0</v>
      </c>
      <c r="L505" s="2">
        <v>0</v>
      </c>
      <c r="M505" s="2">
        <v>0</v>
      </c>
      <c r="N505" s="2">
        <v>0</v>
      </c>
      <c r="O505" s="2">
        <v>1</v>
      </c>
      <c r="Q505" s="2">
        <v>2018</v>
      </c>
      <c r="R505" s="2">
        <f t="shared" si="7"/>
        <v>1</v>
      </c>
    </row>
    <row r="506" spans="1:18" x14ac:dyDescent="0.3">
      <c r="A506" s="2" t="s">
        <v>2484</v>
      </c>
      <c r="B506" s="2" t="s">
        <v>2485</v>
      </c>
      <c r="C506" s="2" t="s">
        <v>2486</v>
      </c>
      <c r="D506" s="2" t="s">
        <v>2487</v>
      </c>
      <c r="E506" s="2" t="s">
        <v>64</v>
      </c>
      <c r="F506" s="2">
        <v>1</v>
      </c>
      <c r="G506" s="2" t="s">
        <v>26</v>
      </c>
      <c r="H506" s="2" t="s">
        <v>2488</v>
      </c>
      <c r="I506" s="2">
        <v>0</v>
      </c>
      <c r="J506" s="2">
        <v>1</v>
      </c>
      <c r="K506" s="2">
        <v>0</v>
      </c>
      <c r="L506" s="2">
        <v>0</v>
      </c>
      <c r="M506" s="2">
        <v>0</v>
      </c>
      <c r="N506" s="2">
        <v>0</v>
      </c>
      <c r="O506" s="2">
        <v>1</v>
      </c>
      <c r="Q506" s="2">
        <v>2013</v>
      </c>
      <c r="R506" s="2">
        <f t="shared" si="7"/>
        <v>1</v>
      </c>
    </row>
    <row r="507" spans="1:18" x14ac:dyDescent="0.3">
      <c r="A507" s="2" t="s">
        <v>2489</v>
      </c>
      <c r="B507" s="2" t="s">
        <v>2490</v>
      </c>
      <c r="C507" s="2" t="s">
        <v>2491</v>
      </c>
      <c r="D507" s="2" t="s">
        <v>2492</v>
      </c>
      <c r="E507" s="2" t="s">
        <v>2493</v>
      </c>
      <c r="F507" s="2">
        <v>1</v>
      </c>
      <c r="G507" s="2" t="s">
        <v>26</v>
      </c>
      <c r="H507" s="2" t="s">
        <v>2494</v>
      </c>
      <c r="I507" s="2">
        <v>0</v>
      </c>
      <c r="J507" s="2">
        <v>1</v>
      </c>
      <c r="K507" s="2">
        <v>0</v>
      </c>
      <c r="L507" s="2">
        <v>0</v>
      </c>
      <c r="M507" s="2">
        <v>0</v>
      </c>
      <c r="N507" s="2">
        <v>0</v>
      </c>
      <c r="O507" s="2">
        <v>1</v>
      </c>
      <c r="Q507" s="2">
        <v>2015</v>
      </c>
      <c r="R507" s="2">
        <f t="shared" si="7"/>
        <v>1</v>
      </c>
    </row>
    <row r="508" spans="1:18" ht="409.6" x14ac:dyDescent="0.3">
      <c r="A508" s="2" t="s">
        <v>2495</v>
      </c>
      <c r="B508" s="2" t="s">
        <v>2496</v>
      </c>
      <c r="C508" s="2" t="s">
        <v>2497</v>
      </c>
      <c r="D508" s="2" t="s">
        <v>2498</v>
      </c>
      <c r="E508" s="2" t="s">
        <v>2499</v>
      </c>
      <c r="F508" s="2">
        <v>1</v>
      </c>
      <c r="G508" s="2" t="s">
        <v>26</v>
      </c>
      <c r="H508" s="3" t="s">
        <v>2500</v>
      </c>
      <c r="I508" s="2">
        <v>1</v>
      </c>
      <c r="J508" s="2">
        <v>0</v>
      </c>
      <c r="K508" s="2">
        <v>0</v>
      </c>
      <c r="L508" s="2">
        <v>0</v>
      </c>
      <c r="M508" s="2">
        <v>0</v>
      </c>
      <c r="N508" s="2">
        <v>0</v>
      </c>
      <c r="O508" s="2">
        <v>1</v>
      </c>
      <c r="Q508" s="2">
        <v>2012</v>
      </c>
      <c r="R508" s="2">
        <f t="shared" si="7"/>
        <v>1</v>
      </c>
    </row>
    <row r="509" spans="1:18" ht="360" x14ac:dyDescent="0.3">
      <c r="A509" s="2" t="s">
        <v>2501</v>
      </c>
      <c r="B509" s="2" t="s">
        <v>2502</v>
      </c>
      <c r="C509" s="2" t="s">
        <v>2503</v>
      </c>
      <c r="D509" s="2" t="s">
        <v>2504</v>
      </c>
      <c r="E509" s="2" t="s">
        <v>2499</v>
      </c>
      <c r="F509" s="2">
        <v>1</v>
      </c>
      <c r="G509" s="2" t="s">
        <v>26</v>
      </c>
      <c r="H509" s="3" t="s">
        <v>2505</v>
      </c>
      <c r="I509" s="2">
        <v>1</v>
      </c>
      <c r="J509" s="2">
        <v>0</v>
      </c>
      <c r="K509" s="2">
        <v>0</v>
      </c>
      <c r="L509" s="2">
        <v>0</v>
      </c>
      <c r="M509" s="2">
        <v>0</v>
      </c>
      <c r="N509" s="2">
        <v>0</v>
      </c>
      <c r="O509" s="2">
        <v>1</v>
      </c>
      <c r="Q509" s="2">
        <v>2013</v>
      </c>
      <c r="R509" s="2">
        <f t="shared" si="7"/>
        <v>1</v>
      </c>
    </row>
    <row r="510" spans="1:18" x14ac:dyDescent="0.3">
      <c r="A510" s="2" t="s">
        <v>2506</v>
      </c>
      <c r="B510" s="2" t="s">
        <v>2507</v>
      </c>
      <c r="C510" s="2" t="s">
        <v>2508</v>
      </c>
      <c r="D510" s="2" t="s">
        <v>2509</v>
      </c>
      <c r="E510" s="2" t="s">
        <v>2510</v>
      </c>
      <c r="F510" s="2">
        <v>1</v>
      </c>
      <c r="G510" s="2" t="s">
        <v>26</v>
      </c>
      <c r="H510" s="2" t="s">
        <v>2511</v>
      </c>
      <c r="I510" s="2">
        <v>0</v>
      </c>
      <c r="J510" s="2">
        <v>1</v>
      </c>
      <c r="K510" s="2">
        <v>0</v>
      </c>
      <c r="L510" s="2">
        <v>0</v>
      </c>
      <c r="M510" s="2">
        <v>0</v>
      </c>
      <c r="N510" s="2">
        <v>0</v>
      </c>
      <c r="O510" s="2">
        <v>1</v>
      </c>
      <c r="Q510" s="2">
        <v>2014</v>
      </c>
      <c r="R510" s="2">
        <f t="shared" si="7"/>
        <v>1</v>
      </c>
    </row>
    <row r="511" spans="1:18" x14ac:dyDescent="0.3">
      <c r="A511" s="2" t="s">
        <v>2512</v>
      </c>
      <c r="B511" s="2" t="s">
        <v>2513</v>
      </c>
      <c r="C511" s="2" t="s">
        <v>2514</v>
      </c>
      <c r="D511" s="2" t="s">
        <v>2515</v>
      </c>
      <c r="E511" s="2" t="s">
        <v>158</v>
      </c>
      <c r="F511" s="2">
        <v>1</v>
      </c>
      <c r="G511" s="2" t="s">
        <v>26</v>
      </c>
      <c r="H511" s="2" t="s">
        <v>2516</v>
      </c>
      <c r="I511" s="2">
        <v>0</v>
      </c>
      <c r="J511" s="2">
        <v>0</v>
      </c>
      <c r="K511" s="2">
        <v>0</v>
      </c>
      <c r="L511" s="2">
        <v>1</v>
      </c>
      <c r="M511" s="2">
        <v>1</v>
      </c>
      <c r="N511" s="2">
        <v>0</v>
      </c>
      <c r="O511" s="2">
        <v>1</v>
      </c>
      <c r="Q511" s="2">
        <v>2013</v>
      </c>
      <c r="R511" s="2">
        <f t="shared" si="7"/>
        <v>2</v>
      </c>
    </row>
    <row r="512" spans="1:18" x14ac:dyDescent="0.3">
      <c r="A512" s="2" t="s">
        <v>2517</v>
      </c>
      <c r="B512" s="2" t="s">
        <v>2518</v>
      </c>
      <c r="C512" s="2" t="s">
        <v>2519</v>
      </c>
      <c r="D512" s="2" t="s">
        <v>2520</v>
      </c>
      <c r="E512" s="2" t="s">
        <v>158</v>
      </c>
      <c r="F512" s="2">
        <v>1</v>
      </c>
      <c r="G512" s="2" t="s">
        <v>26</v>
      </c>
      <c r="H512" s="2" t="s">
        <v>2521</v>
      </c>
      <c r="I512" s="2">
        <v>0</v>
      </c>
      <c r="J512" s="2">
        <v>1</v>
      </c>
      <c r="K512" s="2">
        <v>0</v>
      </c>
      <c r="L512" s="2">
        <v>0</v>
      </c>
      <c r="M512" s="2">
        <v>0</v>
      </c>
      <c r="N512" s="2">
        <v>0</v>
      </c>
      <c r="O512" s="2">
        <v>1</v>
      </c>
      <c r="Q512" s="2">
        <v>2013</v>
      </c>
      <c r="R512" s="2">
        <f t="shared" si="7"/>
        <v>1</v>
      </c>
    </row>
    <row r="513" spans="1:18" ht="216" x14ac:dyDescent="0.3">
      <c r="A513" s="2" t="s">
        <v>2522</v>
      </c>
      <c r="B513" s="2" t="s">
        <v>2523</v>
      </c>
      <c r="C513" s="2" t="s">
        <v>2524</v>
      </c>
      <c r="D513" s="2" t="s">
        <v>2525</v>
      </c>
      <c r="E513" s="2" t="s">
        <v>158</v>
      </c>
      <c r="F513" s="2">
        <v>1</v>
      </c>
      <c r="G513" s="2" t="s">
        <v>26</v>
      </c>
      <c r="H513" s="3" t="s">
        <v>2526</v>
      </c>
      <c r="I513" s="2">
        <v>0</v>
      </c>
      <c r="J513" s="2">
        <v>1</v>
      </c>
      <c r="K513" s="2">
        <v>0</v>
      </c>
      <c r="L513" s="2">
        <v>0</v>
      </c>
      <c r="M513" s="2">
        <v>0</v>
      </c>
      <c r="N513" s="2">
        <v>0</v>
      </c>
      <c r="O513" s="2">
        <v>1</v>
      </c>
      <c r="Q513" s="2">
        <v>2014</v>
      </c>
      <c r="R513" s="2">
        <f t="shared" si="7"/>
        <v>1</v>
      </c>
    </row>
    <row r="514" spans="1:18" x14ac:dyDescent="0.3">
      <c r="A514" s="2" t="s">
        <v>2527</v>
      </c>
      <c r="B514" s="2" t="s">
        <v>2528</v>
      </c>
      <c r="C514" s="2" t="s">
        <v>2529</v>
      </c>
      <c r="D514" s="2" t="s">
        <v>2530</v>
      </c>
      <c r="E514" s="2" t="s">
        <v>158</v>
      </c>
      <c r="F514" s="2">
        <v>1</v>
      </c>
      <c r="G514" s="2" t="s">
        <v>26</v>
      </c>
      <c r="H514" s="2" t="s">
        <v>2531</v>
      </c>
      <c r="I514" s="2">
        <v>0</v>
      </c>
      <c r="J514" s="2">
        <v>1</v>
      </c>
      <c r="K514" s="2">
        <v>0</v>
      </c>
      <c r="L514" s="2">
        <v>0</v>
      </c>
      <c r="M514" s="2">
        <v>0</v>
      </c>
      <c r="N514" s="2">
        <v>0</v>
      </c>
      <c r="O514" s="2">
        <v>1</v>
      </c>
      <c r="Q514" s="2">
        <v>2014</v>
      </c>
      <c r="R514" s="2">
        <f t="shared" si="7"/>
        <v>1</v>
      </c>
    </row>
    <row r="515" spans="1:18" x14ac:dyDescent="0.3">
      <c r="A515" s="2" t="s">
        <v>2532</v>
      </c>
      <c r="B515" s="2" t="s">
        <v>2533</v>
      </c>
      <c r="C515" s="2" t="s">
        <v>2534</v>
      </c>
      <c r="D515" s="2" t="s">
        <v>2535</v>
      </c>
      <c r="E515" s="2" t="s">
        <v>158</v>
      </c>
      <c r="F515" s="2">
        <v>1</v>
      </c>
      <c r="G515" s="2" t="s">
        <v>26</v>
      </c>
      <c r="H515" s="2" t="s">
        <v>2536</v>
      </c>
      <c r="I515" s="2">
        <v>0</v>
      </c>
      <c r="J515" s="2">
        <v>0</v>
      </c>
      <c r="K515" s="2">
        <v>1</v>
      </c>
      <c r="L515" s="2">
        <v>0</v>
      </c>
      <c r="M515" s="2">
        <v>0</v>
      </c>
      <c r="N515" s="2">
        <v>0</v>
      </c>
      <c r="O515" s="2">
        <v>1</v>
      </c>
      <c r="Q515" s="2">
        <v>2014</v>
      </c>
      <c r="R515" s="2">
        <f t="shared" ref="R515:R578" si="8">SUM(I515:N515)</f>
        <v>1</v>
      </c>
    </row>
    <row r="516" spans="1:18" x14ac:dyDescent="0.3">
      <c r="A516" s="2" t="s">
        <v>2537</v>
      </c>
      <c r="B516" s="2" t="s">
        <v>2538</v>
      </c>
      <c r="C516" s="2" t="s">
        <v>2539</v>
      </c>
      <c r="D516" s="2" t="s">
        <v>2540</v>
      </c>
      <c r="E516" s="2" t="s">
        <v>158</v>
      </c>
      <c r="F516" s="2">
        <v>1</v>
      </c>
      <c r="G516" s="2" t="s">
        <v>26</v>
      </c>
      <c r="H516" s="2" t="s">
        <v>2541</v>
      </c>
      <c r="I516" s="2">
        <v>0</v>
      </c>
      <c r="J516" s="2">
        <v>0</v>
      </c>
      <c r="K516" s="2">
        <v>1</v>
      </c>
      <c r="L516" s="2">
        <v>0</v>
      </c>
      <c r="M516" s="2">
        <v>0</v>
      </c>
      <c r="N516" s="2">
        <v>0</v>
      </c>
      <c r="O516" s="2">
        <v>1</v>
      </c>
      <c r="Q516" s="2">
        <v>2015</v>
      </c>
      <c r="R516" s="2">
        <f t="shared" si="8"/>
        <v>1</v>
      </c>
    </row>
    <row r="517" spans="1:18" ht="144" x14ac:dyDescent="0.3">
      <c r="A517" s="2" t="s">
        <v>2542</v>
      </c>
      <c r="B517" s="2" t="s">
        <v>2543</v>
      </c>
      <c r="C517" s="2" t="s">
        <v>2544</v>
      </c>
      <c r="D517" s="2" t="s">
        <v>2545</v>
      </c>
      <c r="E517" s="2" t="s">
        <v>158</v>
      </c>
      <c r="F517" s="2">
        <v>1</v>
      </c>
      <c r="G517" s="2" t="s">
        <v>26</v>
      </c>
      <c r="H517" s="3" t="s">
        <v>2546</v>
      </c>
      <c r="I517" s="2">
        <v>0</v>
      </c>
      <c r="J517" s="2">
        <v>1</v>
      </c>
      <c r="K517" s="2">
        <v>0</v>
      </c>
      <c r="L517" s="2">
        <v>0</v>
      </c>
      <c r="M517" s="2">
        <v>0</v>
      </c>
      <c r="N517" s="2">
        <v>0</v>
      </c>
      <c r="O517" s="2">
        <v>1</v>
      </c>
      <c r="Q517" s="2">
        <v>2015</v>
      </c>
      <c r="R517" s="2">
        <f t="shared" si="8"/>
        <v>1</v>
      </c>
    </row>
    <row r="518" spans="1:18" ht="374.4" x14ac:dyDescent="0.3">
      <c r="A518" s="2" t="s">
        <v>2547</v>
      </c>
      <c r="B518" s="2" t="s">
        <v>2548</v>
      </c>
      <c r="C518" s="2" t="s">
        <v>2549</v>
      </c>
      <c r="D518" s="2" t="s">
        <v>2550</v>
      </c>
      <c r="E518" s="2" t="s">
        <v>158</v>
      </c>
      <c r="F518" s="2">
        <v>1</v>
      </c>
      <c r="G518" s="2" t="s">
        <v>26</v>
      </c>
      <c r="H518" s="3" t="s">
        <v>2551</v>
      </c>
      <c r="I518" s="2">
        <v>0</v>
      </c>
      <c r="J518" s="2">
        <v>0</v>
      </c>
      <c r="K518" s="2">
        <v>0</v>
      </c>
      <c r="L518" s="2">
        <v>1</v>
      </c>
      <c r="M518" s="2">
        <v>0</v>
      </c>
      <c r="N518" s="2">
        <v>0</v>
      </c>
      <c r="O518" s="2">
        <v>1</v>
      </c>
      <c r="Q518" s="2">
        <v>2015</v>
      </c>
      <c r="R518" s="2">
        <f t="shared" si="8"/>
        <v>1</v>
      </c>
    </row>
    <row r="519" spans="1:18" ht="144" x14ac:dyDescent="0.3">
      <c r="A519" s="2" t="s">
        <v>2552</v>
      </c>
      <c r="B519" s="2" t="s">
        <v>2553</v>
      </c>
      <c r="C519" s="2" t="s">
        <v>2554</v>
      </c>
      <c r="D519" s="2" t="s">
        <v>2555</v>
      </c>
      <c r="E519" s="2" t="s">
        <v>158</v>
      </c>
      <c r="F519" s="2">
        <v>1</v>
      </c>
      <c r="G519" s="2" t="s">
        <v>26</v>
      </c>
      <c r="H519" s="3" t="s">
        <v>2556</v>
      </c>
      <c r="I519" s="2">
        <v>0</v>
      </c>
      <c r="J519" s="2">
        <v>1</v>
      </c>
      <c r="K519" s="2">
        <v>0</v>
      </c>
      <c r="L519" s="2">
        <v>0</v>
      </c>
      <c r="M519" s="2">
        <v>0</v>
      </c>
      <c r="N519" s="2">
        <v>0</v>
      </c>
      <c r="O519" s="2">
        <v>1</v>
      </c>
      <c r="Q519" s="2">
        <v>2016</v>
      </c>
      <c r="R519" s="2">
        <f t="shared" si="8"/>
        <v>1</v>
      </c>
    </row>
    <row r="520" spans="1:18" x14ac:dyDescent="0.3">
      <c r="A520" s="2" t="s">
        <v>2557</v>
      </c>
      <c r="B520" s="2" t="s">
        <v>2558</v>
      </c>
      <c r="C520" s="2" t="s">
        <v>2559</v>
      </c>
      <c r="D520" s="2" t="s">
        <v>2560</v>
      </c>
      <c r="E520" s="2" t="s">
        <v>1469</v>
      </c>
      <c r="F520" s="2">
        <v>1</v>
      </c>
      <c r="G520" s="2" t="s">
        <v>26</v>
      </c>
      <c r="H520" s="2" t="s">
        <v>2561</v>
      </c>
      <c r="I520" s="2">
        <v>1</v>
      </c>
      <c r="J520" s="2">
        <v>0</v>
      </c>
      <c r="K520" s="2">
        <v>0</v>
      </c>
      <c r="L520" s="2">
        <v>0</v>
      </c>
      <c r="M520" s="2">
        <v>0</v>
      </c>
      <c r="N520" s="2">
        <v>0</v>
      </c>
      <c r="O520" s="2">
        <v>1</v>
      </c>
      <c r="Q520" s="2">
        <v>2015</v>
      </c>
      <c r="R520" s="2">
        <f t="shared" si="8"/>
        <v>1</v>
      </c>
    </row>
    <row r="521" spans="1:18" x14ac:dyDescent="0.3">
      <c r="A521" s="2" t="s">
        <v>2562</v>
      </c>
      <c r="B521" s="2" t="s">
        <v>1061</v>
      </c>
      <c r="C521" s="2" t="s">
        <v>1062</v>
      </c>
      <c r="D521" s="2" t="s">
        <v>1063</v>
      </c>
      <c r="E521" s="2" t="s">
        <v>1064</v>
      </c>
      <c r="F521" s="2">
        <v>1</v>
      </c>
      <c r="G521" s="2" t="s">
        <v>26</v>
      </c>
      <c r="H521" s="2" t="s">
        <v>76</v>
      </c>
      <c r="I521" s="2">
        <v>1</v>
      </c>
      <c r="J521" s="2">
        <v>0</v>
      </c>
      <c r="K521" s="2">
        <v>0</v>
      </c>
      <c r="L521" s="2">
        <v>0</v>
      </c>
      <c r="M521" s="2">
        <v>0</v>
      </c>
      <c r="N521" s="2">
        <v>0</v>
      </c>
      <c r="O521" s="2">
        <v>1</v>
      </c>
      <c r="Q521" s="2">
        <v>2014</v>
      </c>
      <c r="R521" s="2">
        <f t="shared" si="8"/>
        <v>1</v>
      </c>
    </row>
    <row r="522" spans="1:18" ht="144" x14ac:dyDescent="0.3">
      <c r="A522" s="2" t="s">
        <v>2563</v>
      </c>
      <c r="B522" s="2" t="s">
        <v>2564</v>
      </c>
      <c r="C522" s="2" t="s">
        <v>2565</v>
      </c>
      <c r="D522" s="2" t="s">
        <v>2566</v>
      </c>
      <c r="E522" s="2" t="s">
        <v>158</v>
      </c>
      <c r="F522" s="2">
        <v>1</v>
      </c>
      <c r="G522" s="2" t="s">
        <v>26</v>
      </c>
      <c r="H522" s="3" t="s">
        <v>2567</v>
      </c>
      <c r="I522" s="2">
        <v>0</v>
      </c>
      <c r="J522" s="2">
        <v>1</v>
      </c>
      <c r="K522" s="2">
        <v>0</v>
      </c>
      <c r="L522" s="2">
        <v>0</v>
      </c>
      <c r="M522" s="2">
        <v>0</v>
      </c>
      <c r="N522" s="2">
        <v>0</v>
      </c>
      <c r="O522" s="2">
        <v>1</v>
      </c>
      <c r="Q522" s="2">
        <v>2013</v>
      </c>
      <c r="R522" s="2">
        <f t="shared" si="8"/>
        <v>1</v>
      </c>
    </row>
    <row r="523" spans="1:18" ht="144" x14ac:dyDescent="0.3">
      <c r="A523" s="2" t="s">
        <v>2568</v>
      </c>
      <c r="B523" s="2" t="s">
        <v>2569</v>
      </c>
      <c r="C523" s="2" t="s">
        <v>2570</v>
      </c>
      <c r="D523" s="2" t="s">
        <v>2571</v>
      </c>
      <c r="E523" s="2" t="s">
        <v>50</v>
      </c>
      <c r="F523" s="2">
        <v>1</v>
      </c>
      <c r="G523" s="2" t="s">
        <v>26</v>
      </c>
      <c r="H523" s="3" t="s">
        <v>2572</v>
      </c>
      <c r="I523" s="2">
        <v>0</v>
      </c>
      <c r="J523" s="2">
        <v>1</v>
      </c>
      <c r="K523" s="2">
        <v>0</v>
      </c>
      <c r="L523" s="2">
        <v>0</v>
      </c>
      <c r="M523" s="2">
        <v>0</v>
      </c>
      <c r="N523" s="2">
        <v>0</v>
      </c>
      <c r="O523" s="2">
        <v>1</v>
      </c>
      <c r="Q523" s="2">
        <v>2007</v>
      </c>
      <c r="R523" s="2">
        <f t="shared" si="8"/>
        <v>1</v>
      </c>
    </row>
    <row r="524" spans="1:18" x14ac:dyDescent="0.3">
      <c r="A524" s="2" t="s">
        <v>2573</v>
      </c>
      <c r="B524" s="2" t="s">
        <v>2574</v>
      </c>
      <c r="C524" s="2" t="s">
        <v>2575</v>
      </c>
      <c r="D524" s="2" t="s">
        <v>2576</v>
      </c>
      <c r="E524" s="2" t="s">
        <v>408</v>
      </c>
      <c r="F524" s="2">
        <v>1</v>
      </c>
      <c r="G524" s="2" t="s">
        <v>26</v>
      </c>
      <c r="H524" s="2" t="s">
        <v>76</v>
      </c>
      <c r="I524" s="2">
        <v>1</v>
      </c>
      <c r="J524" s="2">
        <v>0</v>
      </c>
      <c r="K524" s="2">
        <v>0</v>
      </c>
      <c r="L524" s="2">
        <v>0</v>
      </c>
      <c r="M524" s="2">
        <v>0</v>
      </c>
      <c r="N524" s="2">
        <v>0</v>
      </c>
      <c r="O524" s="2">
        <v>1</v>
      </c>
      <c r="Q524" s="2">
        <v>2013</v>
      </c>
      <c r="R524" s="2">
        <f t="shared" si="8"/>
        <v>1</v>
      </c>
    </row>
    <row r="525" spans="1:18" x14ac:dyDescent="0.3">
      <c r="A525" s="2" t="s">
        <v>2577</v>
      </c>
      <c r="B525" s="2" t="s">
        <v>2578</v>
      </c>
      <c r="C525" s="2" t="s">
        <v>2579</v>
      </c>
      <c r="D525" s="2" t="s">
        <v>2580</v>
      </c>
      <c r="E525" s="2" t="s">
        <v>360</v>
      </c>
      <c r="F525" s="2">
        <v>1</v>
      </c>
      <c r="G525" s="2" t="s">
        <v>26</v>
      </c>
      <c r="H525" s="2" t="s">
        <v>2581</v>
      </c>
      <c r="I525" s="2">
        <v>0</v>
      </c>
      <c r="J525" s="2">
        <v>1</v>
      </c>
      <c r="K525" s="2">
        <v>0</v>
      </c>
      <c r="L525" s="2">
        <v>0</v>
      </c>
      <c r="M525" s="2">
        <v>0</v>
      </c>
      <c r="N525" s="2">
        <v>0</v>
      </c>
      <c r="O525" s="2">
        <v>1</v>
      </c>
      <c r="Q525" s="2">
        <v>2013</v>
      </c>
      <c r="R525" s="2">
        <f t="shared" si="8"/>
        <v>1</v>
      </c>
    </row>
    <row r="526" spans="1:18" ht="144" x14ac:dyDescent="0.3">
      <c r="A526" s="2" t="s">
        <v>2582</v>
      </c>
      <c r="B526" s="2" t="s">
        <v>2583</v>
      </c>
      <c r="C526" s="2" t="s">
        <v>2584</v>
      </c>
      <c r="D526" s="2" t="s">
        <v>2585</v>
      </c>
      <c r="E526" s="2" t="s">
        <v>2586</v>
      </c>
      <c r="F526" s="2">
        <v>1</v>
      </c>
      <c r="G526" s="2" t="s">
        <v>26</v>
      </c>
      <c r="H526" s="3" t="s">
        <v>2587</v>
      </c>
      <c r="I526" s="2">
        <v>0</v>
      </c>
      <c r="J526" s="2">
        <v>1</v>
      </c>
      <c r="K526" s="2">
        <v>0</v>
      </c>
      <c r="L526" s="2">
        <v>0</v>
      </c>
      <c r="M526" s="2">
        <v>0</v>
      </c>
      <c r="N526" s="2">
        <v>0</v>
      </c>
      <c r="O526" s="2">
        <v>1</v>
      </c>
      <c r="Q526" s="2">
        <v>2012</v>
      </c>
      <c r="R526" s="2">
        <f t="shared" si="8"/>
        <v>1</v>
      </c>
    </row>
    <row r="527" spans="1:18" x14ac:dyDescent="0.3">
      <c r="A527" s="2" t="s">
        <v>2588</v>
      </c>
      <c r="B527" s="2" t="s">
        <v>2589</v>
      </c>
      <c r="C527" s="2" t="s">
        <v>2590</v>
      </c>
      <c r="D527" s="2" t="s">
        <v>2591</v>
      </c>
      <c r="E527" s="2" t="s">
        <v>2592</v>
      </c>
      <c r="F527" s="2">
        <v>1</v>
      </c>
      <c r="G527" s="2" t="s">
        <v>26</v>
      </c>
      <c r="H527" s="2" t="s">
        <v>2593</v>
      </c>
      <c r="I527" s="2">
        <v>0</v>
      </c>
      <c r="J527" s="2">
        <v>1</v>
      </c>
      <c r="K527" s="2">
        <v>0</v>
      </c>
      <c r="L527" s="2">
        <v>0</v>
      </c>
      <c r="M527" s="2">
        <v>0</v>
      </c>
      <c r="N527" s="2">
        <v>0</v>
      </c>
      <c r="O527" s="2">
        <v>1</v>
      </c>
      <c r="Q527" s="2">
        <v>2014</v>
      </c>
      <c r="R527" s="2">
        <f t="shared" si="8"/>
        <v>1</v>
      </c>
    </row>
    <row r="528" spans="1:18" x14ac:dyDescent="0.3">
      <c r="A528" s="2" t="s">
        <v>2594</v>
      </c>
      <c r="B528" s="2" t="s">
        <v>2595</v>
      </c>
      <c r="C528" s="2" t="s">
        <v>2596</v>
      </c>
      <c r="D528" s="2" t="s">
        <v>2597</v>
      </c>
      <c r="E528" s="2" t="s">
        <v>75</v>
      </c>
      <c r="F528" s="2">
        <v>1</v>
      </c>
      <c r="G528" s="2" t="s">
        <v>26</v>
      </c>
      <c r="H528" s="2" t="s">
        <v>70</v>
      </c>
      <c r="I528" s="2">
        <v>0</v>
      </c>
      <c r="J528" s="2">
        <v>1</v>
      </c>
      <c r="K528" s="2">
        <v>0</v>
      </c>
      <c r="L528" s="2">
        <v>0</v>
      </c>
      <c r="M528" s="2">
        <v>0</v>
      </c>
      <c r="N528" s="2">
        <v>0</v>
      </c>
      <c r="O528" s="2">
        <v>1</v>
      </c>
      <c r="Q528" s="2">
        <v>2011</v>
      </c>
      <c r="R528" s="2">
        <f t="shared" si="8"/>
        <v>1</v>
      </c>
    </row>
    <row r="529" spans="1:18" ht="158.4" x14ac:dyDescent="0.3">
      <c r="A529" s="2" t="s">
        <v>2598</v>
      </c>
      <c r="B529" s="2" t="s">
        <v>2599</v>
      </c>
      <c r="C529" s="2" t="s">
        <v>2600</v>
      </c>
      <c r="D529" s="2" t="s">
        <v>2601</v>
      </c>
      <c r="E529" s="2" t="s">
        <v>360</v>
      </c>
      <c r="F529" s="2">
        <v>1</v>
      </c>
      <c r="G529" s="2" t="s">
        <v>26</v>
      </c>
      <c r="H529" s="3" t="s">
        <v>2602</v>
      </c>
      <c r="I529" s="2">
        <v>0</v>
      </c>
      <c r="J529" s="2">
        <v>1</v>
      </c>
      <c r="K529" s="2">
        <v>0</v>
      </c>
      <c r="L529" s="2">
        <v>0</v>
      </c>
      <c r="M529" s="2">
        <v>0</v>
      </c>
      <c r="N529" s="2">
        <v>0</v>
      </c>
      <c r="O529" s="2">
        <v>1</v>
      </c>
      <c r="Q529" s="2">
        <v>2012</v>
      </c>
      <c r="R529" s="2">
        <f t="shared" si="8"/>
        <v>1</v>
      </c>
    </row>
    <row r="530" spans="1:18" ht="158.4" x14ac:dyDescent="0.3">
      <c r="A530" s="2" t="s">
        <v>2603</v>
      </c>
      <c r="B530" s="2" t="s">
        <v>2604</v>
      </c>
      <c r="C530" s="2" t="s">
        <v>2605</v>
      </c>
      <c r="D530" s="2" t="s">
        <v>2606</v>
      </c>
      <c r="E530" s="2" t="s">
        <v>125</v>
      </c>
      <c r="F530" s="2">
        <v>1</v>
      </c>
      <c r="G530" s="2" t="s">
        <v>26</v>
      </c>
      <c r="H530" s="3" t="s">
        <v>2607</v>
      </c>
      <c r="I530" s="2">
        <v>0</v>
      </c>
      <c r="J530" s="2">
        <v>0</v>
      </c>
      <c r="K530" s="2">
        <v>0</v>
      </c>
      <c r="L530" s="2">
        <v>0</v>
      </c>
      <c r="M530" s="2">
        <v>1</v>
      </c>
      <c r="N530" s="2">
        <v>0</v>
      </c>
      <c r="O530" s="2">
        <v>1</v>
      </c>
      <c r="Q530" s="2">
        <v>2014</v>
      </c>
      <c r="R530" s="2">
        <f t="shared" si="8"/>
        <v>1</v>
      </c>
    </row>
    <row r="531" spans="1:18" x14ac:dyDescent="0.3">
      <c r="A531" s="2" t="s">
        <v>2608</v>
      </c>
      <c r="B531" s="2" t="s">
        <v>2609</v>
      </c>
      <c r="C531" s="2" t="s">
        <v>2610</v>
      </c>
      <c r="D531" s="2" t="s">
        <v>2611</v>
      </c>
      <c r="E531" s="2" t="s">
        <v>1726</v>
      </c>
      <c r="F531" s="2">
        <v>1</v>
      </c>
      <c r="G531" s="2" t="s">
        <v>26</v>
      </c>
      <c r="H531" s="2" t="s">
        <v>76</v>
      </c>
      <c r="I531" s="2">
        <v>1</v>
      </c>
      <c r="J531" s="2">
        <v>0</v>
      </c>
      <c r="K531" s="2">
        <v>0</v>
      </c>
      <c r="L531" s="2">
        <v>0</v>
      </c>
      <c r="M531" s="2">
        <v>0</v>
      </c>
      <c r="N531" s="2">
        <v>0</v>
      </c>
      <c r="O531" s="2">
        <v>1</v>
      </c>
      <c r="Q531" s="2">
        <v>2015</v>
      </c>
      <c r="R531" s="2">
        <f t="shared" si="8"/>
        <v>1</v>
      </c>
    </row>
    <row r="532" spans="1:18" x14ac:dyDescent="0.3">
      <c r="A532" s="2" t="s">
        <v>2612</v>
      </c>
      <c r="B532" s="2" t="s">
        <v>2613</v>
      </c>
      <c r="C532" s="2" t="s">
        <v>2614</v>
      </c>
      <c r="D532" s="2" t="s">
        <v>2615</v>
      </c>
      <c r="E532" s="2" t="s">
        <v>44</v>
      </c>
      <c r="F532" s="2">
        <v>1</v>
      </c>
      <c r="G532" s="2" t="s">
        <v>26</v>
      </c>
      <c r="H532" s="2" t="s">
        <v>2616</v>
      </c>
      <c r="I532" s="2">
        <v>0</v>
      </c>
      <c r="J532" s="2">
        <v>1</v>
      </c>
      <c r="K532" s="2">
        <v>0</v>
      </c>
      <c r="L532" s="2">
        <v>0</v>
      </c>
      <c r="M532" s="2">
        <v>0</v>
      </c>
      <c r="N532" s="2">
        <v>0</v>
      </c>
      <c r="O532" s="2">
        <v>1</v>
      </c>
      <c r="Q532" s="2">
        <v>2014</v>
      </c>
      <c r="R532" s="2">
        <f t="shared" si="8"/>
        <v>1</v>
      </c>
    </row>
    <row r="533" spans="1:18" x14ac:dyDescent="0.3">
      <c r="A533" s="2" t="s">
        <v>2617</v>
      </c>
      <c r="B533" s="2" t="s">
        <v>2618</v>
      </c>
      <c r="C533" s="2" t="s">
        <v>2619</v>
      </c>
      <c r="D533" s="2" t="s">
        <v>2620</v>
      </c>
      <c r="E533" s="2" t="s">
        <v>2621</v>
      </c>
      <c r="F533" s="2">
        <v>1</v>
      </c>
      <c r="G533" s="2" t="s">
        <v>26</v>
      </c>
      <c r="H533" s="2" t="s">
        <v>2622</v>
      </c>
      <c r="I533" s="2">
        <v>1</v>
      </c>
      <c r="J533" s="2">
        <v>0</v>
      </c>
      <c r="K533" s="2">
        <v>0</v>
      </c>
      <c r="L533" s="2">
        <v>0</v>
      </c>
      <c r="M533" s="2">
        <v>0</v>
      </c>
      <c r="N533" s="2">
        <v>0</v>
      </c>
      <c r="O533" s="2">
        <v>1</v>
      </c>
      <c r="Q533" s="2">
        <v>1987</v>
      </c>
      <c r="R533" s="2">
        <f t="shared" si="8"/>
        <v>1</v>
      </c>
    </row>
    <row r="534" spans="1:18" ht="144" x14ac:dyDescent="0.3">
      <c r="A534" s="2" t="s">
        <v>2623</v>
      </c>
      <c r="B534" s="2" t="s">
        <v>2624</v>
      </c>
      <c r="C534" s="2" t="s">
        <v>2625</v>
      </c>
      <c r="D534" s="2" t="s">
        <v>2626</v>
      </c>
      <c r="E534" s="2" t="s">
        <v>360</v>
      </c>
      <c r="F534" s="2">
        <v>1</v>
      </c>
      <c r="G534" s="2" t="s">
        <v>26</v>
      </c>
      <c r="H534" s="3" t="s">
        <v>2627</v>
      </c>
      <c r="I534" s="2">
        <v>0</v>
      </c>
      <c r="J534" s="2">
        <v>1</v>
      </c>
      <c r="K534" s="2">
        <v>0</v>
      </c>
      <c r="L534" s="2">
        <v>0</v>
      </c>
      <c r="M534" s="2">
        <v>0</v>
      </c>
      <c r="N534" s="2">
        <v>0</v>
      </c>
      <c r="O534" s="2">
        <v>1</v>
      </c>
      <c r="Q534" s="2">
        <v>2016</v>
      </c>
      <c r="R534" s="2">
        <f t="shared" si="8"/>
        <v>1</v>
      </c>
    </row>
    <row r="535" spans="1:18" x14ac:dyDescent="0.3">
      <c r="A535" s="2" t="s">
        <v>2628</v>
      </c>
      <c r="B535" s="2" t="s">
        <v>2629</v>
      </c>
      <c r="C535" s="2" t="s">
        <v>2630</v>
      </c>
      <c r="D535" s="2" t="s">
        <v>2631</v>
      </c>
      <c r="E535" s="2" t="s">
        <v>2632</v>
      </c>
      <c r="F535" s="2">
        <v>1</v>
      </c>
      <c r="G535" s="2" t="s">
        <v>26</v>
      </c>
      <c r="H535" s="2" t="s">
        <v>76</v>
      </c>
      <c r="I535" s="2">
        <v>1</v>
      </c>
      <c r="J535" s="2">
        <v>0</v>
      </c>
      <c r="K535" s="2">
        <v>0</v>
      </c>
      <c r="L535" s="2">
        <v>0</v>
      </c>
      <c r="M535" s="2">
        <v>0</v>
      </c>
      <c r="N535" s="2">
        <v>0</v>
      </c>
      <c r="O535" s="2">
        <v>1</v>
      </c>
      <c r="Q535" s="2">
        <v>2015</v>
      </c>
      <c r="R535" s="2">
        <f t="shared" si="8"/>
        <v>1</v>
      </c>
    </row>
    <row r="536" spans="1:18" x14ac:dyDescent="0.3">
      <c r="A536" s="2" t="s">
        <v>2633</v>
      </c>
      <c r="B536" s="2" t="s">
        <v>2634</v>
      </c>
      <c r="C536" s="2" t="s">
        <v>2635</v>
      </c>
      <c r="D536" s="2" t="s">
        <v>2636</v>
      </c>
      <c r="E536" s="2" t="s">
        <v>319</v>
      </c>
      <c r="F536" s="2">
        <v>1</v>
      </c>
      <c r="G536" s="2" t="s">
        <v>26</v>
      </c>
      <c r="H536" s="2" t="s">
        <v>2637</v>
      </c>
      <c r="I536" s="2">
        <v>0</v>
      </c>
      <c r="J536" s="2">
        <v>1</v>
      </c>
      <c r="K536" s="2">
        <v>0</v>
      </c>
      <c r="L536" s="2">
        <v>0</v>
      </c>
      <c r="M536" s="2">
        <v>0</v>
      </c>
      <c r="N536" s="2">
        <v>0</v>
      </c>
      <c r="O536" s="2">
        <v>1</v>
      </c>
      <c r="Q536" s="2">
        <v>2016</v>
      </c>
      <c r="R536" s="2">
        <f t="shared" si="8"/>
        <v>1</v>
      </c>
    </row>
    <row r="537" spans="1:18" x14ac:dyDescent="0.3">
      <c r="A537" s="2" t="s">
        <v>2638</v>
      </c>
      <c r="B537" s="2" t="s">
        <v>981</v>
      </c>
      <c r="C537" s="2" t="s">
        <v>982</v>
      </c>
      <c r="D537" s="2" t="s">
        <v>983</v>
      </c>
      <c r="E537" s="2" t="s">
        <v>50</v>
      </c>
      <c r="F537" s="2">
        <v>1</v>
      </c>
      <c r="G537" s="2" t="s">
        <v>26</v>
      </c>
      <c r="H537" s="2" t="s">
        <v>984</v>
      </c>
      <c r="I537" s="2">
        <v>0</v>
      </c>
      <c r="J537" s="2">
        <v>1</v>
      </c>
      <c r="K537" s="2">
        <v>0</v>
      </c>
      <c r="L537" s="2">
        <v>0</v>
      </c>
      <c r="M537" s="2">
        <v>0</v>
      </c>
      <c r="N537" s="2">
        <v>0</v>
      </c>
      <c r="O537" s="2">
        <v>1</v>
      </c>
      <c r="Q537" s="2">
        <v>2014</v>
      </c>
      <c r="R537" s="2">
        <f t="shared" si="8"/>
        <v>1</v>
      </c>
    </row>
    <row r="538" spans="1:18" x14ac:dyDescent="0.3">
      <c r="A538" s="2" t="s">
        <v>2639</v>
      </c>
      <c r="B538" s="2" t="s">
        <v>2640</v>
      </c>
      <c r="C538" s="2" t="s">
        <v>2641</v>
      </c>
      <c r="D538" s="2" t="s">
        <v>2642</v>
      </c>
      <c r="E538" s="2" t="s">
        <v>50</v>
      </c>
      <c r="F538" s="2">
        <v>1</v>
      </c>
      <c r="G538" s="2" t="s">
        <v>26</v>
      </c>
      <c r="H538" s="2" t="s">
        <v>70</v>
      </c>
      <c r="I538" s="2">
        <v>0</v>
      </c>
      <c r="J538" s="2">
        <v>1</v>
      </c>
      <c r="K538" s="2">
        <v>0</v>
      </c>
      <c r="L538" s="2">
        <v>0</v>
      </c>
      <c r="M538" s="2">
        <v>0</v>
      </c>
      <c r="N538" s="2">
        <v>0</v>
      </c>
      <c r="O538" s="2">
        <v>1</v>
      </c>
      <c r="Q538" s="2">
        <v>2014</v>
      </c>
      <c r="R538" s="2">
        <f t="shared" si="8"/>
        <v>1</v>
      </c>
    </row>
    <row r="539" spans="1:18" x14ac:dyDescent="0.3">
      <c r="A539" s="2" t="s">
        <v>2643</v>
      </c>
      <c r="B539" s="2" t="s">
        <v>2644</v>
      </c>
      <c r="C539" s="2" t="s">
        <v>2645</v>
      </c>
      <c r="D539" s="2" t="s">
        <v>2646</v>
      </c>
      <c r="E539" s="2" t="s">
        <v>50</v>
      </c>
      <c r="F539" s="2">
        <v>1</v>
      </c>
      <c r="G539" s="2" t="s">
        <v>26</v>
      </c>
      <c r="H539" s="2" t="s">
        <v>2647</v>
      </c>
      <c r="I539" s="2">
        <v>0</v>
      </c>
      <c r="J539" s="2">
        <v>1</v>
      </c>
      <c r="K539" s="2">
        <v>0</v>
      </c>
      <c r="L539" s="2">
        <v>0</v>
      </c>
      <c r="M539" s="2">
        <v>0</v>
      </c>
      <c r="N539" s="2">
        <v>0</v>
      </c>
      <c r="O539" s="2">
        <v>1</v>
      </c>
      <c r="Q539" s="2">
        <v>2015</v>
      </c>
      <c r="R539" s="2">
        <f t="shared" si="8"/>
        <v>1</v>
      </c>
    </row>
    <row r="540" spans="1:18" ht="129.6" x14ac:dyDescent="0.3">
      <c r="A540" s="2" t="s">
        <v>2648</v>
      </c>
      <c r="B540" s="2" t="s">
        <v>2649</v>
      </c>
      <c r="C540" s="2" t="s">
        <v>2650</v>
      </c>
      <c r="D540" s="2" t="s">
        <v>2651</v>
      </c>
      <c r="E540" s="2" t="s">
        <v>1608</v>
      </c>
      <c r="F540" s="2">
        <v>1</v>
      </c>
      <c r="G540" s="2" t="s">
        <v>26</v>
      </c>
      <c r="H540" s="3" t="s">
        <v>2652</v>
      </c>
      <c r="I540" s="2">
        <v>0</v>
      </c>
      <c r="J540" s="2">
        <v>1</v>
      </c>
      <c r="K540" s="2">
        <v>0</v>
      </c>
      <c r="L540" s="2">
        <v>0</v>
      </c>
      <c r="M540" s="2">
        <v>0</v>
      </c>
      <c r="N540" s="2">
        <v>0</v>
      </c>
      <c r="O540" s="2">
        <v>1</v>
      </c>
      <c r="Q540" s="2">
        <v>2015</v>
      </c>
      <c r="R540" s="2">
        <f t="shared" si="8"/>
        <v>1</v>
      </c>
    </row>
    <row r="541" spans="1:18" x14ac:dyDescent="0.3">
      <c r="A541" s="2" t="s">
        <v>2653</v>
      </c>
      <c r="B541" s="2" t="s">
        <v>2654</v>
      </c>
      <c r="C541" s="2" t="s">
        <v>2655</v>
      </c>
      <c r="D541" s="2" t="s">
        <v>2656</v>
      </c>
      <c r="E541" s="2" t="s">
        <v>50</v>
      </c>
      <c r="F541" s="2">
        <v>1</v>
      </c>
      <c r="G541" s="2" t="s">
        <v>26</v>
      </c>
      <c r="H541" s="2" t="s">
        <v>2657</v>
      </c>
      <c r="I541" s="2">
        <v>0</v>
      </c>
      <c r="J541" s="2">
        <v>1</v>
      </c>
      <c r="K541" s="2">
        <v>0</v>
      </c>
      <c r="L541" s="2">
        <v>0</v>
      </c>
      <c r="M541" s="2">
        <v>0</v>
      </c>
      <c r="N541" s="2">
        <v>0</v>
      </c>
      <c r="O541" s="2">
        <v>1</v>
      </c>
      <c r="Q541" s="2">
        <v>2015</v>
      </c>
      <c r="R541" s="2">
        <f t="shared" si="8"/>
        <v>1</v>
      </c>
    </row>
    <row r="542" spans="1:18" x14ac:dyDescent="0.3">
      <c r="A542" s="2" t="s">
        <v>2658</v>
      </c>
      <c r="B542" s="2" t="s">
        <v>2659</v>
      </c>
      <c r="C542" s="2" t="s">
        <v>2660</v>
      </c>
      <c r="D542" s="2" t="s">
        <v>2661</v>
      </c>
      <c r="E542" s="2" t="s">
        <v>360</v>
      </c>
      <c r="F542" s="2">
        <v>1</v>
      </c>
      <c r="G542" s="2" t="s">
        <v>26</v>
      </c>
      <c r="H542" s="2" t="s">
        <v>2662</v>
      </c>
      <c r="I542" s="2">
        <v>0</v>
      </c>
      <c r="J542" s="2">
        <v>1</v>
      </c>
      <c r="K542" s="2">
        <v>0</v>
      </c>
      <c r="L542" s="2">
        <v>0</v>
      </c>
      <c r="M542" s="2">
        <v>0</v>
      </c>
      <c r="N542" s="2">
        <v>0</v>
      </c>
      <c r="O542" s="2">
        <v>1</v>
      </c>
      <c r="Q542" s="2">
        <v>2014</v>
      </c>
      <c r="R542" s="2">
        <f t="shared" si="8"/>
        <v>1</v>
      </c>
    </row>
    <row r="543" spans="1:18" x14ac:dyDescent="0.3">
      <c r="A543" s="2" t="s">
        <v>2663</v>
      </c>
      <c r="B543" s="2" t="s">
        <v>2664</v>
      </c>
      <c r="C543" s="2" t="s">
        <v>2665</v>
      </c>
      <c r="D543" s="2" t="s">
        <v>2666</v>
      </c>
      <c r="E543" s="2" t="s">
        <v>186</v>
      </c>
      <c r="F543" s="2">
        <v>1</v>
      </c>
      <c r="G543" s="2" t="s">
        <v>26</v>
      </c>
      <c r="H543" s="2" t="s">
        <v>76</v>
      </c>
      <c r="I543" s="2">
        <v>1</v>
      </c>
      <c r="J543" s="2">
        <v>0</v>
      </c>
      <c r="K543" s="2">
        <v>0</v>
      </c>
      <c r="L543" s="2">
        <v>0</v>
      </c>
      <c r="M543" s="2">
        <v>0</v>
      </c>
      <c r="N543" s="2">
        <v>0</v>
      </c>
      <c r="O543" s="2">
        <v>1</v>
      </c>
      <c r="Q543" s="2">
        <v>2014</v>
      </c>
      <c r="R543" s="2">
        <f t="shared" si="8"/>
        <v>1</v>
      </c>
    </row>
    <row r="544" spans="1:18" x14ac:dyDescent="0.3">
      <c r="A544" s="2" t="s">
        <v>2667</v>
      </c>
      <c r="B544" s="2" t="s">
        <v>2668</v>
      </c>
      <c r="C544" s="2" t="s">
        <v>2669</v>
      </c>
      <c r="D544" s="2" t="s">
        <v>2670</v>
      </c>
      <c r="E544" s="2" t="s">
        <v>180</v>
      </c>
      <c r="F544" s="2">
        <v>1</v>
      </c>
      <c r="G544" s="2" t="s">
        <v>26</v>
      </c>
      <c r="I544" s="2">
        <v>0</v>
      </c>
      <c r="J544" s="2">
        <v>0</v>
      </c>
      <c r="K544" s="2">
        <v>0</v>
      </c>
      <c r="L544" s="2">
        <v>1</v>
      </c>
      <c r="M544" s="2">
        <v>0</v>
      </c>
      <c r="N544" s="2">
        <v>1</v>
      </c>
      <c r="O544" s="2">
        <v>1</v>
      </c>
      <c r="Q544" s="2">
        <v>2013</v>
      </c>
      <c r="R544" s="2">
        <f t="shared" si="8"/>
        <v>2</v>
      </c>
    </row>
    <row r="545" spans="1:18" x14ac:dyDescent="0.3">
      <c r="A545" s="2" t="s">
        <v>2671</v>
      </c>
      <c r="B545" s="2" t="s">
        <v>2672</v>
      </c>
      <c r="C545" s="2" t="s">
        <v>2673</v>
      </c>
      <c r="D545" s="2" t="s">
        <v>2674</v>
      </c>
      <c r="E545" s="2" t="s">
        <v>50</v>
      </c>
      <c r="F545" s="2">
        <v>1</v>
      </c>
      <c r="G545" s="2" t="s">
        <v>26</v>
      </c>
      <c r="H545" s="2" t="s">
        <v>70</v>
      </c>
      <c r="I545" s="2">
        <v>0</v>
      </c>
      <c r="J545" s="2">
        <v>1</v>
      </c>
      <c r="K545" s="2">
        <v>0</v>
      </c>
      <c r="L545" s="2">
        <v>0</v>
      </c>
      <c r="M545" s="2">
        <v>0</v>
      </c>
      <c r="N545" s="2">
        <v>0</v>
      </c>
      <c r="O545" s="2">
        <v>1</v>
      </c>
      <c r="Q545" s="2">
        <v>2014</v>
      </c>
      <c r="R545" s="2">
        <f t="shared" si="8"/>
        <v>1</v>
      </c>
    </row>
    <row r="546" spans="1:18" ht="144" x14ac:dyDescent="0.3">
      <c r="A546" s="2" t="s">
        <v>2675</v>
      </c>
      <c r="B546" s="2" t="s">
        <v>2676</v>
      </c>
      <c r="C546" s="2" t="s">
        <v>2677</v>
      </c>
      <c r="D546" s="2" t="s">
        <v>2678</v>
      </c>
      <c r="E546" s="2" t="s">
        <v>125</v>
      </c>
      <c r="F546" s="2">
        <v>1</v>
      </c>
      <c r="G546" s="2" t="s">
        <v>26</v>
      </c>
      <c r="H546" s="3" t="s">
        <v>2679</v>
      </c>
      <c r="I546" s="2">
        <v>0</v>
      </c>
      <c r="J546" s="2">
        <v>1</v>
      </c>
      <c r="K546" s="2">
        <v>0</v>
      </c>
      <c r="L546" s="2">
        <v>0</v>
      </c>
      <c r="M546" s="2">
        <v>0</v>
      </c>
      <c r="N546" s="2">
        <v>0</v>
      </c>
      <c r="O546" s="2">
        <v>1</v>
      </c>
      <c r="Q546" s="2">
        <v>2015</v>
      </c>
      <c r="R546" s="2">
        <f t="shared" si="8"/>
        <v>1</v>
      </c>
    </row>
    <row r="547" spans="1:18" ht="216" x14ac:dyDescent="0.3">
      <c r="A547" s="2" t="s">
        <v>2680</v>
      </c>
      <c r="B547" s="2" t="s">
        <v>2523</v>
      </c>
      <c r="C547" s="2" t="s">
        <v>2524</v>
      </c>
      <c r="D547" s="2" t="s">
        <v>2525</v>
      </c>
      <c r="E547" s="2" t="s">
        <v>158</v>
      </c>
      <c r="F547" s="2">
        <v>1</v>
      </c>
      <c r="G547" s="2" t="s">
        <v>26</v>
      </c>
      <c r="H547" s="3" t="s">
        <v>2526</v>
      </c>
      <c r="I547" s="2">
        <v>0</v>
      </c>
      <c r="J547" s="2">
        <v>1</v>
      </c>
      <c r="K547" s="2">
        <v>0</v>
      </c>
      <c r="L547" s="2">
        <v>0</v>
      </c>
      <c r="M547" s="2">
        <v>0</v>
      </c>
      <c r="N547" s="2">
        <v>0</v>
      </c>
      <c r="O547" s="2">
        <v>1</v>
      </c>
      <c r="Q547" s="2">
        <v>2014</v>
      </c>
      <c r="R547" s="2">
        <f t="shared" si="8"/>
        <v>1</v>
      </c>
    </row>
    <row r="548" spans="1:18" x14ac:dyDescent="0.3">
      <c r="A548" s="2" t="s">
        <v>2681</v>
      </c>
      <c r="B548" s="2" t="s">
        <v>2682</v>
      </c>
      <c r="C548" s="2" t="s">
        <v>2683</v>
      </c>
      <c r="D548" s="2" t="s">
        <v>2684</v>
      </c>
      <c r="E548" s="2" t="s">
        <v>125</v>
      </c>
      <c r="F548" s="2">
        <v>1</v>
      </c>
      <c r="G548" s="2" t="s">
        <v>26</v>
      </c>
      <c r="H548" s="2" t="s">
        <v>2685</v>
      </c>
      <c r="I548" s="2">
        <v>0</v>
      </c>
      <c r="J548" s="2">
        <v>0</v>
      </c>
      <c r="K548" s="2">
        <v>0</v>
      </c>
      <c r="L548" s="2">
        <v>1</v>
      </c>
      <c r="M548" s="2">
        <v>0</v>
      </c>
      <c r="N548" s="2">
        <v>0</v>
      </c>
      <c r="O548" s="2">
        <v>1</v>
      </c>
      <c r="Q548" s="2">
        <v>2015</v>
      </c>
      <c r="R548" s="2">
        <f t="shared" si="8"/>
        <v>1</v>
      </c>
    </row>
    <row r="549" spans="1:18" x14ac:dyDescent="0.3">
      <c r="A549" s="2" t="s">
        <v>2686</v>
      </c>
      <c r="B549" s="2" t="s">
        <v>2687</v>
      </c>
      <c r="C549" s="2" t="s">
        <v>2688</v>
      </c>
      <c r="D549" s="2" t="s">
        <v>2689</v>
      </c>
      <c r="E549" s="2" t="s">
        <v>2690</v>
      </c>
      <c r="F549" s="2">
        <v>1</v>
      </c>
      <c r="G549" s="2" t="s">
        <v>26</v>
      </c>
      <c r="H549" s="2" t="s">
        <v>76</v>
      </c>
      <c r="I549" s="2">
        <v>1</v>
      </c>
      <c r="J549" s="2">
        <v>0</v>
      </c>
      <c r="K549" s="2">
        <v>0</v>
      </c>
      <c r="L549" s="2">
        <v>0</v>
      </c>
      <c r="M549" s="2">
        <v>0</v>
      </c>
      <c r="N549" s="2">
        <v>0</v>
      </c>
      <c r="O549" s="2">
        <v>1</v>
      </c>
      <c r="Q549" s="2">
        <v>2014</v>
      </c>
      <c r="R549" s="2">
        <f t="shared" si="8"/>
        <v>1</v>
      </c>
    </row>
    <row r="550" spans="1:18" x14ac:dyDescent="0.3">
      <c r="A550" s="2" t="s">
        <v>2691</v>
      </c>
      <c r="B550" s="2" t="s">
        <v>2692</v>
      </c>
      <c r="C550" s="2" t="s">
        <v>2693</v>
      </c>
      <c r="D550" s="2" t="s">
        <v>2694</v>
      </c>
      <c r="E550" s="2" t="s">
        <v>2695</v>
      </c>
      <c r="F550" s="2">
        <v>1</v>
      </c>
      <c r="G550" s="2" t="s">
        <v>26</v>
      </c>
      <c r="H550" s="2" t="s">
        <v>70</v>
      </c>
      <c r="I550" s="2">
        <v>0</v>
      </c>
      <c r="J550" s="2">
        <v>1</v>
      </c>
      <c r="K550" s="2">
        <v>0</v>
      </c>
      <c r="L550" s="2">
        <v>0</v>
      </c>
      <c r="M550" s="2">
        <v>0</v>
      </c>
      <c r="N550" s="2">
        <v>0</v>
      </c>
      <c r="O550" s="2">
        <v>1</v>
      </c>
      <c r="Q550" s="2">
        <v>2014</v>
      </c>
      <c r="R550" s="2">
        <f t="shared" si="8"/>
        <v>1</v>
      </c>
    </row>
    <row r="551" spans="1:18" ht="144" x14ac:dyDescent="0.3">
      <c r="A551" s="2" t="s">
        <v>2696</v>
      </c>
      <c r="B551" s="2" t="s">
        <v>2697</v>
      </c>
      <c r="C551" s="2" t="s">
        <v>2698</v>
      </c>
      <c r="D551" s="2" t="s">
        <v>2699</v>
      </c>
      <c r="E551" s="2" t="s">
        <v>2700</v>
      </c>
      <c r="F551" s="2">
        <v>1</v>
      </c>
      <c r="G551" s="2" t="s">
        <v>26</v>
      </c>
      <c r="H551" s="3" t="s">
        <v>2701</v>
      </c>
      <c r="I551" s="2">
        <v>0</v>
      </c>
      <c r="J551" s="2">
        <v>1</v>
      </c>
      <c r="K551" s="2">
        <v>0</v>
      </c>
      <c r="L551" s="2">
        <v>0</v>
      </c>
      <c r="M551" s="2">
        <v>0</v>
      </c>
      <c r="N551" s="2">
        <v>0</v>
      </c>
      <c r="O551" s="2">
        <v>1</v>
      </c>
      <c r="Q551" s="2">
        <v>2014</v>
      </c>
      <c r="R551" s="2">
        <f t="shared" si="8"/>
        <v>1</v>
      </c>
    </row>
    <row r="552" spans="1:18" ht="216" x14ac:dyDescent="0.3">
      <c r="A552" s="2" t="s">
        <v>2702</v>
      </c>
      <c r="B552" s="2" t="s">
        <v>2703</v>
      </c>
      <c r="C552" s="2" t="s">
        <v>2704</v>
      </c>
      <c r="D552" s="2" t="s">
        <v>2705</v>
      </c>
      <c r="E552" s="2" t="s">
        <v>853</v>
      </c>
      <c r="F552" s="2">
        <v>1</v>
      </c>
      <c r="G552" s="2" t="s">
        <v>26</v>
      </c>
      <c r="H552" s="3" t="s">
        <v>2706</v>
      </c>
      <c r="I552" s="2">
        <v>0</v>
      </c>
      <c r="J552" s="2">
        <v>1</v>
      </c>
      <c r="K552" s="2">
        <v>0</v>
      </c>
      <c r="L552" s="2">
        <v>0</v>
      </c>
      <c r="M552" s="2">
        <v>0</v>
      </c>
      <c r="N552" s="2">
        <v>0</v>
      </c>
      <c r="O552" s="2">
        <v>1</v>
      </c>
      <c r="Q552" s="2">
        <v>2014</v>
      </c>
      <c r="R552" s="2">
        <f t="shared" si="8"/>
        <v>1</v>
      </c>
    </row>
    <row r="553" spans="1:18" x14ac:dyDescent="0.3">
      <c r="A553" s="2" t="s">
        <v>2707</v>
      </c>
      <c r="B553" s="2" t="s">
        <v>2538</v>
      </c>
      <c r="C553" s="2" t="s">
        <v>2539</v>
      </c>
      <c r="D553" s="2" t="s">
        <v>2540</v>
      </c>
      <c r="E553" s="2" t="s">
        <v>158</v>
      </c>
      <c r="F553" s="2">
        <v>1</v>
      </c>
      <c r="G553" s="2" t="s">
        <v>26</v>
      </c>
      <c r="H553" s="2" t="s">
        <v>2541</v>
      </c>
      <c r="I553" s="2">
        <v>0</v>
      </c>
      <c r="J553" s="2">
        <v>0</v>
      </c>
      <c r="K553" s="2">
        <v>1</v>
      </c>
      <c r="L553" s="2">
        <v>0</v>
      </c>
      <c r="M553" s="2">
        <v>0</v>
      </c>
      <c r="N553" s="2">
        <v>0</v>
      </c>
      <c r="O553" s="2">
        <v>1</v>
      </c>
      <c r="Q553" s="2">
        <v>2014</v>
      </c>
      <c r="R553" s="2">
        <f t="shared" si="8"/>
        <v>1</v>
      </c>
    </row>
    <row r="554" spans="1:18" x14ac:dyDescent="0.3">
      <c r="A554" s="2" t="s">
        <v>2708</v>
      </c>
      <c r="B554" s="2" t="s">
        <v>2709</v>
      </c>
      <c r="C554" s="2" t="s">
        <v>2710</v>
      </c>
      <c r="D554" s="2" t="s">
        <v>2711</v>
      </c>
      <c r="E554" s="2" t="s">
        <v>75</v>
      </c>
      <c r="F554" s="2">
        <v>1</v>
      </c>
      <c r="G554" s="2" t="s">
        <v>26</v>
      </c>
      <c r="H554" s="2" t="s">
        <v>76</v>
      </c>
      <c r="I554" s="2">
        <v>1</v>
      </c>
      <c r="J554" s="2">
        <v>0</v>
      </c>
      <c r="K554" s="2">
        <v>0</v>
      </c>
      <c r="L554" s="2">
        <v>0</v>
      </c>
      <c r="M554" s="2">
        <v>0</v>
      </c>
      <c r="N554" s="2">
        <v>0</v>
      </c>
      <c r="O554" s="2">
        <v>1</v>
      </c>
      <c r="Q554" s="2">
        <v>1993</v>
      </c>
      <c r="R554" s="2">
        <f t="shared" si="8"/>
        <v>1</v>
      </c>
    </row>
    <row r="555" spans="1:18" x14ac:dyDescent="0.3">
      <c r="A555" s="2" t="s">
        <v>2712</v>
      </c>
      <c r="B555" s="2" t="s">
        <v>2713</v>
      </c>
      <c r="C555" s="2" t="s">
        <v>2714</v>
      </c>
      <c r="D555" s="2" t="s">
        <v>2715</v>
      </c>
      <c r="E555" s="2" t="s">
        <v>50</v>
      </c>
      <c r="F555" s="2">
        <v>1</v>
      </c>
      <c r="G555" s="2" t="s">
        <v>26</v>
      </c>
      <c r="H555" s="2" t="s">
        <v>2716</v>
      </c>
      <c r="I555" s="2">
        <v>0</v>
      </c>
      <c r="J555" s="2">
        <v>1</v>
      </c>
      <c r="K555" s="2">
        <v>0</v>
      </c>
      <c r="L555" s="2">
        <v>0</v>
      </c>
      <c r="M555" s="2">
        <v>0</v>
      </c>
      <c r="N555" s="2">
        <v>0</v>
      </c>
      <c r="O555" s="2">
        <v>1</v>
      </c>
      <c r="Q555" s="2">
        <v>2012</v>
      </c>
      <c r="R555" s="2">
        <f t="shared" si="8"/>
        <v>1</v>
      </c>
    </row>
    <row r="556" spans="1:18" x14ac:dyDescent="0.3">
      <c r="A556" s="2" t="s">
        <v>2717</v>
      </c>
      <c r="B556" s="2" t="s">
        <v>2718</v>
      </c>
      <c r="C556" s="2" t="s">
        <v>2719</v>
      </c>
      <c r="D556" s="2" t="s">
        <v>2720</v>
      </c>
      <c r="E556" s="2" t="s">
        <v>949</v>
      </c>
      <c r="F556" s="2">
        <v>1</v>
      </c>
      <c r="G556" s="2" t="s">
        <v>26</v>
      </c>
      <c r="H556" s="2" t="s">
        <v>70</v>
      </c>
      <c r="I556" s="2">
        <v>0</v>
      </c>
      <c r="J556" s="2">
        <v>1</v>
      </c>
      <c r="K556" s="2">
        <v>0</v>
      </c>
      <c r="L556" s="2">
        <v>0</v>
      </c>
      <c r="M556" s="2">
        <v>0</v>
      </c>
      <c r="N556" s="2">
        <v>0</v>
      </c>
      <c r="O556" s="2">
        <v>1</v>
      </c>
      <c r="Q556" s="2">
        <v>2013</v>
      </c>
      <c r="R556" s="2">
        <f t="shared" si="8"/>
        <v>1</v>
      </c>
    </row>
    <row r="557" spans="1:18" ht="144" x14ac:dyDescent="0.3">
      <c r="A557" s="2" t="s">
        <v>2721</v>
      </c>
      <c r="B557" s="2" t="s">
        <v>462</v>
      </c>
      <c r="C557" s="2" t="s">
        <v>463</v>
      </c>
      <c r="D557" s="2" t="s">
        <v>464</v>
      </c>
      <c r="E557" s="2" t="s">
        <v>125</v>
      </c>
      <c r="F557" s="2">
        <v>1</v>
      </c>
      <c r="G557" s="2" t="s">
        <v>26</v>
      </c>
      <c r="H557" s="3" t="s">
        <v>465</v>
      </c>
      <c r="I557" s="2">
        <v>0</v>
      </c>
      <c r="J557" s="2">
        <v>1</v>
      </c>
      <c r="K557" s="2">
        <v>0</v>
      </c>
      <c r="L557" s="2">
        <v>0</v>
      </c>
      <c r="M557" s="2">
        <v>0</v>
      </c>
      <c r="N557" s="2">
        <v>0</v>
      </c>
      <c r="O557" s="2">
        <v>1</v>
      </c>
      <c r="Q557" s="2">
        <v>2014</v>
      </c>
      <c r="R557" s="2">
        <f t="shared" si="8"/>
        <v>1</v>
      </c>
    </row>
    <row r="558" spans="1:18" x14ac:dyDescent="0.3">
      <c r="A558" s="2" t="s">
        <v>2722</v>
      </c>
      <c r="B558" s="2" t="s">
        <v>2723</v>
      </c>
      <c r="C558" s="2" t="s">
        <v>2724</v>
      </c>
      <c r="D558" s="2" t="s">
        <v>2725</v>
      </c>
      <c r="E558" s="2" t="s">
        <v>38</v>
      </c>
      <c r="F558" s="2">
        <v>1</v>
      </c>
      <c r="G558" s="2" t="s">
        <v>26</v>
      </c>
      <c r="H558" s="2" t="s">
        <v>2726</v>
      </c>
      <c r="I558" s="2">
        <v>0</v>
      </c>
      <c r="J558" s="2">
        <v>1</v>
      </c>
      <c r="K558" s="2">
        <v>0</v>
      </c>
      <c r="L558" s="2">
        <v>0</v>
      </c>
      <c r="M558" s="2">
        <v>0</v>
      </c>
      <c r="N558" s="2">
        <v>0</v>
      </c>
      <c r="O558" s="2">
        <v>1</v>
      </c>
      <c r="Q558" s="2">
        <v>2014</v>
      </c>
      <c r="R558" s="2">
        <f t="shared" si="8"/>
        <v>1</v>
      </c>
    </row>
    <row r="559" spans="1:18" ht="158.4" x14ac:dyDescent="0.3">
      <c r="A559" s="2" t="s">
        <v>2727</v>
      </c>
      <c r="B559" s="2" t="s">
        <v>2728</v>
      </c>
      <c r="C559" s="2" t="s">
        <v>2729</v>
      </c>
      <c r="D559" s="2" t="s">
        <v>2730</v>
      </c>
      <c r="E559" s="2" t="s">
        <v>336</v>
      </c>
      <c r="F559" s="2">
        <v>1</v>
      </c>
      <c r="G559" s="2" t="s">
        <v>26</v>
      </c>
      <c r="H559" s="3" t="s">
        <v>2731</v>
      </c>
      <c r="I559" s="2">
        <v>0</v>
      </c>
      <c r="J559" s="2">
        <v>1</v>
      </c>
      <c r="K559" s="2">
        <v>0</v>
      </c>
      <c r="L559" s="2">
        <v>0</v>
      </c>
      <c r="M559" s="2">
        <v>0</v>
      </c>
      <c r="N559" s="2">
        <v>0</v>
      </c>
      <c r="O559" s="2">
        <v>1</v>
      </c>
      <c r="Q559" s="2">
        <v>2014</v>
      </c>
      <c r="R559" s="2">
        <f t="shared" si="8"/>
        <v>1</v>
      </c>
    </row>
    <row r="560" spans="1:18" ht="144" x14ac:dyDescent="0.3">
      <c r="A560" s="2" t="s">
        <v>2732</v>
      </c>
      <c r="B560" s="2" t="s">
        <v>2733</v>
      </c>
      <c r="C560" s="2" t="s">
        <v>2734</v>
      </c>
      <c r="D560" s="2" t="s">
        <v>2735</v>
      </c>
      <c r="E560" s="2" t="s">
        <v>408</v>
      </c>
      <c r="F560" s="2">
        <v>1</v>
      </c>
      <c r="G560" s="2" t="s">
        <v>26</v>
      </c>
      <c r="H560" s="3" t="s">
        <v>2736</v>
      </c>
      <c r="I560" s="2">
        <v>0</v>
      </c>
      <c r="J560" s="2">
        <v>1</v>
      </c>
      <c r="K560" s="2">
        <v>0</v>
      </c>
      <c r="L560" s="2">
        <v>0</v>
      </c>
      <c r="M560" s="2">
        <v>0</v>
      </c>
      <c r="N560" s="2">
        <v>0</v>
      </c>
      <c r="O560" s="2">
        <v>1</v>
      </c>
      <c r="Q560" s="2">
        <v>2014</v>
      </c>
      <c r="R560" s="2">
        <f t="shared" si="8"/>
        <v>1</v>
      </c>
    </row>
    <row r="561" spans="1:18" ht="144" x14ac:dyDescent="0.3">
      <c r="A561" s="2" t="s">
        <v>2737</v>
      </c>
      <c r="B561" s="2" t="s">
        <v>2738</v>
      </c>
      <c r="C561" s="2" t="s">
        <v>2739</v>
      </c>
      <c r="D561" s="2" t="s">
        <v>2740</v>
      </c>
      <c r="E561" s="2" t="s">
        <v>125</v>
      </c>
      <c r="F561" s="2">
        <v>1</v>
      </c>
      <c r="G561" s="2" t="s">
        <v>26</v>
      </c>
      <c r="H561" s="3" t="s">
        <v>2741</v>
      </c>
      <c r="I561" s="2">
        <v>0</v>
      </c>
      <c r="J561" s="2">
        <v>1</v>
      </c>
      <c r="K561" s="2">
        <v>0</v>
      </c>
      <c r="L561" s="2">
        <v>0</v>
      </c>
      <c r="M561" s="2">
        <v>0</v>
      </c>
      <c r="N561" s="2">
        <v>0</v>
      </c>
      <c r="O561" s="2">
        <v>1</v>
      </c>
      <c r="Q561" s="2">
        <v>2014</v>
      </c>
      <c r="R561" s="2">
        <f t="shared" si="8"/>
        <v>1</v>
      </c>
    </row>
    <row r="562" spans="1:18" ht="144" x14ac:dyDescent="0.3">
      <c r="A562" s="2" t="s">
        <v>2742</v>
      </c>
      <c r="B562" s="2" t="s">
        <v>2743</v>
      </c>
      <c r="C562" s="2" t="s">
        <v>2744</v>
      </c>
      <c r="D562" s="2" t="s">
        <v>2745</v>
      </c>
      <c r="E562" s="2" t="s">
        <v>336</v>
      </c>
      <c r="F562" s="2">
        <v>1</v>
      </c>
      <c r="G562" s="2" t="s">
        <v>26</v>
      </c>
      <c r="H562" s="3" t="s">
        <v>2746</v>
      </c>
      <c r="I562" s="2">
        <v>0</v>
      </c>
      <c r="J562" s="2">
        <v>1</v>
      </c>
      <c r="K562" s="2">
        <v>0</v>
      </c>
      <c r="L562" s="2">
        <v>0</v>
      </c>
      <c r="M562" s="2">
        <v>0</v>
      </c>
      <c r="N562" s="2">
        <v>0</v>
      </c>
      <c r="O562" s="2">
        <v>1</v>
      </c>
      <c r="Q562" s="2">
        <v>2015</v>
      </c>
      <c r="R562" s="2">
        <f t="shared" si="8"/>
        <v>1</v>
      </c>
    </row>
    <row r="563" spans="1:18" ht="144" x14ac:dyDescent="0.3">
      <c r="A563" s="2" t="s">
        <v>2747</v>
      </c>
      <c r="B563" s="2" t="s">
        <v>2748</v>
      </c>
      <c r="C563" s="2" t="s">
        <v>2749</v>
      </c>
      <c r="D563" s="2" t="s">
        <v>2750</v>
      </c>
      <c r="E563" s="2" t="s">
        <v>613</v>
      </c>
      <c r="F563" s="2">
        <v>1</v>
      </c>
      <c r="G563" s="2" t="s">
        <v>26</v>
      </c>
      <c r="H563" s="3" t="s">
        <v>2751</v>
      </c>
      <c r="I563" s="2">
        <v>0</v>
      </c>
      <c r="J563" s="2">
        <v>1</v>
      </c>
      <c r="K563" s="2">
        <v>0</v>
      </c>
      <c r="L563" s="2">
        <v>0</v>
      </c>
      <c r="M563" s="2">
        <v>0</v>
      </c>
      <c r="N563" s="2">
        <v>0</v>
      </c>
      <c r="O563" s="2">
        <v>1</v>
      </c>
      <c r="Q563" s="2">
        <v>2017</v>
      </c>
      <c r="R563" s="2">
        <f t="shared" si="8"/>
        <v>1</v>
      </c>
    </row>
    <row r="564" spans="1:18" ht="201.6" x14ac:dyDescent="0.3">
      <c r="A564" s="2" t="s">
        <v>2752</v>
      </c>
      <c r="B564" s="2" t="s">
        <v>2753</v>
      </c>
      <c r="C564" s="2" t="s">
        <v>2754</v>
      </c>
      <c r="D564" s="2" t="s">
        <v>2755</v>
      </c>
      <c r="E564" s="2" t="s">
        <v>330</v>
      </c>
      <c r="F564" s="2">
        <v>1</v>
      </c>
      <c r="G564" s="2" t="s">
        <v>26</v>
      </c>
      <c r="H564" s="3" t="s">
        <v>2756</v>
      </c>
      <c r="I564" s="2">
        <v>0</v>
      </c>
      <c r="J564" s="2">
        <v>1</v>
      </c>
      <c r="K564" s="2">
        <v>0</v>
      </c>
      <c r="L564" s="2">
        <v>0</v>
      </c>
      <c r="M564" s="2">
        <v>0</v>
      </c>
      <c r="N564" s="2">
        <v>0</v>
      </c>
      <c r="O564" s="2">
        <v>1</v>
      </c>
      <c r="Q564" s="2">
        <v>2017</v>
      </c>
      <c r="R564" s="2">
        <f t="shared" si="8"/>
        <v>1</v>
      </c>
    </row>
    <row r="565" spans="1:18" ht="144" x14ac:dyDescent="0.3">
      <c r="A565" s="2" t="s">
        <v>2757</v>
      </c>
      <c r="B565" s="2" t="s">
        <v>2758</v>
      </c>
      <c r="C565" s="2" t="s">
        <v>2759</v>
      </c>
      <c r="D565" s="2" t="s">
        <v>2760</v>
      </c>
      <c r="E565" s="2" t="s">
        <v>50</v>
      </c>
      <c r="F565" s="2">
        <v>1</v>
      </c>
      <c r="G565" s="2" t="s">
        <v>26</v>
      </c>
      <c r="H565" s="3" t="s">
        <v>2761</v>
      </c>
      <c r="I565" s="2">
        <v>0</v>
      </c>
      <c r="J565" s="2">
        <v>1</v>
      </c>
      <c r="K565" s="2">
        <v>0</v>
      </c>
      <c r="L565" s="2">
        <v>0</v>
      </c>
      <c r="M565" s="2">
        <v>0</v>
      </c>
      <c r="N565" s="2">
        <v>0</v>
      </c>
      <c r="O565" s="2">
        <v>1</v>
      </c>
      <c r="Q565" s="2">
        <v>2017</v>
      </c>
      <c r="R565" s="2">
        <f t="shared" si="8"/>
        <v>1</v>
      </c>
    </row>
    <row r="566" spans="1:18" x14ac:dyDescent="0.3">
      <c r="A566" s="2" t="s">
        <v>2762</v>
      </c>
      <c r="B566" s="2" t="s">
        <v>2763</v>
      </c>
      <c r="C566" s="2" t="s">
        <v>2764</v>
      </c>
      <c r="D566" s="2" t="s">
        <v>2765</v>
      </c>
      <c r="E566" s="2" t="s">
        <v>2766</v>
      </c>
      <c r="F566" s="2">
        <v>1</v>
      </c>
      <c r="G566" s="2" t="s">
        <v>26</v>
      </c>
      <c r="H566" s="2" t="s">
        <v>76</v>
      </c>
      <c r="I566" s="2">
        <v>1</v>
      </c>
      <c r="J566" s="2">
        <v>0</v>
      </c>
      <c r="K566" s="2">
        <v>0</v>
      </c>
      <c r="L566" s="2">
        <v>0</v>
      </c>
      <c r="M566" s="2">
        <v>0</v>
      </c>
      <c r="N566" s="2">
        <v>0</v>
      </c>
      <c r="O566" s="2">
        <v>1</v>
      </c>
      <c r="Q566" s="2">
        <v>1976</v>
      </c>
      <c r="R566" s="2">
        <f t="shared" si="8"/>
        <v>1</v>
      </c>
    </row>
    <row r="567" spans="1:18" x14ac:dyDescent="0.3">
      <c r="A567" s="2" t="s">
        <v>2767</v>
      </c>
      <c r="B567" s="2" t="s">
        <v>1324</v>
      </c>
      <c r="C567" s="2" t="s">
        <v>1325</v>
      </c>
      <c r="D567" s="2" t="s">
        <v>1326</v>
      </c>
      <c r="E567" s="2" t="s">
        <v>180</v>
      </c>
      <c r="F567" s="2">
        <v>1</v>
      </c>
      <c r="G567" s="2" t="s">
        <v>26</v>
      </c>
      <c r="H567" s="2" t="s">
        <v>70</v>
      </c>
      <c r="I567" s="2">
        <v>0</v>
      </c>
      <c r="J567" s="2">
        <v>0</v>
      </c>
      <c r="K567" s="2">
        <v>0</v>
      </c>
      <c r="L567" s="2">
        <v>0</v>
      </c>
      <c r="M567" s="2">
        <v>0</v>
      </c>
      <c r="N567" s="2">
        <v>1</v>
      </c>
      <c r="O567" s="2">
        <v>1</v>
      </c>
      <c r="Q567" s="2">
        <v>2017</v>
      </c>
      <c r="R567" s="2">
        <f t="shared" si="8"/>
        <v>1</v>
      </c>
    </row>
    <row r="568" spans="1:18" ht="158.4" x14ac:dyDescent="0.3">
      <c r="A568" s="2" t="s">
        <v>2768</v>
      </c>
      <c r="B568" s="2" t="s">
        <v>2769</v>
      </c>
      <c r="C568" s="2" t="s">
        <v>2770</v>
      </c>
      <c r="D568" s="2" t="s">
        <v>2771</v>
      </c>
      <c r="E568" s="2" t="s">
        <v>50</v>
      </c>
      <c r="F568" s="2">
        <v>1</v>
      </c>
      <c r="G568" s="2" t="s">
        <v>26</v>
      </c>
      <c r="H568" s="3" t="s">
        <v>2772</v>
      </c>
      <c r="I568" s="2">
        <v>0</v>
      </c>
      <c r="J568" s="2">
        <v>1</v>
      </c>
      <c r="K568" s="2">
        <v>0</v>
      </c>
      <c r="L568" s="2">
        <v>0</v>
      </c>
      <c r="M568" s="2">
        <v>0</v>
      </c>
      <c r="N568" s="2">
        <v>0</v>
      </c>
      <c r="O568" s="2">
        <v>1</v>
      </c>
      <c r="Q568" s="2">
        <v>2017</v>
      </c>
      <c r="R568" s="2">
        <f t="shared" si="8"/>
        <v>1</v>
      </c>
    </row>
    <row r="569" spans="1:18" ht="144" x14ac:dyDescent="0.3">
      <c r="A569" s="2" t="s">
        <v>2773</v>
      </c>
      <c r="B569" s="2" t="s">
        <v>2774</v>
      </c>
      <c r="C569" s="2" t="s">
        <v>2775</v>
      </c>
      <c r="D569" s="2" t="s">
        <v>2776</v>
      </c>
      <c r="E569" s="2" t="s">
        <v>32</v>
      </c>
      <c r="F569" s="2">
        <v>1</v>
      </c>
      <c r="G569" s="2" t="s">
        <v>26</v>
      </c>
      <c r="H569" s="3" t="s">
        <v>2777</v>
      </c>
      <c r="I569" s="2">
        <v>0</v>
      </c>
      <c r="J569" s="2">
        <v>1</v>
      </c>
      <c r="K569" s="2">
        <v>0</v>
      </c>
      <c r="L569" s="2">
        <v>0</v>
      </c>
      <c r="M569" s="2">
        <v>0</v>
      </c>
      <c r="N569" s="2">
        <v>0</v>
      </c>
      <c r="O569" s="2">
        <v>1</v>
      </c>
      <c r="Q569" s="2">
        <v>2016</v>
      </c>
      <c r="R569" s="2">
        <f t="shared" si="8"/>
        <v>1</v>
      </c>
    </row>
    <row r="570" spans="1:18" x14ac:dyDescent="0.3">
      <c r="A570" s="2" t="s">
        <v>2778</v>
      </c>
      <c r="B570" s="2" t="s">
        <v>2779</v>
      </c>
      <c r="C570" s="2" t="s">
        <v>2780</v>
      </c>
      <c r="D570" s="2" t="s">
        <v>2781</v>
      </c>
      <c r="E570" s="2" t="s">
        <v>330</v>
      </c>
      <c r="F570" s="2">
        <v>1</v>
      </c>
      <c r="G570" s="2" t="s">
        <v>26</v>
      </c>
      <c r="H570" s="2" t="s">
        <v>2782</v>
      </c>
      <c r="I570" s="2">
        <v>0</v>
      </c>
      <c r="J570" s="2">
        <v>0</v>
      </c>
      <c r="K570" s="2">
        <v>0</v>
      </c>
      <c r="L570" s="2">
        <v>1</v>
      </c>
      <c r="M570" s="2">
        <v>0</v>
      </c>
      <c r="N570" s="2">
        <v>0</v>
      </c>
      <c r="O570" s="2">
        <v>1</v>
      </c>
      <c r="Q570" s="2">
        <v>2013</v>
      </c>
      <c r="R570" s="2">
        <f t="shared" si="8"/>
        <v>1</v>
      </c>
    </row>
    <row r="571" spans="1:18" ht="144" x14ac:dyDescent="0.3">
      <c r="A571" s="2" t="s">
        <v>2783</v>
      </c>
      <c r="B571" s="2" t="s">
        <v>2784</v>
      </c>
      <c r="C571" s="2" t="s">
        <v>2785</v>
      </c>
      <c r="D571" s="2" t="s">
        <v>2786</v>
      </c>
      <c r="E571" s="2" t="s">
        <v>125</v>
      </c>
      <c r="F571" s="2">
        <v>1</v>
      </c>
      <c r="G571" s="2" t="s">
        <v>26</v>
      </c>
      <c r="H571" s="3" t="s">
        <v>2787</v>
      </c>
      <c r="I571" s="2">
        <v>0</v>
      </c>
      <c r="J571" s="2">
        <v>0</v>
      </c>
      <c r="K571" s="2">
        <v>0</v>
      </c>
      <c r="L571" s="2">
        <v>1</v>
      </c>
      <c r="M571" s="2">
        <v>0</v>
      </c>
      <c r="N571" s="2">
        <v>0</v>
      </c>
      <c r="O571" s="2">
        <v>1</v>
      </c>
      <c r="Q571" s="2">
        <v>2017</v>
      </c>
      <c r="R571" s="2">
        <f t="shared" si="8"/>
        <v>1</v>
      </c>
    </row>
    <row r="572" spans="1:18" ht="144" x14ac:dyDescent="0.3">
      <c r="A572" s="2" t="s">
        <v>2788</v>
      </c>
      <c r="B572" s="2" t="s">
        <v>2789</v>
      </c>
      <c r="C572" s="2" t="s">
        <v>2790</v>
      </c>
      <c r="D572" s="2" t="s">
        <v>2791</v>
      </c>
      <c r="E572" s="2" t="s">
        <v>38</v>
      </c>
      <c r="F572" s="2">
        <v>1</v>
      </c>
      <c r="G572" s="2" t="s">
        <v>26</v>
      </c>
      <c r="H572" s="3" t="s">
        <v>2792</v>
      </c>
      <c r="I572" s="2">
        <v>0</v>
      </c>
      <c r="J572" s="2">
        <v>0</v>
      </c>
      <c r="K572" s="2">
        <v>0</v>
      </c>
      <c r="L572" s="2">
        <v>0</v>
      </c>
      <c r="M572" s="2">
        <v>0</v>
      </c>
      <c r="N572" s="2">
        <v>1</v>
      </c>
      <c r="O572" s="2">
        <v>1</v>
      </c>
      <c r="Q572" s="2">
        <v>2017</v>
      </c>
      <c r="R572" s="2">
        <f t="shared" si="8"/>
        <v>1</v>
      </c>
    </row>
    <row r="573" spans="1:18" ht="216" x14ac:dyDescent="0.3">
      <c r="A573" s="2" t="s">
        <v>2793</v>
      </c>
      <c r="B573" s="2" t="s">
        <v>2794</v>
      </c>
      <c r="C573" s="2" t="s">
        <v>2795</v>
      </c>
      <c r="D573" s="2" t="s">
        <v>2796</v>
      </c>
      <c r="E573" s="2" t="s">
        <v>2797</v>
      </c>
      <c r="F573" s="2">
        <v>1</v>
      </c>
      <c r="G573" s="2" t="s">
        <v>26</v>
      </c>
      <c r="H573" s="3" t="s">
        <v>2798</v>
      </c>
      <c r="I573" s="2">
        <v>0</v>
      </c>
      <c r="J573" s="2">
        <v>1</v>
      </c>
      <c r="K573" s="2">
        <v>0</v>
      </c>
      <c r="L573" s="2">
        <v>0</v>
      </c>
      <c r="M573" s="2">
        <v>0</v>
      </c>
      <c r="N573" s="2">
        <v>0</v>
      </c>
      <c r="O573" s="2">
        <v>1</v>
      </c>
      <c r="Q573" s="2">
        <v>2017</v>
      </c>
      <c r="R573" s="2">
        <f t="shared" si="8"/>
        <v>1</v>
      </c>
    </row>
    <row r="574" spans="1:18" ht="144" x14ac:dyDescent="0.3">
      <c r="A574" s="2" t="s">
        <v>2799</v>
      </c>
      <c r="B574" s="2" t="s">
        <v>2800</v>
      </c>
      <c r="C574" s="2" t="s">
        <v>2801</v>
      </c>
      <c r="D574" s="2" t="s">
        <v>2802</v>
      </c>
      <c r="E574" s="2" t="s">
        <v>125</v>
      </c>
      <c r="F574" s="2">
        <v>1</v>
      </c>
      <c r="G574" s="2" t="s">
        <v>26</v>
      </c>
      <c r="H574" s="3" t="s">
        <v>2803</v>
      </c>
      <c r="I574" s="2">
        <v>0</v>
      </c>
      <c r="J574" s="2">
        <v>1</v>
      </c>
      <c r="K574" s="2">
        <v>0</v>
      </c>
      <c r="L574" s="2">
        <v>0</v>
      </c>
      <c r="M574" s="2">
        <v>0</v>
      </c>
      <c r="N574" s="2">
        <v>0</v>
      </c>
      <c r="O574" s="2">
        <v>1</v>
      </c>
      <c r="Q574" s="2">
        <v>2017</v>
      </c>
      <c r="R574" s="2">
        <f t="shared" si="8"/>
        <v>1</v>
      </c>
    </row>
    <row r="575" spans="1:18" x14ac:dyDescent="0.3">
      <c r="A575" s="2" t="s">
        <v>2804</v>
      </c>
      <c r="B575" s="2" t="s">
        <v>2805</v>
      </c>
      <c r="C575" s="2" t="s">
        <v>2806</v>
      </c>
      <c r="D575" s="2" t="s">
        <v>2807</v>
      </c>
      <c r="E575" s="2" t="s">
        <v>50</v>
      </c>
      <c r="F575" s="2">
        <v>1</v>
      </c>
      <c r="G575" s="2" t="s">
        <v>26</v>
      </c>
      <c r="H575" s="2" t="s">
        <v>2808</v>
      </c>
      <c r="I575" s="2">
        <v>0</v>
      </c>
      <c r="J575" s="2">
        <v>1</v>
      </c>
      <c r="K575" s="2">
        <v>0</v>
      </c>
      <c r="L575" s="2">
        <v>0</v>
      </c>
      <c r="M575" s="2">
        <v>0</v>
      </c>
      <c r="N575" s="2">
        <v>0</v>
      </c>
      <c r="O575" s="2">
        <v>1</v>
      </c>
      <c r="Q575" s="2">
        <v>2017</v>
      </c>
      <c r="R575" s="2">
        <f t="shared" si="8"/>
        <v>1</v>
      </c>
    </row>
    <row r="576" spans="1:18" x14ac:dyDescent="0.3">
      <c r="A576" s="2" t="s">
        <v>2809</v>
      </c>
      <c r="B576" s="2" t="s">
        <v>2810</v>
      </c>
      <c r="C576" s="2" t="s">
        <v>2811</v>
      </c>
      <c r="D576" s="2" t="s">
        <v>2812</v>
      </c>
      <c r="E576" s="2" t="s">
        <v>50</v>
      </c>
      <c r="F576" s="2">
        <v>1</v>
      </c>
      <c r="G576" s="2" t="s">
        <v>26</v>
      </c>
      <c r="H576" s="2" t="s">
        <v>2813</v>
      </c>
      <c r="I576" s="2">
        <v>0</v>
      </c>
      <c r="J576" s="2">
        <v>1</v>
      </c>
      <c r="K576" s="2">
        <v>0</v>
      </c>
      <c r="L576" s="2">
        <v>0</v>
      </c>
      <c r="M576" s="2">
        <v>0</v>
      </c>
      <c r="N576" s="2">
        <v>0</v>
      </c>
      <c r="O576" s="2">
        <v>1</v>
      </c>
      <c r="Q576" s="2">
        <v>2016</v>
      </c>
      <c r="R576" s="2">
        <f t="shared" si="8"/>
        <v>1</v>
      </c>
    </row>
    <row r="577" spans="1:18" ht="144" x14ac:dyDescent="0.3">
      <c r="A577" s="2" t="s">
        <v>2814</v>
      </c>
      <c r="B577" s="2" t="s">
        <v>2815</v>
      </c>
      <c r="C577" s="2" t="s">
        <v>2816</v>
      </c>
      <c r="D577" s="2" t="s">
        <v>2817</v>
      </c>
      <c r="E577" s="2" t="s">
        <v>330</v>
      </c>
      <c r="F577" s="2">
        <v>1</v>
      </c>
      <c r="G577" s="2" t="s">
        <v>26</v>
      </c>
      <c r="H577" s="3" t="s">
        <v>2818</v>
      </c>
      <c r="I577" s="2">
        <v>0</v>
      </c>
      <c r="J577" s="2">
        <v>0</v>
      </c>
      <c r="K577" s="2">
        <v>0</v>
      </c>
      <c r="L577" s="2">
        <v>1</v>
      </c>
      <c r="M577" s="2">
        <v>0</v>
      </c>
      <c r="N577" s="2">
        <v>0</v>
      </c>
      <c r="O577" s="2">
        <v>1</v>
      </c>
      <c r="Q577" s="2">
        <v>2013</v>
      </c>
      <c r="R577" s="2">
        <f t="shared" si="8"/>
        <v>1</v>
      </c>
    </row>
    <row r="578" spans="1:18" ht="144" x14ac:dyDescent="0.3">
      <c r="A578" s="2" t="s">
        <v>2819</v>
      </c>
      <c r="B578" s="2" t="s">
        <v>2820</v>
      </c>
      <c r="C578" s="2" t="s">
        <v>2821</v>
      </c>
      <c r="D578" s="2" t="s">
        <v>2822</v>
      </c>
      <c r="E578" s="2" t="s">
        <v>104</v>
      </c>
      <c r="F578" s="2">
        <v>1</v>
      </c>
      <c r="G578" s="2" t="s">
        <v>26</v>
      </c>
      <c r="H578" s="3" t="s">
        <v>2823</v>
      </c>
      <c r="I578" s="2">
        <v>1</v>
      </c>
      <c r="J578" s="2">
        <v>0</v>
      </c>
      <c r="K578" s="2">
        <v>0</v>
      </c>
      <c r="L578" s="2">
        <v>0</v>
      </c>
      <c r="M578" s="2">
        <v>0</v>
      </c>
      <c r="N578" s="2">
        <v>0</v>
      </c>
      <c r="O578" s="2">
        <v>1</v>
      </c>
      <c r="Q578" s="2">
        <v>2016</v>
      </c>
      <c r="R578" s="2">
        <f t="shared" si="8"/>
        <v>1</v>
      </c>
    </row>
    <row r="579" spans="1:18" x14ac:dyDescent="0.3">
      <c r="A579" s="2" t="s">
        <v>2824</v>
      </c>
      <c r="B579" s="2" t="s">
        <v>2825</v>
      </c>
      <c r="C579" s="2" t="s">
        <v>2826</v>
      </c>
      <c r="D579" s="2" t="s">
        <v>2827</v>
      </c>
      <c r="E579" s="2" t="s">
        <v>625</v>
      </c>
      <c r="F579" s="2">
        <v>1</v>
      </c>
      <c r="G579" s="2" t="s">
        <v>26</v>
      </c>
      <c r="H579" s="2" t="s">
        <v>2828</v>
      </c>
      <c r="I579" s="2">
        <v>0</v>
      </c>
      <c r="J579" s="2">
        <v>1</v>
      </c>
      <c r="K579" s="2">
        <v>0</v>
      </c>
      <c r="L579" s="2">
        <v>0</v>
      </c>
      <c r="M579" s="2">
        <v>0</v>
      </c>
      <c r="N579" s="2">
        <v>0</v>
      </c>
      <c r="O579" s="2">
        <v>1</v>
      </c>
      <c r="Q579" s="2">
        <v>2016</v>
      </c>
      <c r="R579" s="2">
        <f t="shared" ref="R579:R642" si="9">SUM(I579:N579)</f>
        <v>1</v>
      </c>
    </row>
    <row r="580" spans="1:18" x14ac:dyDescent="0.3">
      <c r="A580" s="2" t="s">
        <v>2829</v>
      </c>
      <c r="B580" s="2" t="s">
        <v>2830</v>
      </c>
      <c r="C580" s="2" t="s">
        <v>2831</v>
      </c>
      <c r="D580" s="2" t="s">
        <v>2832</v>
      </c>
      <c r="E580" s="2" t="s">
        <v>50</v>
      </c>
      <c r="F580" s="2">
        <v>1</v>
      </c>
      <c r="G580" s="2" t="s">
        <v>26</v>
      </c>
      <c r="H580" s="2" t="s">
        <v>2833</v>
      </c>
      <c r="I580" s="2">
        <v>0</v>
      </c>
      <c r="J580" s="2">
        <v>1</v>
      </c>
      <c r="K580" s="2">
        <v>0</v>
      </c>
      <c r="L580" s="2">
        <v>0</v>
      </c>
      <c r="M580" s="2">
        <v>0</v>
      </c>
      <c r="N580" s="2">
        <v>0</v>
      </c>
      <c r="O580" s="2">
        <v>1</v>
      </c>
      <c r="Q580" s="2">
        <v>2016</v>
      </c>
      <c r="R580" s="2">
        <f t="shared" si="9"/>
        <v>1</v>
      </c>
    </row>
    <row r="581" spans="1:18" x14ac:dyDescent="0.3">
      <c r="A581" s="2" t="s">
        <v>2834</v>
      </c>
      <c r="B581" s="2" t="s">
        <v>2835</v>
      </c>
      <c r="C581" s="2" t="s">
        <v>2836</v>
      </c>
      <c r="D581" s="2" t="s">
        <v>2837</v>
      </c>
      <c r="E581" s="2" t="s">
        <v>50</v>
      </c>
      <c r="F581" s="2">
        <v>1</v>
      </c>
      <c r="G581" s="2" t="s">
        <v>26</v>
      </c>
      <c r="H581" s="2" t="s">
        <v>2838</v>
      </c>
      <c r="I581" s="2">
        <v>0</v>
      </c>
      <c r="J581" s="2">
        <v>1</v>
      </c>
      <c r="K581" s="2">
        <v>0</v>
      </c>
      <c r="L581" s="2">
        <v>0</v>
      </c>
      <c r="M581" s="2">
        <v>0</v>
      </c>
      <c r="N581" s="2">
        <v>0</v>
      </c>
      <c r="O581" s="2">
        <v>1</v>
      </c>
      <c r="Q581" s="2">
        <v>2017</v>
      </c>
      <c r="R581" s="2">
        <f t="shared" si="9"/>
        <v>1</v>
      </c>
    </row>
    <row r="582" spans="1:18" x14ac:dyDescent="0.3">
      <c r="A582" s="2" t="s">
        <v>2839</v>
      </c>
      <c r="B582" s="2" t="s">
        <v>2840</v>
      </c>
      <c r="C582" s="2" t="s">
        <v>2841</v>
      </c>
      <c r="D582" s="2" t="s">
        <v>2842</v>
      </c>
      <c r="E582" s="2" t="s">
        <v>2843</v>
      </c>
      <c r="F582" s="2">
        <v>1</v>
      </c>
      <c r="G582" s="2" t="s">
        <v>26</v>
      </c>
      <c r="H582" s="2" t="s">
        <v>2844</v>
      </c>
      <c r="I582" s="2">
        <v>0</v>
      </c>
      <c r="J582" s="2">
        <v>1</v>
      </c>
      <c r="K582" s="2">
        <v>0</v>
      </c>
      <c r="L582" s="2">
        <v>0</v>
      </c>
      <c r="M582" s="2">
        <v>0</v>
      </c>
      <c r="N582" s="2">
        <v>0</v>
      </c>
      <c r="O582" s="2">
        <v>1</v>
      </c>
      <c r="Q582" s="2">
        <v>2016</v>
      </c>
      <c r="R582" s="2">
        <f t="shared" si="9"/>
        <v>1</v>
      </c>
    </row>
    <row r="583" spans="1:18" ht="360" x14ac:dyDescent="0.3">
      <c r="A583" s="2" t="s">
        <v>2845</v>
      </c>
      <c r="B583" s="2" t="s">
        <v>2846</v>
      </c>
      <c r="C583" s="2" t="s">
        <v>2847</v>
      </c>
      <c r="D583" s="2" t="s">
        <v>2848</v>
      </c>
      <c r="E583" s="2" t="s">
        <v>2849</v>
      </c>
      <c r="F583" s="2">
        <v>1</v>
      </c>
      <c r="G583" s="2" t="s">
        <v>26</v>
      </c>
      <c r="H583" s="3" t="s">
        <v>2850</v>
      </c>
      <c r="I583" s="2">
        <v>0</v>
      </c>
      <c r="J583" s="2">
        <v>1</v>
      </c>
      <c r="K583" s="2">
        <v>0</v>
      </c>
      <c r="L583" s="2">
        <v>0</v>
      </c>
      <c r="M583" s="2">
        <v>0</v>
      </c>
      <c r="N583" s="2">
        <v>0</v>
      </c>
      <c r="O583" s="2">
        <v>1</v>
      </c>
      <c r="Q583" s="2">
        <v>2014</v>
      </c>
      <c r="R583" s="2">
        <f t="shared" si="9"/>
        <v>1</v>
      </c>
    </row>
    <row r="584" spans="1:18" x14ac:dyDescent="0.3">
      <c r="A584" s="2" t="s">
        <v>2851</v>
      </c>
      <c r="B584" s="2" t="s">
        <v>2852</v>
      </c>
      <c r="C584" s="2" t="s">
        <v>2853</v>
      </c>
      <c r="D584" s="2" t="s">
        <v>2854</v>
      </c>
      <c r="E584" s="2" t="s">
        <v>1608</v>
      </c>
      <c r="F584" s="2">
        <v>1</v>
      </c>
      <c r="G584" s="2" t="s">
        <v>26</v>
      </c>
      <c r="H584" s="2" t="s">
        <v>76</v>
      </c>
      <c r="I584" s="2">
        <v>1</v>
      </c>
      <c r="J584" s="2">
        <v>0</v>
      </c>
      <c r="K584" s="2">
        <v>0</v>
      </c>
      <c r="L584" s="2">
        <v>0</v>
      </c>
      <c r="M584" s="2">
        <v>0</v>
      </c>
      <c r="N584" s="2">
        <v>0</v>
      </c>
      <c r="O584" s="2">
        <v>1</v>
      </c>
      <c r="Q584" s="2">
        <v>2016</v>
      </c>
      <c r="R584" s="2">
        <f t="shared" si="9"/>
        <v>1</v>
      </c>
    </row>
    <row r="585" spans="1:18" x14ac:dyDescent="0.3">
      <c r="A585" s="2" t="s">
        <v>2855</v>
      </c>
      <c r="B585" s="2" t="s">
        <v>2856</v>
      </c>
      <c r="C585" s="2" t="s">
        <v>2857</v>
      </c>
      <c r="D585" s="2" t="s">
        <v>2858</v>
      </c>
      <c r="E585" s="2" t="s">
        <v>75</v>
      </c>
      <c r="F585" s="2">
        <v>1</v>
      </c>
      <c r="G585" s="2" t="s">
        <v>26</v>
      </c>
      <c r="H585" s="2" t="s">
        <v>2859</v>
      </c>
      <c r="I585" s="2">
        <v>0</v>
      </c>
      <c r="J585" s="2">
        <v>0</v>
      </c>
      <c r="K585" s="2">
        <v>0</v>
      </c>
      <c r="L585" s="2">
        <v>1</v>
      </c>
      <c r="M585" s="2">
        <v>0</v>
      </c>
      <c r="N585" s="2">
        <v>0</v>
      </c>
      <c r="O585" s="2">
        <v>1</v>
      </c>
      <c r="Q585" s="2">
        <v>2017</v>
      </c>
      <c r="R585" s="2">
        <f t="shared" si="9"/>
        <v>1</v>
      </c>
    </row>
    <row r="586" spans="1:18" x14ac:dyDescent="0.3">
      <c r="A586" s="2" t="s">
        <v>2860</v>
      </c>
      <c r="B586" s="2" t="s">
        <v>2861</v>
      </c>
      <c r="C586" s="2" t="s">
        <v>2862</v>
      </c>
      <c r="D586" s="2" t="s">
        <v>2863</v>
      </c>
      <c r="E586" s="2" t="s">
        <v>180</v>
      </c>
      <c r="F586" s="2">
        <v>1</v>
      </c>
      <c r="G586" s="2" t="s">
        <v>26</v>
      </c>
      <c r="H586" s="2" t="s">
        <v>70</v>
      </c>
      <c r="I586" s="2">
        <v>0</v>
      </c>
      <c r="J586" s="2">
        <v>1</v>
      </c>
      <c r="K586" s="2">
        <v>0</v>
      </c>
      <c r="L586" s="2">
        <v>0</v>
      </c>
      <c r="M586" s="2">
        <v>0</v>
      </c>
      <c r="N586" s="2">
        <v>0</v>
      </c>
      <c r="O586" s="2">
        <v>1</v>
      </c>
      <c r="Q586" s="2">
        <v>2016</v>
      </c>
      <c r="R586" s="2">
        <f t="shared" si="9"/>
        <v>1</v>
      </c>
    </row>
    <row r="587" spans="1:18" x14ac:dyDescent="0.3">
      <c r="A587" s="2" t="s">
        <v>2864</v>
      </c>
      <c r="B587" s="2" t="s">
        <v>2865</v>
      </c>
      <c r="C587" s="2" t="s">
        <v>2866</v>
      </c>
      <c r="D587" s="2" t="s">
        <v>2867</v>
      </c>
      <c r="E587" s="2" t="s">
        <v>354</v>
      </c>
      <c r="F587" s="2">
        <v>1</v>
      </c>
      <c r="G587" s="2" t="s">
        <v>26</v>
      </c>
      <c r="H587" s="2" t="s">
        <v>2868</v>
      </c>
      <c r="I587" s="2">
        <v>0</v>
      </c>
      <c r="J587" s="2">
        <v>1</v>
      </c>
      <c r="K587" s="2">
        <v>0</v>
      </c>
      <c r="L587" s="2">
        <v>0</v>
      </c>
      <c r="M587" s="2">
        <v>0</v>
      </c>
      <c r="N587" s="2">
        <v>0</v>
      </c>
      <c r="O587" s="2">
        <v>1</v>
      </c>
      <c r="Q587" s="2">
        <v>2015</v>
      </c>
      <c r="R587" s="2">
        <f t="shared" si="9"/>
        <v>1</v>
      </c>
    </row>
    <row r="588" spans="1:18" ht="158.4" x14ac:dyDescent="0.3">
      <c r="A588" s="2" t="s">
        <v>2869</v>
      </c>
      <c r="B588" s="2" t="s">
        <v>2870</v>
      </c>
      <c r="C588" s="2" t="s">
        <v>2871</v>
      </c>
      <c r="D588" s="2" t="s">
        <v>2872</v>
      </c>
      <c r="E588" s="2" t="s">
        <v>336</v>
      </c>
      <c r="F588" s="2">
        <v>1</v>
      </c>
      <c r="G588" s="2" t="s">
        <v>26</v>
      </c>
      <c r="H588" s="3" t="s">
        <v>2873</v>
      </c>
      <c r="I588" s="2">
        <v>0</v>
      </c>
      <c r="J588" s="2">
        <v>1</v>
      </c>
      <c r="K588" s="2">
        <v>0</v>
      </c>
      <c r="L588" s="2">
        <v>0</v>
      </c>
      <c r="M588" s="2">
        <v>0</v>
      </c>
      <c r="N588" s="2">
        <v>0</v>
      </c>
      <c r="O588" s="2">
        <v>1</v>
      </c>
      <c r="Q588" s="2">
        <v>2016</v>
      </c>
      <c r="R588" s="2">
        <f t="shared" si="9"/>
        <v>1</v>
      </c>
    </row>
    <row r="589" spans="1:18" ht="144" x14ac:dyDescent="0.3">
      <c r="A589" s="2" t="s">
        <v>2874</v>
      </c>
      <c r="B589" s="2" t="s">
        <v>467</v>
      </c>
      <c r="C589" s="2" t="s">
        <v>468</v>
      </c>
      <c r="D589" s="2" t="s">
        <v>2875</v>
      </c>
      <c r="E589" s="2" t="s">
        <v>125</v>
      </c>
      <c r="F589" s="2">
        <v>1</v>
      </c>
      <c r="G589" s="2" t="s">
        <v>26</v>
      </c>
      <c r="H589" s="3" t="s">
        <v>469</v>
      </c>
      <c r="I589" s="2">
        <v>0</v>
      </c>
      <c r="J589" s="2">
        <v>1</v>
      </c>
      <c r="K589" s="2">
        <v>0</v>
      </c>
      <c r="L589" s="2">
        <v>0</v>
      </c>
      <c r="M589" s="2">
        <v>0</v>
      </c>
      <c r="N589" s="2">
        <v>0</v>
      </c>
      <c r="O589" s="2">
        <v>1</v>
      </c>
      <c r="Q589" s="2">
        <v>2015</v>
      </c>
      <c r="R589" s="2">
        <f t="shared" si="9"/>
        <v>1</v>
      </c>
    </row>
    <row r="590" spans="1:18" x14ac:dyDescent="0.3">
      <c r="A590" s="2" t="s">
        <v>2876</v>
      </c>
      <c r="B590" s="2" t="s">
        <v>2877</v>
      </c>
      <c r="C590" s="2" t="s">
        <v>2878</v>
      </c>
      <c r="D590" s="2" t="s">
        <v>2879</v>
      </c>
      <c r="E590" s="2" t="s">
        <v>125</v>
      </c>
      <c r="F590" s="2">
        <v>1</v>
      </c>
      <c r="G590" s="2" t="s">
        <v>26</v>
      </c>
      <c r="H590" s="2" t="s">
        <v>2880</v>
      </c>
      <c r="I590" s="2">
        <v>0</v>
      </c>
      <c r="J590" s="2">
        <v>1</v>
      </c>
      <c r="K590" s="2">
        <v>0</v>
      </c>
      <c r="L590" s="2">
        <v>0</v>
      </c>
      <c r="M590" s="2">
        <v>0</v>
      </c>
      <c r="N590" s="2">
        <v>0</v>
      </c>
      <c r="O590" s="2">
        <v>1</v>
      </c>
      <c r="Q590" s="2">
        <v>2016</v>
      </c>
      <c r="R590" s="2">
        <f t="shared" si="9"/>
        <v>1</v>
      </c>
    </row>
    <row r="591" spans="1:18" ht="144" x14ac:dyDescent="0.3">
      <c r="A591" s="2" t="s">
        <v>2881</v>
      </c>
      <c r="B591" s="2" t="s">
        <v>357</v>
      </c>
      <c r="C591" s="2" t="s">
        <v>358</v>
      </c>
      <c r="D591" s="2" t="s">
        <v>359</v>
      </c>
      <c r="E591" s="2" t="s">
        <v>360</v>
      </c>
      <c r="F591" s="2">
        <v>1</v>
      </c>
      <c r="G591" s="2" t="s">
        <v>26</v>
      </c>
      <c r="H591" s="3" t="s">
        <v>361</v>
      </c>
      <c r="I591" s="2">
        <v>0</v>
      </c>
      <c r="J591" s="2">
        <v>1</v>
      </c>
      <c r="K591" s="2">
        <v>0</v>
      </c>
      <c r="L591" s="2">
        <v>0</v>
      </c>
      <c r="M591" s="2">
        <v>0</v>
      </c>
      <c r="N591" s="2">
        <v>0</v>
      </c>
      <c r="O591" s="2">
        <v>1</v>
      </c>
      <c r="Q591" s="2">
        <v>2016</v>
      </c>
      <c r="R591" s="2">
        <f t="shared" si="9"/>
        <v>1</v>
      </c>
    </row>
    <row r="592" spans="1:18" ht="302.39999999999998" x14ac:dyDescent="0.3">
      <c r="A592" s="2" t="s">
        <v>2882</v>
      </c>
      <c r="B592" s="2" t="s">
        <v>256</v>
      </c>
      <c r="C592" s="2" t="s">
        <v>257</v>
      </c>
      <c r="D592" s="2" t="s">
        <v>258</v>
      </c>
      <c r="E592" s="2" t="s">
        <v>259</v>
      </c>
      <c r="F592" s="2">
        <v>1</v>
      </c>
      <c r="G592" s="2" t="s">
        <v>26</v>
      </c>
      <c r="H592" s="3" t="s">
        <v>260</v>
      </c>
      <c r="I592" s="2">
        <v>0</v>
      </c>
      <c r="J592" s="2">
        <v>0</v>
      </c>
      <c r="K592" s="2">
        <v>0</v>
      </c>
      <c r="L592" s="2">
        <v>0</v>
      </c>
      <c r="M592" s="2">
        <v>0</v>
      </c>
      <c r="N592" s="2">
        <v>1</v>
      </c>
      <c r="O592" s="2">
        <v>1</v>
      </c>
      <c r="Q592" s="2">
        <v>2016</v>
      </c>
      <c r="R592" s="2">
        <f t="shared" si="9"/>
        <v>1</v>
      </c>
    </row>
    <row r="593" spans="1:18" ht="288" x14ac:dyDescent="0.3">
      <c r="A593" s="2" t="s">
        <v>2883</v>
      </c>
      <c r="B593" s="2" t="s">
        <v>2884</v>
      </c>
      <c r="C593" s="2" t="s">
        <v>2885</v>
      </c>
      <c r="D593" s="2" t="s">
        <v>2886</v>
      </c>
      <c r="E593" s="2" t="s">
        <v>1608</v>
      </c>
      <c r="F593" s="2">
        <v>1</v>
      </c>
      <c r="G593" s="2" t="s">
        <v>26</v>
      </c>
      <c r="H593" s="3" t="s">
        <v>2887</v>
      </c>
      <c r="I593" s="2">
        <v>0</v>
      </c>
      <c r="J593" s="2">
        <v>1</v>
      </c>
      <c r="K593" s="2">
        <v>0</v>
      </c>
      <c r="L593" s="2">
        <v>0</v>
      </c>
      <c r="M593" s="2">
        <v>0</v>
      </c>
      <c r="N593" s="2">
        <v>0</v>
      </c>
      <c r="O593" s="2">
        <v>1</v>
      </c>
      <c r="Q593" s="2">
        <v>2016</v>
      </c>
      <c r="R593" s="2">
        <f t="shared" si="9"/>
        <v>1</v>
      </c>
    </row>
    <row r="594" spans="1:18" ht="201.6" x14ac:dyDescent="0.3">
      <c r="A594" s="2" t="s">
        <v>2888</v>
      </c>
      <c r="B594" s="2" t="s">
        <v>2889</v>
      </c>
      <c r="C594" s="2" t="s">
        <v>2890</v>
      </c>
      <c r="D594" s="2" t="s">
        <v>2891</v>
      </c>
      <c r="E594" s="2" t="s">
        <v>125</v>
      </c>
      <c r="F594" s="2">
        <v>1</v>
      </c>
      <c r="G594" s="2" t="s">
        <v>26</v>
      </c>
      <c r="H594" s="3" t="s">
        <v>2892</v>
      </c>
      <c r="I594" s="2">
        <v>0</v>
      </c>
      <c r="J594" s="2">
        <v>1</v>
      </c>
      <c r="K594" s="2">
        <v>0</v>
      </c>
      <c r="L594" s="2">
        <v>0</v>
      </c>
      <c r="M594" s="2">
        <v>0</v>
      </c>
      <c r="N594" s="2">
        <v>0</v>
      </c>
      <c r="O594" s="2">
        <v>1</v>
      </c>
      <c r="Q594" s="2">
        <v>2016</v>
      </c>
      <c r="R594" s="2">
        <f t="shared" si="9"/>
        <v>1</v>
      </c>
    </row>
    <row r="595" spans="1:18" ht="144" x14ac:dyDescent="0.3">
      <c r="A595" s="2" t="s">
        <v>2893</v>
      </c>
      <c r="B595" s="2" t="s">
        <v>2894</v>
      </c>
      <c r="C595" s="2" t="s">
        <v>2895</v>
      </c>
      <c r="D595" s="2" t="s">
        <v>2896</v>
      </c>
      <c r="E595" s="2" t="s">
        <v>104</v>
      </c>
      <c r="F595" s="2">
        <v>1</v>
      </c>
      <c r="G595" s="2" t="s">
        <v>26</v>
      </c>
      <c r="H595" s="3" t="s">
        <v>2897</v>
      </c>
      <c r="I595" s="2">
        <v>0</v>
      </c>
      <c r="J595" s="2">
        <v>1</v>
      </c>
      <c r="K595" s="2">
        <v>0</v>
      </c>
      <c r="L595" s="2">
        <v>0</v>
      </c>
      <c r="M595" s="2">
        <v>0</v>
      </c>
      <c r="N595" s="2">
        <v>0</v>
      </c>
      <c r="O595" s="2">
        <v>1</v>
      </c>
      <c r="Q595" s="2">
        <v>2015</v>
      </c>
      <c r="R595" s="2">
        <f t="shared" si="9"/>
        <v>1</v>
      </c>
    </row>
    <row r="596" spans="1:18" x14ac:dyDescent="0.3">
      <c r="A596" s="2" t="s">
        <v>2898</v>
      </c>
      <c r="B596" s="2" t="s">
        <v>2899</v>
      </c>
      <c r="C596" s="2" t="s">
        <v>2900</v>
      </c>
      <c r="D596" s="2" t="s">
        <v>2901</v>
      </c>
      <c r="E596" s="2" t="s">
        <v>2902</v>
      </c>
      <c r="F596" s="2">
        <v>1</v>
      </c>
      <c r="G596" s="2" t="s">
        <v>26</v>
      </c>
      <c r="I596" s="2">
        <v>0</v>
      </c>
      <c r="J596" s="2">
        <v>0</v>
      </c>
      <c r="K596" s="2">
        <v>0</v>
      </c>
      <c r="L596" s="2">
        <v>1</v>
      </c>
      <c r="M596" s="2">
        <v>0</v>
      </c>
      <c r="N596" s="2">
        <v>0</v>
      </c>
      <c r="O596" s="2">
        <v>1</v>
      </c>
      <c r="Q596" s="2">
        <v>2016</v>
      </c>
      <c r="R596" s="2">
        <f t="shared" si="9"/>
        <v>1</v>
      </c>
    </row>
    <row r="597" spans="1:18" ht="129.6" x14ac:dyDescent="0.3">
      <c r="A597" s="2" t="s">
        <v>2903</v>
      </c>
      <c r="B597" s="2" t="s">
        <v>2904</v>
      </c>
      <c r="C597" s="2" t="s">
        <v>2905</v>
      </c>
      <c r="D597" s="2" t="s">
        <v>2906</v>
      </c>
      <c r="E597" s="2" t="s">
        <v>2907</v>
      </c>
      <c r="F597" s="2">
        <v>1</v>
      </c>
      <c r="G597" s="2" t="s">
        <v>26</v>
      </c>
      <c r="H597" s="3" t="s">
        <v>2908</v>
      </c>
      <c r="I597" s="2">
        <v>0</v>
      </c>
      <c r="J597" s="2">
        <v>1</v>
      </c>
      <c r="K597" s="2">
        <v>0</v>
      </c>
      <c r="L597" s="2">
        <v>1</v>
      </c>
      <c r="M597" s="2">
        <v>0</v>
      </c>
      <c r="N597" s="2">
        <v>0</v>
      </c>
      <c r="O597" s="2">
        <v>1</v>
      </c>
      <c r="Q597" s="2">
        <v>2015</v>
      </c>
      <c r="R597" s="2">
        <f t="shared" si="9"/>
        <v>2</v>
      </c>
    </row>
    <row r="598" spans="1:18" ht="144" x14ac:dyDescent="0.3">
      <c r="A598" s="2" t="s">
        <v>2909</v>
      </c>
      <c r="B598" s="2" t="s">
        <v>2910</v>
      </c>
      <c r="C598" s="2" t="s">
        <v>2911</v>
      </c>
      <c r="D598" s="2" t="s">
        <v>2912</v>
      </c>
      <c r="E598" s="2" t="s">
        <v>164</v>
      </c>
      <c r="F598" s="2">
        <v>1</v>
      </c>
      <c r="G598" s="2" t="s">
        <v>26</v>
      </c>
      <c r="H598" s="3" t="s">
        <v>2913</v>
      </c>
      <c r="I598" s="2">
        <v>0</v>
      </c>
      <c r="J598" s="2">
        <v>1</v>
      </c>
      <c r="K598" s="2">
        <v>0</v>
      </c>
      <c r="L598" s="2">
        <v>0</v>
      </c>
      <c r="M598" s="2">
        <v>0</v>
      </c>
      <c r="N598" s="2">
        <v>0</v>
      </c>
      <c r="O598" s="2">
        <v>1</v>
      </c>
      <c r="Q598" s="2">
        <v>2017</v>
      </c>
      <c r="R598" s="2">
        <f t="shared" si="9"/>
        <v>1</v>
      </c>
    </row>
    <row r="599" spans="1:18" x14ac:dyDescent="0.3">
      <c r="A599" s="2" t="s">
        <v>2914</v>
      </c>
      <c r="B599" s="2" t="s">
        <v>2915</v>
      </c>
      <c r="C599" s="2" t="s">
        <v>2916</v>
      </c>
      <c r="D599" s="2" t="s">
        <v>2917</v>
      </c>
      <c r="E599" s="2" t="s">
        <v>749</v>
      </c>
      <c r="F599" s="2">
        <v>1</v>
      </c>
      <c r="G599" s="2" t="s">
        <v>26</v>
      </c>
      <c r="H599" s="2" t="s">
        <v>2918</v>
      </c>
      <c r="I599" s="2">
        <v>0</v>
      </c>
      <c r="J599" s="2">
        <v>1</v>
      </c>
      <c r="K599" s="2">
        <v>0</v>
      </c>
      <c r="L599" s="2">
        <v>0</v>
      </c>
      <c r="M599" s="2">
        <v>0</v>
      </c>
      <c r="N599" s="2">
        <v>0</v>
      </c>
      <c r="O599" s="2">
        <v>1</v>
      </c>
      <c r="Q599" s="2">
        <v>1998</v>
      </c>
      <c r="R599" s="2">
        <f t="shared" si="9"/>
        <v>1</v>
      </c>
    </row>
    <row r="600" spans="1:18" ht="144" x14ac:dyDescent="0.3">
      <c r="A600" s="2" t="s">
        <v>2919</v>
      </c>
      <c r="B600" s="2" t="s">
        <v>2920</v>
      </c>
      <c r="C600" s="2" t="s">
        <v>2921</v>
      </c>
      <c r="D600" s="2" t="s">
        <v>2922</v>
      </c>
      <c r="E600" s="2" t="s">
        <v>104</v>
      </c>
      <c r="F600" s="2">
        <v>1</v>
      </c>
      <c r="G600" s="2" t="s">
        <v>26</v>
      </c>
      <c r="H600" s="3" t="s">
        <v>2923</v>
      </c>
      <c r="I600" s="2">
        <v>0</v>
      </c>
      <c r="J600" s="2">
        <v>1</v>
      </c>
      <c r="K600" s="2">
        <v>0</v>
      </c>
      <c r="L600" s="2">
        <v>0</v>
      </c>
      <c r="M600" s="2">
        <v>0</v>
      </c>
      <c r="N600" s="2">
        <v>0</v>
      </c>
      <c r="O600" s="2">
        <v>1</v>
      </c>
      <c r="Q600" s="2">
        <v>2013</v>
      </c>
      <c r="R600" s="2">
        <f t="shared" si="9"/>
        <v>1</v>
      </c>
    </row>
    <row r="601" spans="1:18" ht="360" x14ac:dyDescent="0.3">
      <c r="A601" s="2" t="s">
        <v>2924</v>
      </c>
      <c r="B601" s="2" t="s">
        <v>2925</v>
      </c>
      <c r="C601" s="2" t="s">
        <v>2926</v>
      </c>
      <c r="D601" s="2" t="s">
        <v>2927</v>
      </c>
      <c r="E601" s="2" t="s">
        <v>1100</v>
      </c>
      <c r="F601" s="2">
        <v>1</v>
      </c>
      <c r="G601" s="2" t="s">
        <v>26</v>
      </c>
      <c r="H601" s="3" t="s">
        <v>2928</v>
      </c>
      <c r="I601" s="2">
        <v>0</v>
      </c>
      <c r="J601" s="2">
        <v>0</v>
      </c>
      <c r="K601" s="2">
        <v>0</v>
      </c>
      <c r="L601" s="2">
        <v>1</v>
      </c>
      <c r="M601" s="2">
        <v>0</v>
      </c>
      <c r="N601" s="2">
        <v>0</v>
      </c>
      <c r="O601" s="2">
        <v>1</v>
      </c>
      <c r="Q601" s="2">
        <v>2016</v>
      </c>
      <c r="R601" s="2">
        <f t="shared" si="9"/>
        <v>1</v>
      </c>
    </row>
    <row r="602" spans="1:18" ht="216" x14ac:dyDescent="0.3">
      <c r="A602" s="2" t="s">
        <v>2929</v>
      </c>
      <c r="B602" s="2" t="s">
        <v>2930</v>
      </c>
      <c r="C602" s="2" t="s">
        <v>2931</v>
      </c>
      <c r="D602" s="2" t="s">
        <v>2932</v>
      </c>
      <c r="E602" s="2" t="s">
        <v>336</v>
      </c>
      <c r="F602" s="2">
        <v>1</v>
      </c>
      <c r="G602" s="2" t="s">
        <v>26</v>
      </c>
      <c r="H602" s="3" t="s">
        <v>2933</v>
      </c>
      <c r="I602" s="2">
        <v>0</v>
      </c>
      <c r="J602" s="2">
        <v>1</v>
      </c>
      <c r="K602" s="2">
        <v>0</v>
      </c>
      <c r="L602" s="2">
        <v>0</v>
      </c>
      <c r="M602" s="2">
        <v>0</v>
      </c>
      <c r="N602" s="2">
        <v>0</v>
      </c>
      <c r="O602" s="2">
        <v>1</v>
      </c>
      <c r="Q602" s="2">
        <v>2016</v>
      </c>
      <c r="R602" s="2">
        <f t="shared" si="9"/>
        <v>1</v>
      </c>
    </row>
    <row r="603" spans="1:18" x14ac:dyDescent="0.3">
      <c r="A603" s="2" t="s">
        <v>2934</v>
      </c>
      <c r="B603" s="2" t="s">
        <v>2935</v>
      </c>
      <c r="C603" s="2" t="s">
        <v>2936</v>
      </c>
      <c r="D603" s="2" t="s">
        <v>2937</v>
      </c>
      <c r="E603" s="2" t="s">
        <v>2131</v>
      </c>
      <c r="F603" s="2">
        <v>1</v>
      </c>
      <c r="G603" s="2" t="s">
        <v>26</v>
      </c>
      <c r="H603" s="2" t="s">
        <v>2938</v>
      </c>
      <c r="I603" s="2">
        <v>0</v>
      </c>
      <c r="J603" s="2">
        <v>1</v>
      </c>
      <c r="K603" s="2">
        <v>0</v>
      </c>
      <c r="L603" s="2">
        <v>0</v>
      </c>
      <c r="M603" s="2">
        <v>0</v>
      </c>
      <c r="N603" s="2">
        <v>0</v>
      </c>
      <c r="O603" s="2">
        <v>1</v>
      </c>
      <c r="Q603" s="2">
        <v>2016</v>
      </c>
      <c r="R603" s="2">
        <f t="shared" si="9"/>
        <v>1</v>
      </c>
    </row>
    <row r="604" spans="1:18" x14ac:dyDescent="0.3">
      <c r="A604" s="2" t="s">
        <v>2939</v>
      </c>
      <c r="B604" s="2" t="s">
        <v>2940</v>
      </c>
      <c r="C604" s="2" t="s">
        <v>2941</v>
      </c>
      <c r="D604" s="2" t="s">
        <v>2942</v>
      </c>
      <c r="E604" s="2" t="s">
        <v>2510</v>
      </c>
      <c r="F604" s="2">
        <v>1</v>
      </c>
      <c r="G604" s="2" t="s">
        <v>26</v>
      </c>
      <c r="H604" s="2" t="s">
        <v>2943</v>
      </c>
      <c r="I604" s="2">
        <v>0</v>
      </c>
      <c r="J604" s="2">
        <v>1</v>
      </c>
      <c r="K604" s="2">
        <v>0</v>
      </c>
      <c r="L604" s="2">
        <v>0</v>
      </c>
      <c r="M604" s="2">
        <v>0</v>
      </c>
      <c r="N604" s="2">
        <v>0</v>
      </c>
      <c r="O604" s="2">
        <v>1</v>
      </c>
      <c r="Q604" s="2">
        <v>2015</v>
      </c>
      <c r="R604" s="2">
        <f t="shared" si="9"/>
        <v>1</v>
      </c>
    </row>
    <row r="605" spans="1:18" ht="144" x14ac:dyDescent="0.3">
      <c r="A605" s="2" t="s">
        <v>2944</v>
      </c>
      <c r="B605" s="2" t="s">
        <v>2697</v>
      </c>
      <c r="C605" s="2" t="s">
        <v>2698</v>
      </c>
      <c r="D605" s="2" t="s">
        <v>2699</v>
      </c>
      <c r="E605" s="2" t="s">
        <v>2700</v>
      </c>
      <c r="F605" s="2">
        <v>1</v>
      </c>
      <c r="G605" s="2" t="s">
        <v>26</v>
      </c>
      <c r="H605" s="3" t="s">
        <v>2701</v>
      </c>
      <c r="I605" s="2">
        <v>0</v>
      </c>
      <c r="J605" s="2">
        <v>1</v>
      </c>
      <c r="K605" s="2">
        <v>0</v>
      </c>
      <c r="L605" s="2">
        <v>0</v>
      </c>
      <c r="M605" s="2">
        <v>0</v>
      </c>
      <c r="N605" s="2">
        <v>0</v>
      </c>
      <c r="O605" s="2">
        <v>1</v>
      </c>
      <c r="Q605" s="2">
        <v>2015</v>
      </c>
      <c r="R605" s="2">
        <f t="shared" si="9"/>
        <v>1</v>
      </c>
    </row>
    <row r="606" spans="1:18" x14ac:dyDescent="0.3">
      <c r="A606" s="2" t="s">
        <v>2945</v>
      </c>
      <c r="B606" s="2" t="s">
        <v>2946</v>
      </c>
      <c r="C606" s="2" t="s">
        <v>2947</v>
      </c>
      <c r="D606" s="2" t="s">
        <v>2948</v>
      </c>
      <c r="E606" s="2" t="s">
        <v>2949</v>
      </c>
      <c r="F606" s="2">
        <v>1</v>
      </c>
      <c r="G606" s="2" t="s">
        <v>26</v>
      </c>
      <c r="H606" s="2" t="s">
        <v>76</v>
      </c>
      <c r="I606" s="2">
        <v>1</v>
      </c>
      <c r="J606" s="2">
        <v>0</v>
      </c>
      <c r="K606" s="2">
        <v>0</v>
      </c>
      <c r="L606" s="2">
        <v>0</v>
      </c>
      <c r="M606" s="2">
        <v>0</v>
      </c>
      <c r="N606" s="2">
        <v>0</v>
      </c>
      <c r="O606" s="2">
        <v>1</v>
      </c>
      <c r="Q606" s="2">
        <v>2011</v>
      </c>
      <c r="R606" s="2">
        <f t="shared" si="9"/>
        <v>1</v>
      </c>
    </row>
    <row r="607" spans="1:18" ht="115.2" x14ac:dyDescent="0.3">
      <c r="A607" s="2" t="s">
        <v>2950</v>
      </c>
      <c r="B607" s="2" t="s">
        <v>2951</v>
      </c>
      <c r="C607" s="2" t="s">
        <v>2952</v>
      </c>
      <c r="D607" s="2" t="s">
        <v>2953</v>
      </c>
      <c r="E607" s="2" t="s">
        <v>2954</v>
      </c>
      <c r="F607" s="2">
        <v>1</v>
      </c>
      <c r="G607" s="2" t="s">
        <v>26</v>
      </c>
      <c r="H607" s="3" t="s">
        <v>2955</v>
      </c>
      <c r="I607" s="2">
        <v>0</v>
      </c>
      <c r="J607" s="2">
        <v>1</v>
      </c>
      <c r="K607" s="2">
        <v>0</v>
      </c>
      <c r="L607" s="2">
        <v>0</v>
      </c>
      <c r="M607" s="2">
        <v>0</v>
      </c>
      <c r="N607" s="2">
        <v>0</v>
      </c>
      <c r="O607" s="2">
        <v>1</v>
      </c>
      <c r="Q607" s="2">
        <v>2017</v>
      </c>
      <c r="R607" s="2">
        <f t="shared" si="9"/>
        <v>1</v>
      </c>
    </row>
    <row r="608" spans="1:18" x14ac:dyDescent="0.3">
      <c r="A608" s="2" t="s">
        <v>2956</v>
      </c>
      <c r="B608" s="2" t="s">
        <v>2957</v>
      </c>
      <c r="C608" s="2" t="s">
        <v>2958</v>
      </c>
      <c r="D608" s="2" t="s">
        <v>2959</v>
      </c>
      <c r="E608" s="2" t="s">
        <v>147</v>
      </c>
      <c r="F608" s="2">
        <v>1</v>
      </c>
      <c r="G608" s="2" t="s">
        <v>26</v>
      </c>
      <c r="H608" s="2" t="s">
        <v>2960</v>
      </c>
      <c r="I608" s="2">
        <v>0</v>
      </c>
      <c r="J608" s="2">
        <v>1</v>
      </c>
      <c r="K608" s="2">
        <v>0</v>
      </c>
      <c r="L608" s="2">
        <v>0</v>
      </c>
      <c r="M608" s="2">
        <v>0</v>
      </c>
      <c r="N608" s="2">
        <v>0</v>
      </c>
      <c r="O608" s="2">
        <v>1</v>
      </c>
      <c r="Q608" s="2">
        <v>2017</v>
      </c>
      <c r="R608" s="2">
        <f t="shared" si="9"/>
        <v>1</v>
      </c>
    </row>
    <row r="609" spans="1:18" x14ac:dyDescent="0.3">
      <c r="A609" s="2" t="s">
        <v>2961</v>
      </c>
      <c r="B609" s="2" t="s">
        <v>2962</v>
      </c>
      <c r="C609" s="2" t="s">
        <v>2963</v>
      </c>
      <c r="D609" s="2" t="s">
        <v>2964</v>
      </c>
      <c r="E609" s="2" t="s">
        <v>2965</v>
      </c>
      <c r="F609" s="2">
        <v>1</v>
      </c>
      <c r="G609" s="2" t="s">
        <v>26</v>
      </c>
      <c r="H609" s="2" t="s">
        <v>2966</v>
      </c>
      <c r="I609" s="2">
        <v>0</v>
      </c>
      <c r="J609" s="2">
        <v>1</v>
      </c>
      <c r="K609" s="2">
        <v>0</v>
      </c>
      <c r="L609" s="2">
        <v>0</v>
      </c>
      <c r="M609" s="2">
        <v>0</v>
      </c>
      <c r="N609" s="2">
        <v>0</v>
      </c>
      <c r="O609" s="2">
        <v>1</v>
      </c>
      <c r="Q609" s="2">
        <v>2016</v>
      </c>
      <c r="R609" s="2">
        <f t="shared" si="9"/>
        <v>1</v>
      </c>
    </row>
    <row r="610" spans="1:18" ht="144" x14ac:dyDescent="0.3">
      <c r="A610" s="2" t="s">
        <v>2967</v>
      </c>
      <c r="B610" s="2" t="s">
        <v>2968</v>
      </c>
      <c r="C610" s="2" t="s">
        <v>2969</v>
      </c>
      <c r="D610" s="2" t="s">
        <v>2970</v>
      </c>
      <c r="E610" s="2" t="s">
        <v>104</v>
      </c>
      <c r="F610" s="2">
        <v>1</v>
      </c>
      <c r="G610" s="2" t="s">
        <v>26</v>
      </c>
      <c r="H610" s="3" t="s">
        <v>2971</v>
      </c>
      <c r="I610" s="2">
        <v>0</v>
      </c>
      <c r="J610" s="2">
        <v>1</v>
      </c>
      <c r="K610" s="2">
        <v>0</v>
      </c>
      <c r="L610" s="2">
        <v>0</v>
      </c>
      <c r="M610" s="2">
        <v>0</v>
      </c>
      <c r="N610" s="2">
        <v>0</v>
      </c>
      <c r="O610" s="2">
        <v>1</v>
      </c>
      <c r="Q610" s="2">
        <v>2017</v>
      </c>
      <c r="R610" s="2">
        <f t="shared" si="9"/>
        <v>1</v>
      </c>
    </row>
    <row r="611" spans="1:18" ht="144" x14ac:dyDescent="0.3">
      <c r="A611" s="2" t="s">
        <v>2972</v>
      </c>
      <c r="B611" s="2" t="s">
        <v>2973</v>
      </c>
      <c r="C611" s="2" t="s">
        <v>2974</v>
      </c>
      <c r="D611" s="2" t="s">
        <v>2975</v>
      </c>
      <c r="E611" s="2" t="s">
        <v>1790</v>
      </c>
      <c r="F611" s="2">
        <v>1</v>
      </c>
      <c r="G611" s="2" t="s">
        <v>26</v>
      </c>
      <c r="H611" s="3" t="s">
        <v>2976</v>
      </c>
      <c r="I611" s="2">
        <v>0</v>
      </c>
      <c r="J611" s="2">
        <v>0</v>
      </c>
      <c r="K611" s="2">
        <v>0</v>
      </c>
      <c r="L611" s="2">
        <v>0</v>
      </c>
      <c r="M611" s="2">
        <v>0</v>
      </c>
      <c r="N611" s="2">
        <v>1</v>
      </c>
      <c r="O611" s="2">
        <v>1</v>
      </c>
      <c r="Q611" s="2">
        <v>2017</v>
      </c>
      <c r="R611" s="2">
        <f t="shared" si="9"/>
        <v>1</v>
      </c>
    </row>
    <row r="612" spans="1:18" x14ac:dyDescent="0.3">
      <c r="A612" s="2" t="s">
        <v>2977</v>
      </c>
      <c r="B612" s="2" t="s">
        <v>2978</v>
      </c>
      <c r="C612" s="2" t="s">
        <v>2979</v>
      </c>
      <c r="D612" s="2" t="s">
        <v>2980</v>
      </c>
      <c r="E612" s="2" t="s">
        <v>2981</v>
      </c>
      <c r="F612" s="2">
        <v>1</v>
      </c>
      <c r="G612" s="2" t="s">
        <v>26</v>
      </c>
      <c r="H612" s="2" t="s">
        <v>76</v>
      </c>
      <c r="I612" s="2">
        <v>1</v>
      </c>
      <c r="J612" s="2">
        <v>0</v>
      </c>
      <c r="K612" s="2">
        <v>0</v>
      </c>
      <c r="L612" s="2">
        <v>0</v>
      </c>
      <c r="M612" s="2">
        <v>0</v>
      </c>
      <c r="N612" s="2">
        <v>0</v>
      </c>
      <c r="O612" s="2">
        <v>1</v>
      </c>
      <c r="Q612" s="2">
        <v>2002</v>
      </c>
      <c r="R612" s="2">
        <f t="shared" si="9"/>
        <v>1</v>
      </c>
    </row>
    <row r="613" spans="1:18" ht="144" x14ac:dyDescent="0.3">
      <c r="A613" s="2" t="s">
        <v>2982</v>
      </c>
      <c r="B613" s="2" t="s">
        <v>2983</v>
      </c>
      <c r="C613" s="2" t="s">
        <v>2984</v>
      </c>
      <c r="D613" s="2" t="s">
        <v>2985</v>
      </c>
      <c r="E613" s="2" t="s">
        <v>1638</v>
      </c>
      <c r="F613" s="2">
        <v>1</v>
      </c>
      <c r="G613" s="2" t="s">
        <v>26</v>
      </c>
      <c r="H613" s="3" t="s">
        <v>2986</v>
      </c>
      <c r="I613" s="2">
        <v>0</v>
      </c>
      <c r="J613" s="2">
        <v>0</v>
      </c>
      <c r="K613" s="2">
        <v>0</v>
      </c>
      <c r="L613" s="2">
        <v>1</v>
      </c>
      <c r="M613" s="2">
        <v>1</v>
      </c>
      <c r="N613" s="2">
        <v>0</v>
      </c>
      <c r="O613" s="2">
        <v>1</v>
      </c>
      <c r="Q613" s="2">
        <v>2016</v>
      </c>
      <c r="R613" s="2">
        <f t="shared" si="9"/>
        <v>2</v>
      </c>
    </row>
    <row r="614" spans="1:18" x14ac:dyDescent="0.3">
      <c r="A614" s="2" t="s">
        <v>2987</v>
      </c>
      <c r="B614" s="2" t="s">
        <v>2988</v>
      </c>
      <c r="C614" s="2" t="s">
        <v>2989</v>
      </c>
      <c r="D614" s="2" t="s">
        <v>2990</v>
      </c>
      <c r="E614" s="2" t="s">
        <v>2991</v>
      </c>
      <c r="F614" s="2">
        <v>1</v>
      </c>
      <c r="G614" s="2" t="s">
        <v>26</v>
      </c>
      <c r="H614" s="2" t="s">
        <v>2992</v>
      </c>
      <c r="I614" s="2">
        <v>0</v>
      </c>
      <c r="J614" s="2">
        <v>1</v>
      </c>
      <c r="K614" s="2">
        <v>0</v>
      </c>
      <c r="L614" s="2">
        <v>0</v>
      </c>
      <c r="M614" s="2">
        <v>0</v>
      </c>
      <c r="N614" s="2">
        <v>0</v>
      </c>
      <c r="O614" s="2">
        <v>1</v>
      </c>
      <c r="Q614" s="2">
        <v>2017</v>
      </c>
      <c r="R614" s="2">
        <f t="shared" si="9"/>
        <v>1</v>
      </c>
    </row>
    <row r="615" spans="1:18" x14ac:dyDescent="0.3">
      <c r="A615" s="2" t="s">
        <v>2993</v>
      </c>
      <c r="B615" s="2" t="s">
        <v>2994</v>
      </c>
      <c r="C615" s="2" t="s">
        <v>2995</v>
      </c>
      <c r="D615" s="2" t="s">
        <v>2996</v>
      </c>
      <c r="E615" s="2" t="s">
        <v>2997</v>
      </c>
      <c r="F615" s="2">
        <v>1</v>
      </c>
      <c r="G615" s="2" t="s">
        <v>26</v>
      </c>
      <c r="H615" s="2" t="s">
        <v>2998</v>
      </c>
      <c r="I615" s="2">
        <v>0</v>
      </c>
      <c r="J615" s="2">
        <v>1</v>
      </c>
      <c r="K615" s="2">
        <v>0</v>
      </c>
      <c r="L615" s="2">
        <v>0</v>
      </c>
      <c r="M615" s="2">
        <v>0</v>
      </c>
      <c r="N615" s="2">
        <v>0</v>
      </c>
      <c r="O615" s="2">
        <v>1</v>
      </c>
      <c r="Q615" s="2">
        <v>2017</v>
      </c>
      <c r="R615" s="2">
        <f t="shared" si="9"/>
        <v>1</v>
      </c>
    </row>
    <row r="616" spans="1:18" x14ac:dyDescent="0.3">
      <c r="A616" s="2" t="s">
        <v>2999</v>
      </c>
      <c r="B616" s="2" t="s">
        <v>3000</v>
      </c>
      <c r="C616" s="2" t="s">
        <v>3001</v>
      </c>
      <c r="D616" s="2" t="s">
        <v>3002</v>
      </c>
      <c r="E616" s="2" t="s">
        <v>1790</v>
      </c>
      <c r="F616" s="2">
        <v>1</v>
      </c>
      <c r="G616" s="2" t="s">
        <v>26</v>
      </c>
      <c r="H616" s="2" t="s">
        <v>3003</v>
      </c>
      <c r="I616" s="2">
        <v>0</v>
      </c>
      <c r="J616" s="2">
        <v>0</v>
      </c>
      <c r="K616" s="2">
        <v>1</v>
      </c>
      <c r="L616" s="2">
        <v>0</v>
      </c>
      <c r="M616" s="2">
        <v>1</v>
      </c>
      <c r="N616" s="2">
        <v>0</v>
      </c>
      <c r="O616" s="2">
        <v>1</v>
      </c>
      <c r="Q616" s="2">
        <v>2017</v>
      </c>
      <c r="R616" s="2">
        <f t="shared" si="9"/>
        <v>2</v>
      </c>
    </row>
    <row r="617" spans="1:18" x14ac:dyDescent="0.3">
      <c r="A617" s="2" t="s">
        <v>3004</v>
      </c>
      <c r="B617" s="2" t="s">
        <v>3005</v>
      </c>
      <c r="C617" s="2" t="s">
        <v>3001</v>
      </c>
      <c r="D617" s="2" t="s">
        <v>3002</v>
      </c>
      <c r="E617" s="2" t="s">
        <v>1790</v>
      </c>
      <c r="F617" s="2">
        <v>1</v>
      </c>
      <c r="G617" s="2" t="s">
        <v>26</v>
      </c>
      <c r="H617" s="2" t="s">
        <v>3003</v>
      </c>
      <c r="I617" s="2">
        <v>0</v>
      </c>
      <c r="J617" s="2">
        <v>1</v>
      </c>
      <c r="K617" s="2">
        <v>0</v>
      </c>
      <c r="L617" s="2">
        <v>0</v>
      </c>
      <c r="M617" s="2">
        <v>0</v>
      </c>
      <c r="N617" s="2">
        <v>0</v>
      </c>
      <c r="O617" s="2">
        <v>1</v>
      </c>
      <c r="Q617" s="2">
        <v>2017</v>
      </c>
      <c r="R617" s="2">
        <f t="shared" si="9"/>
        <v>1</v>
      </c>
    </row>
    <row r="618" spans="1:18" x14ac:dyDescent="0.3">
      <c r="A618" s="2" t="s">
        <v>3006</v>
      </c>
      <c r="B618" s="2" t="s">
        <v>3007</v>
      </c>
      <c r="C618" s="2" t="s">
        <v>3008</v>
      </c>
      <c r="D618" s="2" t="s">
        <v>3009</v>
      </c>
      <c r="E618" s="2" t="s">
        <v>716</v>
      </c>
      <c r="F618" s="2">
        <v>1</v>
      </c>
      <c r="G618" s="2" t="s">
        <v>26</v>
      </c>
      <c r="H618" s="2" t="s">
        <v>3010</v>
      </c>
      <c r="I618" s="2">
        <v>0</v>
      </c>
      <c r="J618" s="2">
        <v>0</v>
      </c>
      <c r="K618" s="2">
        <v>0</v>
      </c>
      <c r="L618" s="2">
        <v>0</v>
      </c>
      <c r="M618" s="2">
        <v>1</v>
      </c>
      <c r="N618" s="2">
        <v>0</v>
      </c>
      <c r="O618" s="2">
        <v>1</v>
      </c>
      <c r="Q618" s="2">
        <v>2017</v>
      </c>
      <c r="R618" s="2">
        <f t="shared" si="9"/>
        <v>1</v>
      </c>
    </row>
    <row r="619" spans="1:18" ht="144" x14ac:dyDescent="0.3">
      <c r="A619" s="2" t="s">
        <v>3011</v>
      </c>
      <c r="B619" s="2" t="s">
        <v>3012</v>
      </c>
      <c r="C619" s="2" t="s">
        <v>3013</v>
      </c>
      <c r="D619" s="2" t="s">
        <v>3014</v>
      </c>
      <c r="E619" s="2" t="s">
        <v>253</v>
      </c>
      <c r="F619" s="2">
        <v>1</v>
      </c>
      <c r="G619" s="2" t="s">
        <v>26</v>
      </c>
      <c r="H619" s="3" t="s">
        <v>3015</v>
      </c>
      <c r="I619" s="2">
        <v>0</v>
      </c>
      <c r="J619" s="2">
        <v>1</v>
      </c>
      <c r="K619" s="2">
        <v>0</v>
      </c>
      <c r="L619" s="2">
        <v>0</v>
      </c>
      <c r="M619" s="2">
        <v>0</v>
      </c>
      <c r="N619" s="2">
        <v>0</v>
      </c>
      <c r="O619" s="2">
        <v>1</v>
      </c>
      <c r="Q619" s="2">
        <v>2017</v>
      </c>
      <c r="R619" s="2">
        <f t="shared" si="9"/>
        <v>1</v>
      </c>
    </row>
    <row r="620" spans="1:18" x14ac:dyDescent="0.3">
      <c r="A620" s="2" t="s">
        <v>3016</v>
      </c>
      <c r="B620" s="2" t="s">
        <v>3017</v>
      </c>
      <c r="C620" s="2" t="s">
        <v>3018</v>
      </c>
      <c r="D620" s="2" t="s">
        <v>3019</v>
      </c>
      <c r="E620" s="2" t="s">
        <v>342</v>
      </c>
      <c r="F620" s="2">
        <v>1</v>
      </c>
      <c r="G620" s="2" t="s">
        <v>26</v>
      </c>
      <c r="H620" s="2" t="s">
        <v>3020</v>
      </c>
      <c r="I620" s="2">
        <v>0</v>
      </c>
      <c r="J620" s="2">
        <v>1</v>
      </c>
      <c r="K620" s="2">
        <v>0</v>
      </c>
      <c r="L620" s="2">
        <v>0</v>
      </c>
      <c r="M620" s="2">
        <v>0</v>
      </c>
      <c r="N620" s="2">
        <v>0</v>
      </c>
      <c r="O620" s="2">
        <v>1</v>
      </c>
      <c r="Q620" s="2">
        <v>2017</v>
      </c>
      <c r="R620" s="2">
        <f t="shared" si="9"/>
        <v>1</v>
      </c>
    </row>
    <row r="621" spans="1:18" ht="144" x14ac:dyDescent="0.3">
      <c r="A621" s="2" t="s">
        <v>3021</v>
      </c>
      <c r="B621" s="2" t="s">
        <v>3022</v>
      </c>
      <c r="C621" s="2" t="s">
        <v>3023</v>
      </c>
      <c r="D621" s="2" t="s">
        <v>3024</v>
      </c>
      <c r="E621" s="2" t="s">
        <v>158</v>
      </c>
      <c r="F621" s="2">
        <v>1</v>
      </c>
      <c r="G621" s="2" t="s">
        <v>26</v>
      </c>
      <c r="H621" s="3" t="s">
        <v>3025</v>
      </c>
      <c r="I621" s="2">
        <v>0</v>
      </c>
      <c r="J621" s="2">
        <v>0</v>
      </c>
      <c r="K621" s="2">
        <v>1</v>
      </c>
      <c r="L621" s="2">
        <v>0</v>
      </c>
      <c r="M621" s="2">
        <v>1</v>
      </c>
      <c r="N621" s="2">
        <v>0</v>
      </c>
      <c r="O621" s="2">
        <v>1</v>
      </c>
      <c r="Q621" s="2">
        <v>2017</v>
      </c>
      <c r="R621" s="2">
        <f t="shared" si="9"/>
        <v>2</v>
      </c>
    </row>
    <row r="622" spans="1:18" ht="144" x14ac:dyDescent="0.3">
      <c r="A622" s="2" t="s">
        <v>3026</v>
      </c>
      <c r="B622" s="2" t="s">
        <v>3027</v>
      </c>
      <c r="C622" s="2" t="s">
        <v>3028</v>
      </c>
      <c r="D622" s="2" t="s">
        <v>3029</v>
      </c>
      <c r="E622" s="2" t="s">
        <v>125</v>
      </c>
      <c r="F622" s="2">
        <v>1</v>
      </c>
      <c r="G622" s="2" t="s">
        <v>26</v>
      </c>
      <c r="H622" s="3" t="s">
        <v>3030</v>
      </c>
      <c r="I622" s="2">
        <v>0</v>
      </c>
      <c r="J622" s="2">
        <v>0</v>
      </c>
      <c r="K622" s="2">
        <v>0</v>
      </c>
      <c r="L622" s="2">
        <v>1</v>
      </c>
      <c r="M622" s="2">
        <v>0</v>
      </c>
      <c r="N622" s="2">
        <v>1</v>
      </c>
      <c r="O622" s="2">
        <v>1</v>
      </c>
      <c r="Q622" s="2">
        <v>2016</v>
      </c>
      <c r="R622" s="2">
        <f t="shared" si="9"/>
        <v>2</v>
      </c>
    </row>
    <row r="623" spans="1:18" ht="144" x14ac:dyDescent="0.3">
      <c r="A623" s="2" t="s">
        <v>3031</v>
      </c>
      <c r="B623" s="2" t="s">
        <v>3032</v>
      </c>
      <c r="C623" s="2" t="s">
        <v>3033</v>
      </c>
      <c r="D623" s="2" t="s">
        <v>3034</v>
      </c>
      <c r="E623" s="2" t="s">
        <v>330</v>
      </c>
      <c r="F623" s="2">
        <v>1</v>
      </c>
      <c r="G623" s="2" t="s">
        <v>26</v>
      </c>
      <c r="H623" s="3" t="s">
        <v>3035</v>
      </c>
      <c r="I623" s="2">
        <v>0</v>
      </c>
      <c r="J623" s="2">
        <v>0</v>
      </c>
      <c r="K623" s="2">
        <v>0</v>
      </c>
      <c r="L623" s="2">
        <v>1</v>
      </c>
      <c r="M623" s="2">
        <v>0</v>
      </c>
      <c r="N623" s="2">
        <v>0</v>
      </c>
      <c r="O623" s="2">
        <v>1</v>
      </c>
      <c r="Q623" s="2">
        <v>2015</v>
      </c>
      <c r="R623" s="2">
        <f t="shared" si="9"/>
        <v>1</v>
      </c>
    </row>
    <row r="624" spans="1:18" ht="158.4" x14ac:dyDescent="0.3">
      <c r="A624" s="2" t="s">
        <v>3036</v>
      </c>
      <c r="B624" s="2" t="s">
        <v>2769</v>
      </c>
      <c r="C624" s="2" t="s">
        <v>2770</v>
      </c>
      <c r="D624" s="2" t="s">
        <v>2771</v>
      </c>
      <c r="E624" s="2" t="s">
        <v>50</v>
      </c>
      <c r="F624" s="2">
        <v>1</v>
      </c>
      <c r="G624" s="2" t="s">
        <v>26</v>
      </c>
      <c r="H624" s="3" t="s">
        <v>2772</v>
      </c>
      <c r="I624" s="2">
        <v>0</v>
      </c>
      <c r="J624" s="2">
        <v>1</v>
      </c>
      <c r="K624" s="2">
        <v>0</v>
      </c>
      <c r="L624" s="2">
        <v>0</v>
      </c>
      <c r="M624" s="2">
        <v>0</v>
      </c>
      <c r="N624" s="2">
        <v>0</v>
      </c>
      <c r="O624" s="2">
        <v>1</v>
      </c>
      <c r="Q624" s="2">
        <v>2016</v>
      </c>
      <c r="R624" s="2">
        <f t="shared" si="9"/>
        <v>1</v>
      </c>
    </row>
    <row r="625" spans="1:18" x14ac:dyDescent="0.3">
      <c r="A625" s="2" t="s">
        <v>3037</v>
      </c>
      <c r="B625" s="2" t="s">
        <v>3038</v>
      </c>
      <c r="C625" s="2" t="s">
        <v>3039</v>
      </c>
      <c r="D625" s="2" t="s">
        <v>3040</v>
      </c>
      <c r="E625" s="2" t="s">
        <v>3041</v>
      </c>
      <c r="F625" s="2">
        <v>1</v>
      </c>
      <c r="G625" s="2" t="s">
        <v>26</v>
      </c>
      <c r="H625" s="2" t="s">
        <v>3042</v>
      </c>
      <c r="I625" s="2">
        <v>0</v>
      </c>
      <c r="J625" s="2">
        <v>1</v>
      </c>
      <c r="K625" s="2">
        <v>0</v>
      </c>
      <c r="L625" s="2">
        <v>0</v>
      </c>
      <c r="M625" s="2">
        <v>0</v>
      </c>
      <c r="N625" s="2">
        <v>0</v>
      </c>
      <c r="O625" s="2">
        <v>1</v>
      </c>
      <c r="Q625" s="2">
        <v>2011</v>
      </c>
      <c r="R625" s="2">
        <f t="shared" si="9"/>
        <v>1</v>
      </c>
    </row>
    <row r="626" spans="1:18" x14ac:dyDescent="0.3">
      <c r="A626" s="2" t="s">
        <v>3043</v>
      </c>
      <c r="B626" s="2" t="s">
        <v>3044</v>
      </c>
      <c r="C626" s="2" t="s">
        <v>3045</v>
      </c>
      <c r="D626" s="2" t="s">
        <v>3046</v>
      </c>
      <c r="E626" s="2" t="s">
        <v>141</v>
      </c>
      <c r="F626" s="2">
        <v>1</v>
      </c>
      <c r="G626" s="2" t="s">
        <v>26</v>
      </c>
      <c r="H626" s="2" t="s">
        <v>3047</v>
      </c>
      <c r="I626" s="2">
        <v>0</v>
      </c>
      <c r="J626" s="2">
        <v>0</v>
      </c>
      <c r="K626" s="2">
        <v>0</v>
      </c>
      <c r="L626" s="2">
        <v>0</v>
      </c>
      <c r="M626" s="2">
        <v>0</v>
      </c>
      <c r="N626" s="2">
        <v>1</v>
      </c>
      <c r="O626" s="2">
        <v>1</v>
      </c>
      <c r="Q626" s="2">
        <v>2009</v>
      </c>
      <c r="R626" s="2">
        <f t="shared" si="9"/>
        <v>1</v>
      </c>
    </row>
    <row r="627" spans="1:18" x14ac:dyDescent="0.3">
      <c r="A627" s="2" t="s">
        <v>3048</v>
      </c>
      <c r="B627" s="2" t="s">
        <v>3049</v>
      </c>
      <c r="C627" s="2" t="s">
        <v>3050</v>
      </c>
      <c r="D627" s="2" t="s">
        <v>3051</v>
      </c>
      <c r="E627" s="2" t="s">
        <v>1934</v>
      </c>
      <c r="F627" s="2">
        <v>1</v>
      </c>
      <c r="G627" s="2" t="s">
        <v>26</v>
      </c>
      <c r="H627" s="2" t="s">
        <v>76</v>
      </c>
      <c r="I627" s="2">
        <v>1</v>
      </c>
      <c r="J627" s="2">
        <v>0</v>
      </c>
      <c r="K627" s="2">
        <v>0</v>
      </c>
      <c r="L627" s="2">
        <v>0</v>
      </c>
      <c r="M627" s="2">
        <v>0</v>
      </c>
      <c r="N627" s="2">
        <v>0</v>
      </c>
      <c r="O627" s="2">
        <v>1</v>
      </c>
      <c r="Q627" s="2">
        <v>2009</v>
      </c>
      <c r="R627" s="2">
        <f t="shared" si="9"/>
        <v>1</v>
      </c>
    </row>
    <row r="628" spans="1:18" ht="144" x14ac:dyDescent="0.3">
      <c r="A628" s="2" t="s">
        <v>3052</v>
      </c>
      <c r="B628" s="2" t="s">
        <v>3053</v>
      </c>
      <c r="C628" s="2" t="s">
        <v>3054</v>
      </c>
      <c r="D628" s="2" t="s">
        <v>3055</v>
      </c>
      <c r="E628" s="2" t="s">
        <v>3056</v>
      </c>
      <c r="F628" s="2">
        <v>1</v>
      </c>
      <c r="G628" s="2" t="s">
        <v>26</v>
      </c>
      <c r="H628" s="3" t="s">
        <v>3057</v>
      </c>
      <c r="I628" s="2">
        <v>0</v>
      </c>
      <c r="J628" s="2">
        <v>1</v>
      </c>
      <c r="K628" s="2">
        <v>0</v>
      </c>
      <c r="L628" s="2">
        <v>0</v>
      </c>
      <c r="M628" s="2">
        <v>0</v>
      </c>
      <c r="N628" s="2">
        <v>0</v>
      </c>
      <c r="O628" s="2">
        <v>1</v>
      </c>
      <c r="Q628" s="2">
        <v>2015</v>
      </c>
      <c r="R628" s="2">
        <f t="shared" si="9"/>
        <v>1</v>
      </c>
    </row>
    <row r="629" spans="1:18" ht="230.4" x14ac:dyDescent="0.3">
      <c r="A629" s="2" t="s">
        <v>3058</v>
      </c>
      <c r="B629" s="2" t="s">
        <v>3059</v>
      </c>
      <c r="C629" s="2" t="s">
        <v>3060</v>
      </c>
      <c r="D629" s="2" t="s">
        <v>3061</v>
      </c>
      <c r="E629" s="2" t="s">
        <v>104</v>
      </c>
      <c r="F629" s="2">
        <v>1</v>
      </c>
      <c r="G629" s="2" t="s">
        <v>26</v>
      </c>
      <c r="H629" s="3" t="s">
        <v>3062</v>
      </c>
      <c r="I629" s="2">
        <v>0</v>
      </c>
      <c r="J629" s="2">
        <v>1</v>
      </c>
      <c r="K629" s="2">
        <v>0</v>
      </c>
      <c r="L629" s="2">
        <v>0</v>
      </c>
      <c r="M629" s="2">
        <v>0</v>
      </c>
      <c r="N629" s="2">
        <v>0</v>
      </c>
      <c r="O629" s="2">
        <v>1</v>
      </c>
      <c r="Q629" s="2">
        <v>2011</v>
      </c>
      <c r="R629" s="2">
        <f t="shared" si="9"/>
        <v>1</v>
      </c>
    </row>
    <row r="630" spans="1:18" x14ac:dyDescent="0.3">
      <c r="A630" s="2" t="s">
        <v>3063</v>
      </c>
      <c r="B630" s="2" t="s">
        <v>3064</v>
      </c>
      <c r="C630" s="2" t="s">
        <v>3065</v>
      </c>
      <c r="D630" s="2" t="s">
        <v>3066</v>
      </c>
      <c r="E630" s="2" t="s">
        <v>3067</v>
      </c>
      <c r="F630" s="2">
        <v>1</v>
      </c>
      <c r="G630" s="2" t="s">
        <v>26</v>
      </c>
      <c r="H630" s="2" t="s">
        <v>3068</v>
      </c>
      <c r="I630" s="2">
        <v>0</v>
      </c>
      <c r="J630" s="2">
        <v>1</v>
      </c>
      <c r="K630" s="2">
        <v>0</v>
      </c>
      <c r="L630" s="2">
        <v>0</v>
      </c>
      <c r="M630" s="2">
        <v>0</v>
      </c>
      <c r="N630" s="2">
        <v>0</v>
      </c>
      <c r="O630" s="2">
        <v>1</v>
      </c>
      <c r="Q630" s="2">
        <v>2011</v>
      </c>
      <c r="R630" s="2">
        <f t="shared" si="9"/>
        <v>1</v>
      </c>
    </row>
    <row r="631" spans="1:18" x14ac:dyDescent="0.3">
      <c r="A631" s="2" t="s">
        <v>3069</v>
      </c>
      <c r="B631" s="2" t="s">
        <v>3070</v>
      </c>
      <c r="C631" s="2" t="s">
        <v>3071</v>
      </c>
      <c r="D631" s="2" t="s">
        <v>3072</v>
      </c>
      <c r="E631" s="2" t="s">
        <v>180</v>
      </c>
      <c r="F631" s="2">
        <v>1</v>
      </c>
      <c r="G631" s="2" t="s">
        <v>26</v>
      </c>
      <c r="H631" s="2" t="s">
        <v>3073</v>
      </c>
      <c r="I631" s="2">
        <v>0</v>
      </c>
      <c r="J631" s="2">
        <v>1</v>
      </c>
      <c r="K631" s="2">
        <v>0</v>
      </c>
      <c r="L631" s="2">
        <v>0</v>
      </c>
      <c r="M631" s="2">
        <v>0</v>
      </c>
      <c r="N631" s="2">
        <v>0</v>
      </c>
      <c r="O631" s="2">
        <v>1</v>
      </c>
      <c r="Q631" s="2">
        <v>2017</v>
      </c>
      <c r="R631" s="2">
        <f t="shared" si="9"/>
        <v>1</v>
      </c>
    </row>
    <row r="632" spans="1:18" x14ac:dyDescent="0.3">
      <c r="A632" s="2" t="s">
        <v>3074</v>
      </c>
      <c r="B632" s="2" t="s">
        <v>3075</v>
      </c>
      <c r="C632" s="2" t="s">
        <v>3076</v>
      </c>
      <c r="D632" s="2" t="s">
        <v>3077</v>
      </c>
      <c r="E632" s="2" t="s">
        <v>180</v>
      </c>
      <c r="F632" s="2">
        <v>1</v>
      </c>
      <c r="G632" s="2" t="s">
        <v>26</v>
      </c>
      <c r="H632" s="2" t="s">
        <v>3078</v>
      </c>
      <c r="I632" s="2">
        <v>0</v>
      </c>
      <c r="J632" s="2">
        <v>0</v>
      </c>
      <c r="K632" s="2">
        <v>0</v>
      </c>
      <c r="L632" s="2">
        <v>1</v>
      </c>
      <c r="M632" s="2">
        <v>0</v>
      </c>
      <c r="N632" s="2">
        <v>0</v>
      </c>
      <c r="O632" s="2">
        <v>1</v>
      </c>
      <c r="Q632" s="2">
        <v>2017</v>
      </c>
      <c r="R632" s="2">
        <f t="shared" si="9"/>
        <v>1</v>
      </c>
    </row>
    <row r="633" spans="1:18" ht="144" x14ac:dyDescent="0.3">
      <c r="A633" s="2" t="s">
        <v>3079</v>
      </c>
      <c r="B633" s="2" t="s">
        <v>3080</v>
      </c>
      <c r="C633" s="2" t="s">
        <v>3081</v>
      </c>
      <c r="D633" s="2" t="s">
        <v>3082</v>
      </c>
      <c r="E633" s="2" t="s">
        <v>3083</v>
      </c>
      <c r="F633" s="2">
        <v>1</v>
      </c>
      <c r="G633" s="2" t="s">
        <v>26</v>
      </c>
      <c r="H633" s="3" t="s">
        <v>3084</v>
      </c>
      <c r="I633" s="2">
        <v>0</v>
      </c>
      <c r="J633" s="2">
        <v>1</v>
      </c>
      <c r="K633" s="2">
        <v>0</v>
      </c>
      <c r="L633" s="2">
        <v>0</v>
      </c>
      <c r="M633" s="2">
        <v>0</v>
      </c>
      <c r="N633" s="2">
        <v>0</v>
      </c>
      <c r="O633" s="2">
        <v>1</v>
      </c>
      <c r="Q633" s="2">
        <v>2017</v>
      </c>
      <c r="R633" s="2">
        <f t="shared" si="9"/>
        <v>1</v>
      </c>
    </row>
    <row r="634" spans="1:18" ht="144" x14ac:dyDescent="0.3">
      <c r="A634" s="2" t="s">
        <v>3085</v>
      </c>
      <c r="B634" s="2" t="s">
        <v>3086</v>
      </c>
      <c r="C634" s="2" t="s">
        <v>3087</v>
      </c>
      <c r="D634" s="2" t="s">
        <v>3088</v>
      </c>
      <c r="E634" s="2" t="s">
        <v>336</v>
      </c>
      <c r="F634" s="2">
        <v>1</v>
      </c>
      <c r="G634" s="2" t="s">
        <v>26</v>
      </c>
      <c r="H634" s="3" t="s">
        <v>3089</v>
      </c>
      <c r="I634" s="2">
        <v>0</v>
      </c>
      <c r="J634" s="2">
        <v>1</v>
      </c>
      <c r="K634" s="2">
        <v>0</v>
      </c>
      <c r="L634" s="2">
        <v>0</v>
      </c>
      <c r="M634" s="2">
        <v>0</v>
      </c>
      <c r="N634" s="2">
        <v>0</v>
      </c>
      <c r="O634" s="2">
        <v>1</v>
      </c>
      <c r="Q634" s="2">
        <v>2017</v>
      </c>
      <c r="R634" s="2">
        <f t="shared" si="9"/>
        <v>1</v>
      </c>
    </row>
    <row r="635" spans="1:18" x14ac:dyDescent="0.3">
      <c r="A635" s="2" t="s">
        <v>3090</v>
      </c>
      <c r="B635" s="2" t="s">
        <v>3091</v>
      </c>
      <c r="C635" s="2" t="s">
        <v>3092</v>
      </c>
      <c r="D635" s="2" t="s">
        <v>3093</v>
      </c>
      <c r="E635" s="2" t="s">
        <v>319</v>
      </c>
      <c r="F635" s="2">
        <v>1</v>
      </c>
      <c r="G635" s="2" t="s">
        <v>26</v>
      </c>
      <c r="H635" s="2" t="s">
        <v>70</v>
      </c>
      <c r="I635" s="2">
        <v>0</v>
      </c>
      <c r="J635" s="2">
        <v>1</v>
      </c>
      <c r="K635" s="2">
        <v>0</v>
      </c>
      <c r="L635" s="2">
        <v>0</v>
      </c>
      <c r="M635" s="2">
        <v>0</v>
      </c>
      <c r="N635" s="2">
        <v>0</v>
      </c>
      <c r="O635" s="2">
        <v>1</v>
      </c>
      <c r="Q635" s="2">
        <v>2016</v>
      </c>
      <c r="R635" s="2">
        <f t="shared" si="9"/>
        <v>1</v>
      </c>
    </row>
    <row r="636" spans="1:18" x14ac:dyDescent="0.3">
      <c r="A636" s="2" t="s">
        <v>3094</v>
      </c>
      <c r="B636" s="2" t="s">
        <v>3095</v>
      </c>
      <c r="C636" s="2" t="s">
        <v>3096</v>
      </c>
      <c r="D636" s="2" t="s">
        <v>3097</v>
      </c>
      <c r="E636" s="2" t="s">
        <v>1212</v>
      </c>
      <c r="F636" s="2">
        <v>1</v>
      </c>
      <c r="G636" s="2" t="s">
        <v>26</v>
      </c>
      <c r="H636" s="2" t="s">
        <v>76</v>
      </c>
      <c r="I636" s="2">
        <v>1</v>
      </c>
      <c r="J636" s="2">
        <v>0</v>
      </c>
      <c r="K636" s="2">
        <v>0</v>
      </c>
      <c r="L636" s="2">
        <v>0</v>
      </c>
      <c r="M636" s="2">
        <v>0</v>
      </c>
      <c r="N636" s="2">
        <v>0</v>
      </c>
      <c r="O636" s="2">
        <v>1</v>
      </c>
      <c r="Q636" s="2">
        <v>1993</v>
      </c>
      <c r="R636" s="2">
        <f t="shared" si="9"/>
        <v>1</v>
      </c>
    </row>
    <row r="637" spans="1:18" x14ac:dyDescent="0.3">
      <c r="A637" s="2" t="s">
        <v>3098</v>
      </c>
      <c r="B637" s="2" t="s">
        <v>3099</v>
      </c>
      <c r="C637" s="2" t="s">
        <v>3100</v>
      </c>
      <c r="D637" s="2" t="s">
        <v>3101</v>
      </c>
      <c r="E637" s="2" t="s">
        <v>265</v>
      </c>
      <c r="F637" s="2">
        <v>1</v>
      </c>
      <c r="G637" s="2" t="s">
        <v>26</v>
      </c>
      <c r="H637" s="2" t="s">
        <v>3102</v>
      </c>
      <c r="I637" s="2">
        <v>0</v>
      </c>
      <c r="J637" s="2">
        <v>0</v>
      </c>
      <c r="K637" s="2">
        <v>1</v>
      </c>
      <c r="L637" s="2">
        <v>0</v>
      </c>
      <c r="M637" s="2">
        <v>0</v>
      </c>
      <c r="N637" s="2">
        <v>0</v>
      </c>
      <c r="O637" s="2">
        <v>1</v>
      </c>
      <c r="Q637" s="2">
        <v>1998</v>
      </c>
      <c r="R637" s="2">
        <f t="shared" si="9"/>
        <v>1</v>
      </c>
    </row>
    <row r="638" spans="1:18" x14ac:dyDescent="0.3">
      <c r="A638" s="2" t="s">
        <v>3103</v>
      </c>
      <c r="B638" s="2" t="s">
        <v>3104</v>
      </c>
      <c r="C638" s="2" t="s">
        <v>3105</v>
      </c>
      <c r="D638" s="2" t="s">
        <v>3106</v>
      </c>
      <c r="E638" s="2" t="s">
        <v>125</v>
      </c>
      <c r="F638" s="2">
        <v>1</v>
      </c>
      <c r="G638" s="2" t="s">
        <v>26</v>
      </c>
      <c r="H638" s="2" t="s">
        <v>3107</v>
      </c>
      <c r="I638" s="2">
        <v>0</v>
      </c>
      <c r="J638" s="2">
        <v>0</v>
      </c>
      <c r="K638" s="2">
        <v>1</v>
      </c>
      <c r="L638" s="2">
        <v>0</v>
      </c>
      <c r="M638" s="2">
        <v>0</v>
      </c>
      <c r="N638" s="2">
        <v>0</v>
      </c>
      <c r="O638" s="2">
        <v>1</v>
      </c>
      <c r="Q638" s="2">
        <v>2016</v>
      </c>
      <c r="R638" s="2">
        <f t="shared" si="9"/>
        <v>1</v>
      </c>
    </row>
    <row r="639" spans="1:18" x14ac:dyDescent="0.3">
      <c r="A639" s="2" t="s">
        <v>3108</v>
      </c>
      <c r="B639" s="2" t="s">
        <v>3109</v>
      </c>
      <c r="C639" s="2" t="s">
        <v>3110</v>
      </c>
      <c r="D639" s="2" t="s">
        <v>3111</v>
      </c>
      <c r="E639" s="2" t="s">
        <v>153</v>
      </c>
      <c r="F639" s="2">
        <v>1</v>
      </c>
      <c r="G639" s="2" t="s">
        <v>26</v>
      </c>
      <c r="H639" s="2" t="s">
        <v>3112</v>
      </c>
      <c r="I639" s="2">
        <v>0</v>
      </c>
      <c r="J639" s="2">
        <v>0</v>
      </c>
      <c r="K639" s="2">
        <v>1</v>
      </c>
      <c r="L639" s="2">
        <v>0</v>
      </c>
      <c r="M639" s="2">
        <v>0</v>
      </c>
      <c r="N639" s="2">
        <v>0</v>
      </c>
      <c r="O639" s="2">
        <v>1</v>
      </c>
      <c r="Q639" s="2">
        <v>2016</v>
      </c>
      <c r="R639" s="2">
        <f t="shared" si="9"/>
        <v>1</v>
      </c>
    </row>
    <row r="640" spans="1:18" ht="172.8" x14ac:dyDescent="0.3">
      <c r="A640" s="2" t="s">
        <v>3113</v>
      </c>
      <c r="B640" s="2" t="s">
        <v>3114</v>
      </c>
      <c r="C640" s="2" t="s">
        <v>3115</v>
      </c>
      <c r="D640" s="2" t="s">
        <v>3116</v>
      </c>
      <c r="E640" s="2" t="s">
        <v>153</v>
      </c>
      <c r="F640" s="2">
        <v>1</v>
      </c>
      <c r="G640" s="2" t="s">
        <v>26</v>
      </c>
      <c r="H640" s="3" t="s">
        <v>3117</v>
      </c>
      <c r="I640" s="2">
        <v>0</v>
      </c>
      <c r="J640" s="2">
        <v>0</v>
      </c>
      <c r="K640" s="2">
        <v>1</v>
      </c>
      <c r="L640" s="2">
        <v>0</v>
      </c>
      <c r="M640" s="2">
        <v>0</v>
      </c>
      <c r="N640" s="2">
        <v>0</v>
      </c>
      <c r="O640" s="2">
        <v>1</v>
      </c>
      <c r="Q640" s="2">
        <v>2016</v>
      </c>
      <c r="R640" s="2">
        <f t="shared" si="9"/>
        <v>1</v>
      </c>
    </row>
    <row r="641" spans="1:18" ht="144" x14ac:dyDescent="0.3">
      <c r="A641" s="2" t="s">
        <v>3118</v>
      </c>
      <c r="B641" s="2" t="s">
        <v>3119</v>
      </c>
      <c r="C641" s="2" t="s">
        <v>3120</v>
      </c>
      <c r="D641" s="2" t="s">
        <v>3121</v>
      </c>
      <c r="E641" s="2" t="s">
        <v>247</v>
      </c>
      <c r="F641" s="2">
        <v>1</v>
      </c>
      <c r="G641" s="2" t="s">
        <v>26</v>
      </c>
      <c r="H641" s="3" t="s">
        <v>3122</v>
      </c>
      <c r="I641" s="2">
        <v>0</v>
      </c>
      <c r="J641" s="2">
        <v>1</v>
      </c>
      <c r="K641" s="2">
        <v>0</v>
      </c>
      <c r="L641" s="2">
        <v>0</v>
      </c>
      <c r="M641" s="2">
        <v>0</v>
      </c>
      <c r="N641" s="2">
        <v>0</v>
      </c>
      <c r="O641" s="2">
        <v>1</v>
      </c>
      <c r="Q641" s="2">
        <v>2017</v>
      </c>
      <c r="R641" s="2">
        <f t="shared" si="9"/>
        <v>1</v>
      </c>
    </row>
    <row r="642" spans="1:18" x14ac:dyDescent="0.3">
      <c r="A642" s="2" t="s">
        <v>3123</v>
      </c>
      <c r="B642" s="2" t="s">
        <v>3124</v>
      </c>
      <c r="C642" s="2" t="s">
        <v>3125</v>
      </c>
      <c r="D642" s="2" t="s">
        <v>3126</v>
      </c>
      <c r="E642" s="2" t="s">
        <v>125</v>
      </c>
      <c r="F642" s="2">
        <v>1</v>
      </c>
      <c r="G642" s="2" t="s">
        <v>26</v>
      </c>
      <c r="H642" s="2" t="s">
        <v>3127</v>
      </c>
      <c r="I642" s="2">
        <v>0</v>
      </c>
      <c r="J642" s="2">
        <v>1</v>
      </c>
      <c r="K642" s="2">
        <v>0</v>
      </c>
      <c r="L642" s="2">
        <v>0</v>
      </c>
      <c r="M642" s="2">
        <v>0</v>
      </c>
      <c r="N642" s="2">
        <v>0</v>
      </c>
      <c r="O642" s="2">
        <v>1</v>
      </c>
      <c r="Q642" s="2">
        <v>2017</v>
      </c>
      <c r="R642" s="2">
        <f t="shared" si="9"/>
        <v>1</v>
      </c>
    </row>
    <row r="643" spans="1:18" x14ac:dyDescent="0.3">
      <c r="A643" s="2" t="s">
        <v>3128</v>
      </c>
      <c r="B643" s="2" t="s">
        <v>3129</v>
      </c>
      <c r="C643" s="2" t="s">
        <v>3130</v>
      </c>
      <c r="D643" s="2" t="s">
        <v>3131</v>
      </c>
      <c r="E643" s="2" t="s">
        <v>3132</v>
      </c>
      <c r="F643" s="2">
        <v>1</v>
      </c>
      <c r="G643" s="2" t="s">
        <v>26</v>
      </c>
      <c r="H643" s="2" t="s">
        <v>76</v>
      </c>
      <c r="I643" s="2">
        <v>1</v>
      </c>
      <c r="J643" s="2">
        <v>0</v>
      </c>
      <c r="K643" s="2">
        <v>0</v>
      </c>
      <c r="L643" s="2">
        <v>0</v>
      </c>
      <c r="M643" s="2">
        <v>0</v>
      </c>
      <c r="N643" s="2">
        <v>0</v>
      </c>
      <c r="O643" s="2">
        <v>1</v>
      </c>
      <c r="Q643" s="2">
        <v>2016</v>
      </c>
      <c r="R643" s="2">
        <f t="shared" ref="R643:R706" si="10">SUM(I643:N643)</f>
        <v>1</v>
      </c>
    </row>
    <row r="644" spans="1:18" ht="216" x14ac:dyDescent="0.3">
      <c r="A644" s="2" t="s">
        <v>3133</v>
      </c>
      <c r="B644" s="2" t="s">
        <v>3134</v>
      </c>
      <c r="C644" s="2" t="s">
        <v>3135</v>
      </c>
      <c r="D644" s="2" t="s">
        <v>3136</v>
      </c>
      <c r="E644" s="2" t="s">
        <v>3137</v>
      </c>
      <c r="F644" s="2">
        <v>1</v>
      </c>
      <c r="G644" s="2" t="s">
        <v>26</v>
      </c>
      <c r="H644" s="3" t="s">
        <v>3138</v>
      </c>
      <c r="I644" s="2">
        <v>0</v>
      </c>
      <c r="J644" s="2">
        <v>1</v>
      </c>
      <c r="K644" s="2">
        <v>0</v>
      </c>
      <c r="L644" s="2">
        <v>0</v>
      </c>
      <c r="M644" s="2">
        <v>0</v>
      </c>
      <c r="N644" s="2">
        <v>0</v>
      </c>
      <c r="O644" s="2">
        <v>1</v>
      </c>
      <c r="Q644" s="2">
        <v>2017</v>
      </c>
      <c r="R644" s="2">
        <f t="shared" si="10"/>
        <v>1</v>
      </c>
    </row>
    <row r="645" spans="1:18" x14ac:dyDescent="0.3">
      <c r="A645" s="2" t="s">
        <v>3139</v>
      </c>
      <c r="B645" s="2" t="s">
        <v>3140</v>
      </c>
      <c r="C645" s="2" t="s">
        <v>3141</v>
      </c>
      <c r="D645" s="2" t="s">
        <v>3142</v>
      </c>
      <c r="E645" s="2" t="s">
        <v>153</v>
      </c>
      <c r="F645" s="2">
        <v>1</v>
      </c>
      <c r="G645" s="2" t="s">
        <v>26</v>
      </c>
      <c r="H645" s="2" t="s">
        <v>3143</v>
      </c>
      <c r="I645" s="2">
        <v>0</v>
      </c>
      <c r="J645" s="2">
        <v>0</v>
      </c>
      <c r="K645" s="2">
        <v>1</v>
      </c>
      <c r="L645" s="2">
        <v>0</v>
      </c>
      <c r="M645" s="2">
        <v>0</v>
      </c>
      <c r="N645" s="2">
        <v>0</v>
      </c>
      <c r="O645" s="2">
        <v>1</v>
      </c>
      <c r="Q645" s="2">
        <v>2016</v>
      </c>
      <c r="R645" s="2">
        <f t="shared" si="10"/>
        <v>1</v>
      </c>
    </row>
    <row r="646" spans="1:18" x14ac:dyDescent="0.3">
      <c r="A646" s="2" t="s">
        <v>3144</v>
      </c>
      <c r="B646" s="2" t="s">
        <v>3145</v>
      </c>
      <c r="C646" s="2" t="s">
        <v>3146</v>
      </c>
      <c r="D646" s="2" t="s">
        <v>3147</v>
      </c>
      <c r="E646" s="2" t="s">
        <v>153</v>
      </c>
      <c r="F646" s="2">
        <v>1</v>
      </c>
      <c r="G646" s="2" t="s">
        <v>26</v>
      </c>
      <c r="H646" s="2" t="s">
        <v>3148</v>
      </c>
      <c r="I646" s="2">
        <v>0</v>
      </c>
      <c r="J646" s="2">
        <v>0</v>
      </c>
      <c r="K646" s="2">
        <v>1</v>
      </c>
      <c r="L646" s="2">
        <v>0</v>
      </c>
      <c r="M646" s="2">
        <v>0</v>
      </c>
      <c r="N646" s="2">
        <v>0</v>
      </c>
      <c r="O646" s="2">
        <v>1</v>
      </c>
      <c r="Q646" s="2">
        <v>2016</v>
      </c>
      <c r="R646" s="2">
        <f t="shared" si="10"/>
        <v>1</v>
      </c>
    </row>
    <row r="647" spans="1:18" ht="144" x14ac:dyDescent="0.3">
      <c r="A647" s="2" t="s">
        <v>3149</v>
      </c>
      <c r="B647" s="2" t="s">
        <v>3150</v>
      </c>
      <c r="C647" s="2" t="s">
        <v>3151</v>
      </c>
      <c r="D647" s="2" t="s">
        <v>3152</v>
      </c>
      <c r="E647" s="2" t="s">
        <v>330</v>
      </c>
      <c r="F647" s="2">
        <v>1</v>
      </c>
      <c r="G647" s="2" t="s">
        <v>26</v>
      </c>
      <c r="H647" s="3" t="s">
        <v>3153</v>
      </c>
      <c r="I647" s="2">
        <v>0</v>
      </c>
      <c r="J647" s="2">
        <v>1</v>
      </c>
      <c r="K647" s="2">
        <v>0</v>
      </c>
      <c r="L647" s="2">
        <v>0</v>
      </c>
      <c r="M647" s="2">
        <v>0</v>
      </c>
      <c r="N647" s="2">
        <v>0</v>
      </c>
      <c r="O647" s="2">
        <v>1</v>
      </c>
      <c r="Q647" s="2">
        <v>2016</v>
      </c>
      <c r="R647" s="2">
        <f t="shared" si="10"/>
        <v>1</v>
      </c>
    </row>
    <row r="648" spans="1:18" ht="158.4" x14ac:dyDescent="0.3">
      <c r="A648" s="2" t="s">
        <v>3154</v>
      </c>
      <c r="B648" s="2" t="s">
        <v>3155</v>
      </c>
      <c r="C648" s="2" t="s">
        <v>3156</v>
      </c>
      <c r="D648" s="2" t="s">
        <v>3157</v>
      </c>
      <c r="E648" s="2" t="s">
        <v>153</v>
      </c>
      <c r="F648" s="2">
        <v>1</v>
      </c>
      <c r="G648" s="2" t="s">
        <v>26</v>
      </c>
      <c r="H648" s="3" t="s">
        <v>3158</v>
      </c>
      <c r="I648" s="2">
        <v>0</v>
      </c>
      <c r="J648" s="2">
        <v>0</v>
      </c>
      <c r="K648" s="2">
        <v>1</v>
      </c>
      <c r="L648" s="2">
        <v>0</v>
      </c>
      <c r="M648" s="2">
        <v>0</v>
      </c>
      <c r="N648" s="2">
        <v>0</v>
      </c>
      <c r="O648" s="2">
        <v>1</v>
      </c>
      <c r="Q648" s="2">
        <v>2017</v>
      </c>
      <c r="R648" s="2">
        <f t="shared" si="10"/>
        <v>1</v>
      </c>
    </row>
    <row r="649" spans="1:18" ht="216" x14ac:dyDescent="0.3">
      <c r="A649" s="2" t="s">
        <v>3159</v>
      </c>
      <c r="B649" s="2" t="s">
        <v>3160</v>
      </c>
      <c r="C649" s="2" t="s">
        <v>3161</v>
      </c>
      <c r="D649" s="2" t="s">
        <v>3162</v>
      </c>
      <c r="E649" s="2" t="s">
        <v>125</v>
      </c>
      <c r="F649" s="2">
        <v>1</v>
      </c>
      <c r="G649" s="2" t="s">
        <v>26</v>
      </c>
      <c r="H649" s="3" t="s">
        <v>3163</v>
      </c>
      <c r="I649" s="2">
        <v>0</v>
      </c>
      <c r="J649" s="2">
        <v>0</v>
      </c>
      <c r="K649" s="2">
        <v>1</v>
      </c>
      <c r="L649" s="2">
        <v>0</v>
      </c>
      <c r="M649" s="2">
        <v>0</v>
      </c>
      <c r="N649" s="2">
        <v>0</v>
      </c>
      <c r="O649" s="2">
        <v>1</v>
      </c>
      <c r="Q649" s="2">
        <v>2017</v>
      </c>
      <c r="R649" s="2">
        <f t="shared" si="10"/>
        <v>1</v>
      </c>
    </row>
    <row r="650" spans="1:18" x14ac:dyDescent="0.3">
      <c r="A650" s="2" t="s">
        <v>3164</v>
      </c>
      <c r="B650" s="2" t="s">
        <v>3165</v>
      </c>
      <c r="C650" s="2" t="s">
        <v>3166</v>
      </c>
      <c r="D650" s="2" t="s">
        <v>3167</v>
      </c>
      <c r="E650" s="2" t="s">
        <v>3168</v>
      </c>
      <c r="F650" s="2">
        <v>1</v>
      </c>
      <c r="G650" s="2" t="s">
        <v>26</v>
      </c>
      <c r="H650" s="2" t="s">
        <v>3169</v>
      </c>
      <c r="I650" s="2">
        <v>0</v>
      </c>
      <c r="J650" s="2">
        <v>1</v>
      </c>
      <c r="K650" s="2">
        <v>0</v>
      </c>
      <c r="L650" s="2">
        <v>0</v>
      </c>
      <c r="M650" s="2">
        <v>0</v>
      </c>
      <c r="N650" s="2">
        <v>0</v>
      </c>
      <c r="O650" s="2">
        <v>1</v>
      </c>
      <c r="Q650" s="2">
        <v>2016</v>
      </c>
      <c r="R650" s="2">
        <f t="shared" si="10"/>
        <v>1</v>
      </c>
    </row>
    <row r="651" spans="1:18" x14ac:dyDescent="0.3">
      <c r="A651" s="2" t="s">
        <v>3170</v>
      </c>
      <c r="B651" s="2" t="s">
        <v>3171</v>
      </c>
      <c r="C651" s="2" t="s">
        <v>3172</v>
      </c>
      <c r="D651" s="2" t="s">
        <v>3173</v>
      </c>
      <c r="E651" s="2" t="s">
        <v>50</v>
      </c>
      <c r="F651" s="2">
        <v>1</v>
      </c>
      <c r="G651" s="2" t="s">
        <v>26</v>
      </c>
      <c r="H651" s="2" t="s">
        <v>3174</v>
      </c>
      <c r="I651" s="2">
        <v>0</v>
      </c>
      <c r="J651" s="2">
        <v>1</v>
      </c>
      <c r="K651" s="2">
        <v>0</v>
      </c>
      <c r="L651" s="2">
        <v>0</v>
      </c>
      <c r="M651" s="2">
        <v>0</v>
      </c>
      <c r="N651" s="2">
        <v>0</v>
      </c>
      <c r="O651" s="2">
        <v>1</v>
      </c>
      <c r="Q651" s="2">
        <v>2013</v>
      </c>
      <c r="R651" s="2">
        <f t="shared" si="10"/>
        <v>1</v>
      </c>
    </row>
    <row r="652" spans="1:18" x14ac:dyDescent="0.3">
      <c r="A652" s="2" t="s">
        <v>3175</v>
      </c>
      <c r="B652" s="2" t="s">
        <v>3176</v>
      </c>
      <c r="C652" s="2" t="s">
        <v>3177</v>
      </c>
      <c r="D652" s="2" t="s">
        <v>3178</v>
      </c>
      <c r="E652" s="2" t="s">
        <v>360</v>
      </c>
      <c r="F652" s="2">
        <v>1</v>
      </c>
      <c r="G652" s="2" t="s">
        <v>26</v>
      </c>
      <c r="H652" s="2" t="s">
        <v>3179</v>
      </c>
      <c r="I652" s="2">
        <v>0</v>
      </c>
      <c r="J652" s="2">
        <v>1</v>
      </c>
      <c r="K652" s="2">
        <v>0</v>
      </c>
      <c r="L652" s="2">
        <v>0</v>
      </c>
      <c r="M652" s="2">
        <v>0</v>
      </c>
      <c r="N652" s="2">
        <v>0</v>
      </c>
      <c r="O652" s="2">
        <v>1</v>
      </c>
      <c r="Q652" s="2">
        <v>2015</v>
      </c>
      <c r="R652" s="2">
        <f t="shared" si="10"/>
        <v>1</v>
      </c>
    </row>
    <row r="653" spans="1:18" ht="144" x14ac:dyDescent="0.3">
      <c r="A653" s="2" t="s">
        <v>3180</v>
      </c>
      <c r="B653" s="2" t="s">
        <v>3181</v>
      </c>
      <c r="C653" s="2" t="s">
        <v>3182</v>
      </c>
      <c r="D653" s="2" t="s">
        <v>3183</v>
      </c>
      <c r="E653" s="2" t="s">
        <v>336</v>
      </c>
      <c r="F653" s="2">
        <v>1</v>
      </c>
      <c r="G653" s="2" t="s">
        <v>26</v>
      </c>
      <c r="H653" s="3" t="s">
        <v>3184</v>
      </c>
      <c r="I653" s="2">
        <v>0</v>
      </c>
      <c r="J653" s="2">
        <v>0</v>
      </c>
      <c r="K653" s="2">
        <v>0</v>
      </c>
      <c r="L653" s="2">
        <v>0</v>
      </c>
      <c r="M653" s="2">
        <v>1</v>
      </c>
      <c r="N653" s="2">
        <v>0</v>
      </c>
      <c r="O653" s="2">
        <v>1</v>
      </c>
      <c r="Q653" s="2">
        <v>2012</v>
      </c>
      <c r="R653" s="2">
        <f t="shared" si="10"/>
        <v>1</v>
      </c>
    </row>
    <row r="654" spans="1:18" ht="216" x14ac:dyDescent="0.3">
      <c r="A654" s="2" t="s">
        <v>3185</v>
      </c>
      <c r="B654" s="2" t="s">
        <v>3186</v>
      </c>
      <c r="C654" s="2" t="s">
        <v>3187</v>
      </c>
      <c r="D654" s="2" t="s">
        <v>3188</v>
      </c>
      <c r="E654" s="2" t="s">
        <v>158</v>
      </c>
      <c r="F654" s="2">
        <v>1</v>
      </c>
      <c r="G654" s="2" t="s">
        <v>26</v>
      </c>
      <c r="H654" s="3" t="s">
        <v>3189</v>
      </c>
      <c r="I654" s="2">
        <v>0</v>
      </c>
      <c r="J654" s="2">
        <v>1</v>
      </c>
      <c r="K654" s="2">
        <v>0</v>
      </c>
      <c r="L654" s="2">
        <v>0</v>
      </c>
      <c r="M654" s="2">
        <v>0</v>
      </c>
      <c r="N654" s="2">
        <v>0</v>
      </c>
      <c r="O654" s="2">
        <v>1</v>
      </c>
      <c r="Q654" s="2">
        <v>2015</v>
      </c>
      <c r="R654" s="2">
        <f t="shared" si="10"/>
        <v>1</v>
      </c>
    </row>
    <row r="655" spans="1:18" ht="144" x14ac:dyDescent="0.3">
      <c r="A655" s="2" t="s">
        <v>3190</v>
      </c>
      <c r="B655" s="2" t="s">
        <v>3191</v>
      </c>
      <c r="C655" s="2" t="s">
        <v>3192</v>
      </c>
      <c r="D655" s="2" t="s">
        <v>3193</v>
      </c>
      <c r="E655" s="2" t="s">
        <v>1638</v>
      </c>
      <c r="F655" s="2">
        <v>1</v>
      </c>
      <c r="G655" s="2" t="s">
        <v>26</v>
      </c>
      <c r="H655" s="3" t="s">
        <v>3194</v>
      </c>
      <c r="I655" s="2">
        <v>0</v>
      </c>
      <c r="J655" s="2">
        <v>0</v>
      </c>
      <c r="K655" s="2">
        <v>0</v>
      </c>
      <c r="L655" s="2">
        <v>1</v>
      </c>
      <c r="M655" s="2">
        <v>1</v>
      </c>
      <c r="N655" s="2">
        <v>0</v>
      </c>
      <c r="O655" s="2">
        <v>1</v>
      </c>
      <c r="Q655" s="2">
        <v>2014</v>
      </c>
      <c r="R655" s="2">
        <f t="shared" si="10"/>
        <v>2</v>
      </c>
    </row>
    <row r="656" spans="1:18" ht="144" x14ac:dyDescent="0.3">
      <c r="A656" s="2" t="s">
        <v>3195</v>
      </c>
      <c r="B656" s="2" t="s">
        <v>3196</v>
      </c>
      <c r="C656" s="2" t="s">
        <v>3197</v>
      </c>
      <c r="D656" s="2" t="s">
        <v>3198</v>
      </c>
      <c r="E656" s="2" t="s">
        <v>354</v>
      </c>
      <c r="F656" s="2">
        <v>1</v>
      </c>
      <c r="G656" s="2" t="s">
        <v>26</v>
      </c>
      <c r="H656" s="3" t="s">
        <v>3199</v>
      </c>
      <c r="I656" s="2">
        <v>0</v>
      </c>
      <c r="J656" s="2">
        <v>1</v>
      </c>
      <c r="K656" s="2">
        <v>0</v>
      </c>
      <c r="L656" s="2">
        <v>0</v>
      </c>
      <c r="M656" s="2">
        <v>0</v>
      </c>
      <c r="N656" s="2">
        <v>0</v>
      </c>
      <c r="O656" s="2">
        <v>1</v>
      </c>
      <c r="Q656" s="2">
        <v>2014</v>
      </c>
      <c r="R656" s="2">
        <f t="shared" si="10"/>
        <v>1</v>
      </c>
    </row>
    <row r="657" spans="1:18" ht="144" x14ac:dyDescent="0.3">
      <c r="A657" s="2" t="s">
        <v>3200</v>
      </c>
      <c r="B657" s="2" t="s">
        <v>3201</v>
      </c>
      <c r="C657" s="2" t="s">
        <v>3202</v>
      </c>
      <c r="D657" s="2" t="s">
        <v>3203</v>
      </c>
      <c r="E657" s="2" t="s">
        <v>336</v>
      </c>
      <c r="F657" s="2">
        <v>1</v>
      </c>
      <c r="G657" s="2" t="s">
        <v>26</v>
      </c>
      <c r="H657" s="3" t="s">
        <v>3204</v>
      </c>
      <c r="I657" s="2">
        <v>0</v>
      </c>
      <c r="J657" s="2">
        <v>0</v>
      </c>
      <c r="K657" s="2">
        <v>0</v>
      </c>
      <c r="L657" s="2">
        <v>0</v>
      </c>
      <c r="M657" s="2">
        <v>1</v>
      </c>
      <c r="N657" s="2">
        <v>0</v>
      </c>
      <c r="O657" s="2">
        <v>1</v>
      </c>
      <c r="Q657" s="2">
        <v>2014</v>
      </c>
      <c r="R657" s="2">
        <f t="shared" si="10"/>
        <v>1</v>
      </c>
    </row>
    <row r="658" spans="1:18" x14ac:dyDescent="0.3">
      <c r="A658" s="2" t="s">
        <v>3205</v>
      </c>
      <c r="B658" s="2" t="s">
        <v>3206</v>
      </c>
      <c r="C658" s="2" t="s">
        <v>3207</v>
      </c>
      <c r="D658" s="2" t="s">
        <v>3208</v>
      </c>
      <c r="E658" s="2" t="s">
        <v>3209</v>
      </c>
      <c r="F658" s="2">
        <v>1</v>
      </c>
      <c r="G658" s="2" t="s">
        <v>26</v>
      </c>
      <c r="H658" s="2" t="s">
        <v>3210</v>
      </c>
      <c r="I658" s="2">
        <v>0</v>
      </c>
      <c r="J658" s="2">
        <v>1</v>
      </c>
      <c r="K658" s="2">
        <v>0</v>
      </c>
      <c r="L658" s="2">
        <v>0</v>
      </c>
      <c r="M658" s="2">
        <v>0</v>
      </c>
      <c r="N658" s="2">
        <v>0</v>
      </c>
      <c r="O658" s="2">
        <v>1</v>
      </c>
      <c r="Q658" s="2">
        <v>2016</v>
      </c>
      <c r="R658" s="2">
        <f t="shared" si="10"/>
        <v>1</v>
      </c>
    </row>
    <row r="659" spans="1:18" ht="144" x14ac:dyDescent="0.3">
      <c r="A659" s="2" t="s">
        <v>3211</v>
      </c>
      <c r="B659" s="2" t="s">
        <v>3212</v>
      </c>
      <c r="C659" s="2" t="s">
        <v>3213</v>
      </c>
      <c r="D659" s="2" t="s">
        <v>3214</v>
      </c>
      <c r="E659" s="2" t="s">
        <v>104</v>
      </c>
      <c r="F659" s="2">
        <v>1</v>
      </c>
      <c r="G659" s="2" t="s">
        <v>26</v>
      </c>
      <c r="H659" s="3" t="s">
        <v>3215</v>
      </c>
      <c r="I659" s="2">
        <v>0</v>
      </c>
      <c r="J659" s="2">
        <v>1</v>
      </c>
      <c r="K659" s="2">
        <v>0</v>
      </c>
      <c r="L659" s="2">
        <v>0</v>
      </c>
      <c r="M659" s="2">
        <v>0</v>
      </c>
      <c r="N659" s="2">
        <v>0</v>
      </c>
      <c r="O659" s="2">
        <v>1</v>
      </c>
      <c r="Q659" s="2">
        <v>2014</v>
      </c>
      <c r="R659" s="2">
        <f t="shared" si="10"/>
        <v>1</v>
      </c>
    </row>
    <row r="660" spans="1:18" x14ac:dyDescent="0.3">
      <c r="A660" s="2" t="s">
        <v>3216</v>
      </c>
      <c r="B660" s="2" t="s">
        <v>3217</v>
      </c>
      <c r="C660" s="2" t="s">
        <v>3218</v>
      </c>
      <c r="D660" s="2" t="s">
        <v>3219</v>
      </c>
      <c r="E660" s="2" t="s">
        <v>914</v>
      </c>
      <c r="F660" s="2">
        <v>1</v>
      </c>
      <c r="G660" s="2" t="s">
        <v>26</v>
      </c>
      <c r="H660" s="2" t="s">
        <v>3220</v>
      </c>
      <c r="I660" s="2">
        <v>0</v>
      </c>
      <c r="J660" s="2">
        <v>1</v>
      </c>
      <c r="K660" s="2">
        <v>0</v>
      </c>
      <c r="L660" s="2">
        <v>0</v>
      </c>
      <c r="M660" s="2">
        <v>0</v>
      </c>
      <c r="N660" s="2">
        <v>0</v>
      </c>
      <c r="O660" s="2">
        <v>1</v>
      </c>
      <c r="Q660" s="2">
        <v>2016</v>
      </c>
      <c r="R660" s="2">
        <f t="shared" si="10"/>
        <v>1</v>
      </c>
    </row>
    <row r="661" spans="1:18" ht="409.6" x14ac:dyDescent="0.3">
      <c r="A661" s="2" t="s">
        <v>3221</v>
      </c>
      <c r="B661" s="2" t="s">
        <v>3222</v>
      </c>
      <c r="C661" s="2" t="s">
        <v>3223</v>
      </c>
      <c r="D661" s="2" t="s">
        <v>3224</v>
      </c>
      <c r="E661" s="2" t="s">
        <v>1556</v>
      </c>
      <c r="F661" s="2">
        <v>1</v>
      </c>
      <c r="G661" s="2" t="s">
        <v>26</v>
      </c>
      <c r="H661" s="3" t="s">
        <v>3225</v>
      </c>
      <c r="I661" s="2">
        <v>0</v>
      </c>
      <c r="J661" s="2">
        <v>1</v>
      </c>
      <c r="K661" s="2">
        <v>0</v>
      </c>
      <c r="L661" s="2">
        <v>0</v>
      </c>
      <c r="M661" s="2">
        <v>0</v>
      </c>
      <c r="N661" s="2">
        <v>0</v>
      </c>
      <c r="O661" s="2">
        <v>1</v>
      </c>
      <c r="Q661" s="2">
        <v>2016</v>
      </c>
      <c r="R661" s="2">
        <f t="shared" si="10"/>
        <v>1</v>
      </c>
    </row>
    <row r="662" spans="1:18" x14ac:dyDescent="0.3">
      <c r="A662" s="2" t="s">
        <v>3226</v>
      </c>
      <c r="B662" s="2" t="s">
        <v>3227</v>
      </c>
      <c r="C662" s="2" t="s">
        <v>3228</v>
      </c>
      <c r="D662" s="2" t="s">
        <v>3229</v>
      </c>
      <c r="E662" s="2" t="s">
        <v>688</v>
      </c>
      <c r="F662" s="2">
        <v>1</v>
      </c>
      <c r="G662" s="2" t="s">
        <v>26</v>
      </c>
      <c r="H662" s="2" t="s">
        <v>3230</v>
      </c>
      <c r="I662" s="2">
        <v>0</v>
      </c>
      <c r="J662" s="2">
        <v>1</v>
      </c>
      <c r="K662" s="2">
        <v>0</v>
      </c>
      <c r="L662" s="2">
        <v>0</v>
      </c>
      <c r="M662" s="2">
        <v>0</v>
      </c>
      <c r="N662" s="2">
        <v>0</v>
      </c>
      <c r="O662" s="2">
        <v>1</v>
      </c>
      <c r="Q662" s="2">
        <v>2017</v>
      </c>
      <c r="R662" s="2">
        <f t="shared" si="10"/>
        <v>1</v>
      </c>
    </row>
    <row r="663" spans="1:18" ht="216" x14ac:dyDescent="0.3">
      <c r="A663" s="2" t="s">
        <v>3231</v>
      </c>
      <c r="B663" s="2" t="s">
        <v>3232</v>
      </c>
      <c r="C663" s="2" t="s">
        <v>3233</v>
      </c>
      <c r="D663" s="2" t="s">
        <v>3234</v>
      </c>
      <c r="E663" s="2" t="s">
        <v>3235</v>
      </c>
      <c r="F663" s="2">
        <v>1</v>
      </c>
      <c r="G663" s="2" t="s">
        <v>26</v>
      </c>
      <c r="H663" s="3" t="s">
        <v>3236</v>
      </c>
      <c r="I663" s="2">
        <v>0</v>
      </c>
      <c r="J663" s="2">
        <v>1</v>
      </c>
      <c r="K663" s="2">
        <v>0</v>
      </c>
      <c r="L663" s="2">
        <v>0</v>
      </c>
      <c r="M663" s="2">
        <v>0</v>
      </c>
      <c r="N663" s="2">
        <v>0</v>
      </c>
      <c r="O663" s="2">
        <v>1</v>
      </c>
      <c r="Q663" s="2">
        <v>2016</v>
      </c>
      <c r="R663" s="2">
        <f t="shared" si="10"/>
        <v>1</v>
      </c>
    </row>
    <row r="664" spans="1:18" x14ac:dyDescent="0.3">
      <c r="A664" s="2" t="s">
        <v>3237</v>
      </c>
      <c r="B664" s="2" t="s">
        <v>3238</v>
      </c>
      <c r="C664" s="2" t="s">
        <v>3239</v>
      </c>
      <c r="D664" s="2" t="s">
        <v>3240</v>
      </c>
      <c r="E664" s="2" t="s">
        <v>2954</v>
      </c>
      <c r="F664" s="2">
        <v>1</v>
      </c>
      <c r="G664" s="2" t="s">
        <v>26</v>
      </c>
      <c r="H664" s="2" t="s">
        <v>3241</v>
      </c>
      <c r="I664" s="2">
        <v>0</v>
      </c>
      <c r="J664" s="2">
        <v>1</v>
      </c>
      <c r="K664" s="2">
        <v>0</v>
      </c>
      <c r="L664" s="2">
        <v>0</v>
      </c>
      <c r="M664" s="2">
        <v>0</v>
      </c>
      <c r="N664" s="2">
        <v>0</v>
      </c>
      <c r="O664" s="2">
        <v>1</v>
      </c>
      <c r="Q664" s="2">
        <v>2016</v>
      </c>
      <c r="R664" s="2">
        <f t="shared" si="10"/>
        <v>1</v>
      </c>
    </row>
    <row r="665" spans="1:18" x14ac:dyDescent="0.3">
      <c r="A665" s="2" t="s">
        <v>3242</v>
      </c>
      <c r="B665" s="2" t="s">
        <v>3243</v>
      </c>
      <c r="C665" s="2" t="s">
        <v>3244</v>
      </c>
      <c r="D665" s="2" t="s">
        <v>3245</v>
      </c>
      <c r="E665" s="2" t="s">
        <v>1268</v>
      </c>
      <c r="F665" s="2">
        <v>1</v>
      </c>
      <c r="G665" s="2" t="s">
        <v>26</v>
      </c>
      <c r="H665" s="2" t="s">
        <v>76</v>
      </c>
      <c r="I665" s="2">
        <v>1</v>
      </c>
      <c r="J665" s="2">
        <v>0</v>
      </c>
      <c r="K665" s="2">
        <v>0</v>
      </c>
      <c r="L665" s="2">
        <v>0</v>
      </c>
      <c r="M665" s="2">
        <v>0</v>
      </c>
      <c r="N665" s="2">
        <v>0</v>
      </c>
      <c r="O665" s="2">
        <v>1</v>
      </c>
      <c r="Q665" s="2">
        <v>2017</v>
      </c>
      <c r="R665" s="2">
        <f t="shared" si="10"/>
        <v>1</v>
      </c>
    </row>
    <row r="666" spans="1:18" x14ac:dyDescent="0.3">
      <c r="A666" s="2" t="s">
        <v>3246</v>
      </c>
      <c r="B666" s="2" t="s">
        <v>3247</v>
      </c>
      <c r="C666" s="2" t="s">
        <v>3248</v>
      </c>
      <c r="D666" s="2" t="s">
        <v>3249</v>
      </c>
      <c r="E666" s="2" t="s">
        <v>3250</v>
      </c>
      <c r="F666" s="2">
        <v>1</v>
      </c>
      <c r="G666" s="2" t="s">
        <v>26</v>
      </c>
      <c r="H666" s="2" t="s">
        <v>76</v>
      </c>
      <c r="I666" s="2">
        <v>1</v>
      </c>
      <c r="J666" s="2">
        <v>0</v>
      </c>
      <c r="K666" s="2">
        <v>0</v>
      </c>
      <c r="L666" s="2">
        <v>0</v>
      </c>
      <c r="M666" s="2">
        <v>0</v>
      </c>
      <c r="N666" s="2">
        <v>0</v>
      </c>
      <c r="O666" s="2">
        <v>1</v>
      </c>
      <c r="Q666" s="2">
        <v>2016</v>
      </c>
      <c r="R666" s="2">
        <f t="shared" si="10"/>
        <v>1</v>
      </c>
    </row>
    <row r="667" spans="1:18" x14ac:dyDescent="0.3">
      <c r="A667" s="2" t="s">
        <v>3251</v>
      </c>
      <c r="B667" s="2" t="s">
        <v>3252</v>
      </c>
      <c r="C667" s="2" t="s">
        <v>3253</v>
      </c>
      <c r="D667" s="2" t="s">
        <v>3254</v>
      </c>
      <c r="E667" s="2" t="s">
        <v>1268</v>
      </c>
      <c r="F667" s="2">
        <v>1</v>
      </c>
      <c r="G667" s="2" t="s">
        <v>26</v>
      </c>
      <c r="H667" s="2" t="s">
        <v>76</v>
      </c>
      <c r="I667" s="2">
        <v>1</v>
      </c>
      <c r="J667" s="2">
        <v>0</v>
      </c>
      <c r="K667" s="2">
        <v>0</v>
      </c>
      <c r="L667" s="2">
        <v>0</v>
      </c>
      <c r="M667" s="2">
        <v>0</v>
      </c>
      <c r="N667" s="2">
        <v>0</v>
      </c>
      <c r="O667" s="2">
        <v>1</v>
      </c>
      <c r="Q667" s="2">
        <v>2017</v>
      </c>
      <c r="R667" s="2">
        <f t="shared" si="10"/>
        <v>1</v>
      </c>
    </row>
    <row r="668" spans="1:18" ht="216" x14ac:dyDescent="0.3">
      <c r="A668" s="2" t="s">
        <v>3255</v>
      </c>
      <c r="B668" s="2" t="s">
        <v>3256</v>
      </c>
      <c r="C668" s="2" t="s">
        <v>3257</v>
      </c>
      <c r="D668" s="2" t="s">
        <v>3258</v>
      </c>
      <c r="E668" s="2" t="s">
        <v>50</v>
      </c>
      <c r="F668" s="2">
        <v>1</v>
      </c>
      <c r="G668" s="2" t="s">
        <v>26</v>
      </c>
      <c r="H668" s="3" t="s">
        <v>3259</v>
      </c>
      <c r="I668" s="2">
        <v>0</v>
      </c>
      <c r="J668" s="2">
        <v>1</v>
      </c>
      <c r="K668" s="2">
        <v>0</v>
      </c>
      <c r="L668" s="2">
        <v>0</v>
      </c>
      <c r="M668" s="2">
        <v>0</v>
      </c>
      <c r="N668" s="2">
        <v>0</v>
      </c>
      <c r="O668" s="2">
        <v>1</v>
      </c>
      <c r="Q668" s="2">
        <v>2018</v>
      </c>
      <c r="R668" s="2">
        <f t="shared" si="10"/>
        <v>1</v>
      </c>
    </row>
    <row r="669" spans="1:18" x14ac:dyDescent="0.3">
      <c r="A669" s="2" t="s">
        <v>3260</v>
      </c>
      <c r="B669" s="2" t="s">
        <v>3261</v>
      </c>
      <c r="C669" s="2" t="s">
        <v>3262</v>
      </c>
      <c r="D669" s="2" t="s">
        <v>3263</v>
      </c>
      <c r="E669" s="2" t="s">
        <v>319</v>
      </c>
      <c r="F669" s="2">
        <v>1</v>
      </c>
      <c r="G669" s="2" t="s">
        <v>26</v>
      </c>
      <c r="I669" s="2">
        <v>0</v>
      </c>
      <c r="J669" s="2">
        <v>1</v>
      </c>
      <c r="K669" s="2">
        <v>0</v>
      </c>
      <c r="L669" s="2">
        <v>0</v>
      </c>
      <c r="M669" s="2">
        <v>0</v>
      </c>
      <c r="N669" s="2">
        <v>0</v>
      </c>
      <c r="O669" s="2">
        <v>1</v>
      </c>
      <c r="Q669" s="2">
        <v>2017</v>
      </c>
      <c r="R669" s="2">
        <f t="shared" si="10"/>
        <v>1</v>
      </c>
    </row>
    <row r="670" spans="1:18" ht="144" x14ac:dyDescent="0.3">
      <c r="A670" s="2" t="s">
        <v>3264</v>
      </c>
      <c r="B670" s="2" t="s">
        <v>3265</v>
      </c>
      <c r="C670" s="2" t="s">
        <v>3266</v>
      </c>
      <c r="D670" s="2" t="s">
        <v>3267</v>
      </c>
      <c r="E670" s="2" t="s">
        <v>354</v>
      </c>
      <c r="F670" s="2">
        <v>1</v>
      </c>
      <c r="G670" s="2" t="s">
        <v>26</v>
      </c>
      <c r="H670" s="3" t="s">
        <v>3268</v>
      </c>
      <c r="I670" s="2">
        <v>0</v>
      </c>
      <c r="J670" s="2">
        <v>1</v>
      </c>
      <c r="K670" s="2">
        <v>0</v>
      </c>
      <c r="L670" s="2">
        <v>0</v>
      </c>
      <c r="M670" s="2">
        <v>0</v>
      </c>
      <c r="N670" s="2">
        <v>0</v>
      </c>
      <c r="O670" s="2">
        <v>1</v>
      </c>
      <c r="Q670" s="2">
        <v>2018</v>
      </c>
      <c r="R670" s="2">
        <f t="shared" si="10"/>
        <v>1</v>
      </c>
    </row>
    <row r="671" spans="1:18" ht="216" x14ac:dyDescent="0.3">
      <c r="A671" s="2" t="s">
        <v>3269</v>
      </c>
      <c r="B671" s="2" t="s">
        <v>3270</v>
      </c>
      <c r="C671" s="2" t="s">
        <v>3271</v>
      </c>
      <c r="D671" s="2" t="s">
        <v>3272</v>
      </c>
      <c r="E671" s="2" t="s">
        <v>104</v>
      </c>
      <c r="F671" s="2">
        <v>1</v>
      </c>
      <c r="G671" s="2" t="s">
        <v>26</v>
      </c>
      <c r="H671" s="3" t="s">
        <v>3273</v>
      </c>
      <c r="I671" s="2">
        <v>0</v>
      </c>
      <c r="J671" s="2">
        <v>1</v>
      </c>
      <c r="K671" s="2">
        <v>0</v>
      </c>
      <c r="L671" s="2">
        <v>0</v>
      </c>
      <c r="M671" s="2">
        <v>0</v>
      </c>
      <c r="N671" s="2">
        <v>0</v>
      </c>
      <c r="O671" s="2">
        <v>1</v>
      </c>
      <c r="Q671" s="2">
        <v>2017</v>
      </c>
      <c r="R671" s="2">
        <f t="shared" si="10"/>
        <v>1</v>
      </c>
    </row>
    <row r="672" spans="1:18" x14ac:dyDescent="0.3">
      <c r="A672" s="2" t="s">
        <v>3274</v>
      </c>
      <c r="B672" s="2" t="s">
        <v>3275</v>
      </c>
      <c r="C672" s="2" t="s">
        <v>3276</v>
      </c>
      <c r="D672" s="2" t="s">
        <v>3277</v>
      </c>
      <c r="E672" s="2" t="s">
        <v>336</v>
      </c>
      <c r="F672" s="2">
        <v>1</v>
      </c>
      <c r="G672" s="2" t="s">
        <v>26</v>
      </c>
      <c r="H672" s="2" t="s">
        <v>3278</v>
      </c>
      <c r="I672" s="2">
        <v>0</v>
      </c>
      <c r="J672" s="2">
        <v>1</v>
      </c>
      <c r="K672" s="2">
        <v>0</v>
      </c>
      <c r="L672" s="2">
        <v>0</v>
      </c>
      <c r="M672" s="2">
        <v>0</v>
      </c>
      <c r="N672" s="2">
        <v>0</v>
      </c>
      <c r="O672" s="2">
        <v>1</v>
      </c>
      <c r="Q672" s="2">
        <v>2017</v>
      </c>
      <c r="R672" s="2">
        <f t="shared" si="10"/>
        <v>1</v>
      </c>
    </row>
    <row r="673" spans="1:18" x14ac:dyDescent="0.3">
      <c r="A673" s="2" t="s">
        <v>3279</v>
      </c>
      <c r="B673" s="2" t="s">
        <v>3280</v>
      </c>
      <c r="C673" s="2" t="s">
        <v>3281</v>
      </c>
      <c r="D673" s="2" t="s">
        <v>3282</v>
      </c>
      <c r="E673" s="2" t="s">
        <v>319</v>
      </c>
      <c r="F673" s="2">
        <v>1</v>
      </c>
      <c r="G673" s="2" t="s">
        <v>26</v>
      </c>
      <c r="H673" s="2" t="s">
        <v>3283</v>
      </c>
      <c r="I673" s="2">
        <v>0</v>
      </c>
      <c r="J673" s="2">
        <v>1</v>
      </c>
      <c r="K673" s="2">
        <v>0</v>
      </c>
      <c r="L673" s="2">
        <v>0</v>
      </c>
      <c r="M673" s="2">
        <v>0</v>
      </c>
      <c r="N673" s="2">
        <v>0</v>
      </c>
      <c r="O673" s="2">
        <v>1</v>
      </c>
      <c r="Q673" s="2">
        <v>2017</v>
      </c>
      <c r="R673" s="2">
        <f t="shared" si="10"/>
        <v>1</v>
      </c>
    </row>
    <row r="674" spans="1:18" ht="144" x14ac:dyDescent="0.3">
      <c r="A674" s="2" t="s">
        <v>3284</v>
      </c>
      <c r="B674" s="2" t="s">
        <v>3285</v>
      </c>
      <c r="C674" s="2" t="s">
        <v>3286</v>
      </c>
      <c r="D674" s="2" t="s">
        <v>3287</v>
      </c>
      <c r="E674" s="2" t="s">
        <v>336</v>
      </c>
      <c r="F674" s="2">
        <v>1</v>
      </c>
      <c r="G674" s="2" t="s">
        <v>26</v>
      </c>
      <c r="H674" s="3" t="s">
        <v>3288</v>
      </c>
      <c r="I674" s="2">
        <v>0</v>
      </c>
      <c r="J674" s="2">
        <v>1</v>
      </c>
      <c r="K674" s="2">
        <v>0</v>
      </c>
      <c r="L674" s="2">
        <v>0</v>
      </c>
      <c r="M674" s="2">
        <v>0</v>
      </c>
      <c r="N674" s="2">
        <v>0</v>
      </c>
      <c r="O674" s="2">
        <v>1</v>
      </c>
      <c r="Q674" s="2">
        <v>2017</v>
      </c>
      <c r="R674" s="2">
        <f t="shared" si="10"/>
        <v>1</v>
      </c>
    </row>
    <row r="675" spans="1:18" x14ac:dyDescent="0.3">
      <c r="A675" s="2" t="s">
        <v>3289</v>
      </c>
      <c r="B675" s="2" t="s">
        <v>3290</v>
      </c>
      <c r="C675" s="2" t="s">
        <v>3291</v>
      </c>
      <c r="D675" s="2" t="s">
        <v>3292</v>
      </c>
      <c r="E675" s="2" t="s">
        <v>663</v>
      </c>
      <c r="F675" s="2">
        <v>1</v>
      </c>
      <c r="G675" s="2" t="s">
        <v>26</v>
      </c>
      <c r="H675" s="2" t="s">
        <v>3293</v>
      </c>
      <c r="I675" s="2">
        <v>0</v>
      </c>
      <c r="J675" s="2">
        <v>1</v>
      </c>
      <c r="K675" s="2">
        <v>0</v>
      </c>
      <c r="L675" s="2">
        <v>0</v>
      </c>
      <c r="M675" s="2">
        <v>0</v>
      </c>
      <c r="N675" s="2">
        <v>0</v>
      </c>
      <c r="O675" s="2">
        <v>1</v>
      </c>
      <c r="Q675" s="2">
        <v>2017</v>
      </c>
      <c r="R675" s="2">
        <f t="shared" si="10"/>
        <v>1</v>
      </c>
    </row>
    <row r="676" spans="1:18" x14ac:dyDescent="0.3">
      <c r="A676" s="2" t="s">
        <v>3294</v>
      </c>
      <c r="B676" s="2" t="s">
        <v>3295</v>
      </c>
      <c r="C676" s="2" t="s">
        <v>3296</v>
      </c>
      <c r="D676" s="2" t="s">
        <v>3297</v>
      </c>
      <c r="E676" s="2" t="s">
        <v>186</v>
      </c>
      <c r="F676" s="2">
        <v>1</v>
      </c>
      <c r="G676" s="2" t="s">
        <v>26</v>
      </c>
      <c r="H676" s="2" t="s">
        <v>76</v>
      </c>
      <c r="I676" s="2">
        <v>1</v>
      </c>
      <c r="J676" s="2">
        <v>0</v>
      </c>
      <c r="K676" s="2">
        <v>0</v>
      </c>
      <c r="L676" s="2">
        <v>0</v>
      </c>
      <c r="M676" s="2">
        <v>0</v>
      </c>
      <c r="N676" s="2">
        <v>0</v>
      </c>
      <c r="O676" s="2">
        <v>1</v>
      </c>
      <c r="Q676" s="2">
        <v>2018</v>
      </c>
      <c r="R676" s="2">
        <f t="shared" si="10"/>
        <v>1</v>
      </c>
    </row>
    <row r="677" spans="1:18" ht="288" x14ac:dyDescent="0.3">
      <c r="A677" s="2" t="s">
        <v>3298</v>
      </c>
      <c r="B677" s="2" t="s">
        <v>3299</v>
      </c>
      <c r="C677" s="2" t="s">
        <v>3300</v>
      </c>
      <c r="D677" s="2" t="s">
        <v>3301</v>
      </c>
      <c r="E677" s="2" t="s">
        <v>164</v>
      </c>
      <c r="F677" s="2">
        <v>1</v>
      </c>
      <c r="G677" s="2" t="s">
        <v>26</v>
      </c>
      <c r="H677" s="3" t="s">
        <v>3302</v>
      </c>
      <c r="I677" s="2">
        <v>0</v>
      </c>
      <c r="J677" s="2">
        <v>0</v>
      </c>
      <c r="K677" s="2">
        <v>0</v>
      </c>
      <c r="L677" s="2">
        <v>1</v>
      </c>
      <c r="M677" s="2">
        <v>0</v>
      </c>
      <c r="N677" s="2">
        <v>0</v>
      </c>
      <c r="O677" s="2">
        <v>1</v>
      </c>
      <c r="Q677" s="2">
        <v>2018</v>
      </c>
      <c r="R677" s="2">
        <f t="shared" si="10"/>
        <v>1</v>
      </c>
    </row>
    <row r="678" spans="1:18" x14ac:dyDescent="0.3">
      <c r="A678" s="2" t="s">
        <v>3303</v>
      </c>
      <c r="B678" s="2" t="s">
        <v>3304</v>
      </c>
      <c r="C678" s="2" t="s">
        <v>3305</v>
      </c>
      <c r="D678" s="2" t="s">
        <v>3306</v>
      </c>
      <c r="E678" s="2" t="s">
        <v>354</v>
      </c>
      <c r="F678" s="2">
        <v>1</v>
      </c>
      <c r="G678" s="2" t="s">
        <v>26</v>
      </c>
      <c r="H678" s="2" t="s">
        <v>3307</v>
      </c>
      <c r="I678" s="2">
        <v>0</v>
      </c>
      <c r="J678" s="2">
        <v>1</v>
      </c>
      <c r="K678" s="2">
        <v>0</v>
      </c>
      <c r="L678" s="2">
        <v>0</v>
      </c>
      <c r="M678" s="2">
        <v>0</v>
      </c>
      <c r="N678" s="2">
        <v>0</v>
      </c>
      <c r="O678" s="2">
        <v>1</v>
      </c>
      <c r="Q678" s="2">
        <v>2017</v>
      </c>
      <c r="R678" s="2">
        <f t="shared" si="10"/>
        <v>1</v>
      </c>
    </row>
    <row r="679" spans="1:18" x14ac:dyDescent="0.3">
      <c r="A679" s="2" t="s">
        <v>3308</v>
      </c>
      <c r="B679" s="2" t="s">
        <v>3309</v>
      </c>
      <c r="C679" s="2" t="s">
        <v>3310</v>
      </c>
      <c r="D679" s="2" t="s">
        <v>3311</v>
      </c>
      <c r="E679" s="2" t="s">
        <v>2449</v>
      </c>
      <c r="F679" s="2">
        <v>1</v>
      </c>
      <c r="G679" s="2" t="s">
        <v>2450</v>
      </c>
      <c r="H679" s="2" t="s">
        <v>3312</v>
      </c>
      <c r="I679" s="2">
        <v>0</v>
      </c>
      <c r="J679" s="2">
        <v>1</v>
      </c>
      <c r="K679" s="2">
        <v>0</v>
      </c>
      <c r="L679" s="2">
        <v>0</v>
      </c>
      <c r="M679" s="2">
        <v>0</v>
      </c>
      <c r="N679" s="2">
        <v>0</v>
      </c>
      <c r="O679" s="2">
        <v>1</v>
      </c>
      <c r="Q679" s="2">
        <v>2017</v>
      </c>
      <c r="R679" s="2">
        <f t="shared" si="10"/>
        <v>1</v>
      </c>
    </row>
    <row r="680" spans="1:18" x14ac:dyDescent="0.3">
      <c r="A680" s="2" t="s">
        <v>3313</v>
      </c>
      <c r="B680" s="2" t="s">
        <v>3314</v>
      </c>
      <c r="C680" s="2" t="s">
        <v>3315</v>
      </c>
      <c r="D680" s="2" t="s">
        <v>3316</v>
      </c>
      <c r="E680" s="2" t="s">
        <v>125</v>
      </c>
      <c r="F680" s="2">
        <v>1</v>
      </c>
      <c r="G680" s="2" t="s">
        <v>26</v>
      </c>
      <c r="H680" s="2" t="s">
        <v>3317</v>
      </c>
      <c r="I680" s="2">
        <v>0</v>
      </c>
      <c r="J680" s="2">
        <v>1</v>
      </c>
      <c r="K680" s="2">
        <v>0</v>
      </c>
      <c r="L680" s="2">
        <v>0</v>
      </c>
      <c r="M680" s="2">
        <v>0</v>
      </c>
      <c r="N680" s="2">
        <v>0</v>
      </c>
      <c r="O680" s="2">
        <v>1</v>
      </c>
      <c r="Q680" s="2">
        <v>2018</v>
      </c>
      <c r="R680" s="2">
        <f t="shared" si="10"/>
        <v>1</v>
      </c>
    </row>
    <row r="681" spans="1:18" x14ac:dyDescent="0.3">
      <c r="A681" s="2" t="s">
        <v>3318</v>
      </c>
      <c r="B681" s="2" t="s">
        <v>3319</v>
      </c>
      <c r="C681" s="2" t="s">
        <v>3320</v>
      </c>
      <c r="D681" s="2" t="s">
        <v>3321</v>
      </c>
      <c r="E681" s="2" t="s">
        <v>180</v>
      </c>
      <c r="F681" s="2">
        <v>1</v>
      </c>
      <c r="G681" s="2" t="s">
        <v>26</v>
      </c>
      <c r="H681" s="2" t="s">
        <v>3322</v>
      </c>
      <c r="I681" s="2">
        <v>0</v>
      </c>
      <c r="J681" s="2">
        <v>1</v>
      </c>
      <c r="K681" s="2">
        <v>0</v>
      </c>
      <c r="L681" s="2">
        <v>0</v>
      </c>
      <c r="M681" s="2">
        <v>0</v>
      </c>
      <c r="N681" s="2">
        <v>0</v>
      </c>
      <c r="O681" s="2">
        <v>1</v>
      </c>
      <c r="Q681" s="2">
        <v>2017</v>
      </c>
      <c r="R681" s="2">
        <f t="shared" si="10"/>
        <v>1</v>
      </c>
    </row>
    <row r="682" spans="1:18" ht="288" x14ac:dyDescent="0.3">
      <c r="A682" s="2" t="s">
        <v>3323</v>
      </c>
      <c r="B682" s="2" t="s">
        <v>3324</v>
      </c>
      <c r="C682" s="2" t="s">
        <v>3325</v>
      </c>
      <c r="D682" s="2" t="s">
        <v>3326</v>
      </c>
      <c r="E682" s="2" t="s">
        <v>1556</v>
      </c>
      <c r="F682" s="2">
        <v>1</v>
      </c>
      <c r="G682" s="2" t="s">
        <v>26</v>
      </c>
      <c r="H682" s="3" t="s">
        <v>3327</v>
      </c>
      <c r="I682" s="2">
        <v>0</v>
      </c>
      <c r="J682" s="2">
        <v>1</v>
      </c>
      <c r="K682" s="2">
        <v>0</v>
      </c>
      <c r="L682" s="2">
        <v>0</v>
      </c>
      <c r="M682" s="2">
        <v>0</v>
      </c>
      <c r="N682" s="2">
        <v>0</v>
      </c>
      <c r="O682" s="2">
        <v>1</v>
      </c>
      <c r="Q682" s="2">
        <v>2018</v>
      </c>
      <c r="R682" s="2">
        <f t="shared" si="10"/>
        <v>1</v>
      </c>
    </row>
    <row r="683" spans="1:18" ht="144" x14ac:dyDescent="0.3">
      <c r="A683" s="2" t="s">
        <v>3328</v>
      </c>
      <c r="B683" s="2" t="s">
        <v>3329</v>
      </c>
      <c r="C683" s="2" t="s">
        <v>3330</v>
      </c>
      <c r="D683" s="2" t="s">
        <v>3331</v>
      </c>
      <c r="E683" s="2" t="s">
        <v>158</v>
      </c>
      <c r="F683" s="2">
        <v>1</v>
      </c>
      <c r="G683" s="2" t="s">
        <v>26</v>
      </c>
      <c r="H683" s="3" t="s">
        <v>3332</v>
      </c>
      <c r="I683" s="2">
        <v>0</v>
      </c>
      <c r="J683" s="2">
        <v>1</v>
      </c>
      <c r="K683" s="2">
        <v>0</v>
      </c>
      <c r="L683" s="2">
        <v>0</v>
      </c>
      <c r="M683" s="2">
        <v>0</v>
      </c>
      <c r="N683" s="2">
        <v>0</v>
      </c>
      <c r="O683" s="2">
        <v>1</v>
      </c>
      <c r="Q683" s="2">
        <v>2017</v>
      </c>
      <c r="R683" s="2">
        <f t="shared" si="10"/>
        <v>1</v>
      </c>
    </row>
    <row r="684" spans="1:18" ht="144" x14ac:dyDescent="0.3">
      <c r="A684" s="2" t="s">
        <v>3333</v>
      </c>
      <c r="B684" s="2" t="s">
        <v>3334</v>
      </c>
      <c r="C684" s="2" t="s">
        <v>3335</v>
      </c>
      <c r="D684" s="2" t="s">
        <v>3336</v>
      </c>
      <c r="E684" s="2" t="s">
        <v>125</v>
      </c>
      <c r="F684" s="2">
        <v>1</v>
      </c>
      <c r="G684" s="2" t="s">
        <v>26</v>
      </c>
      <c r="H684" s="3" t="s">
        <v>3337</v>
      </c>
      <c r="I684" s="2">
        <v>0</v>
      </c>
      <c r="J684" s="2">
        <v>1</v>
      </c>
      <c r="K684" s="2">
        <v>0</v>
      </c>
      <c r="L684" s="2">
        <v>0</v>
      </c>
      <c r="M684" s="2">
        <v>0</v>
      </c>
      <c r="N684" s="2">
        <v>0</v>
      </c>
      <c r="O684" s="2">
        <v>1</v>
      </c>
      <c r="Q684" s="2">
        <v>2018</v>
      </c>
      <c r="R684" s="2">
        <f t="shared" si="10"/>
        <v>1</v>
      </c>
    </row>
    <row r="685" spans="1:18" x14ac:dyDescent="0.3">
      <c r="A685" s="2" t="s">
        <v>3338</v>
      </c>
      <c r="B685" s="2" t="s">
        <v>3339</v>
      </c>
      <c r="C685" s="2" t="s">
        <v>3340</v>
      </c>
      <c r="D685" s="2" t="s">
        <v>3341</v>
      </c>
      <c r="E685" s="2" t="s">
        <v>3342</v>
      </c>
      <c r="F685" s="2">
        <v>1</v>
      </c>
      <c r="G685" s="2" t="s">
        <v>26</v>
      </c>
      <c r="H685" s="2" t="s">
        <v>3343</v>
      </c>
      <c r="I685" s="2">
        <v>0</v>
      </c>
      <c r="J685" s="2">
        <v>1</v>
      </c>
      <c r="K685" s="2">
        <v>0</v>
      </c>
      <c r="L685" s="2">
        <v>0</v>
      </c>
      <c r="M685" s="2">
        <v>0</v>
      </c>
      <c r="N685" s="2">
        <v>0</v>
      </c>
      <c r="O685" s="2">
        <v>1</v>
      </c>
      <c r="Q685" s="2">
        <v>2017</v>
      </c>
      <c r="R685" s="2">
        <f t="shared" si="10"/>
        <v>1</v>
      </c>
    </row>
    <row r="686" spans="1:18" ht="144" x14ac:dyDescent="0.3">
      <c r="A686" s="2" t="s">
        <v>3344</v>
      </c>
      <c r="B686" s="2" t="s">
        <v>3345</v>
      </c>
      <c r="C686" s="2" t="s">
        <v>3346</v>
      </c>
      <c r="D686" s="2" t="s">
        <v>3347</v>
      </c>
      <c r="E686" s="2" t="s">
        <v>2843</v>
      </c>
      <c r="F686" s="2">
        <v>1</v>
      </c>
      <c r="G686" s="2" t="s">
        <v>26</v>
      </c>
      <c r="H686" s="3" t="s">
        <v>3348</v>
      </c>
      <c r="I686" s="2">
        <v>0</v>
      </c>
      <c r="J686" s="2">
        <v>1</v>
      </c>
      <c r="K686" s="2">
        <v>0</v>
      </c>
      <c r="L686" s="2">
        <v>0</v>
      </c>
      <c r="M686" s="2">
        <v>0</v>
      </c>
      <c r="N686" s="2">
        <v>0</v>
      </c>
      <c r="O686" s="2">
        <v>1</v>
      </c>
      <c r="Q686" s="2">
        <v>2018</v>
      </c>
      <c r="R686" s="2">
        <f t="shared" si="10"/>
        <v>1</v>
      </c>
    </row>
    <row r="687" spans="1:18" ht="288" x14ac:dyDescent="0.3">
      <c r="A687" s="2" t="s">
        <v>3349</v>
      </c>
      <c r="B687" s="2" t="s">
        <v>3350</v>
      </c>
      <c r="C687" s="2" t="s">
        <v>3351</v>
      </c>
      <c r="D687" s="2" t="s">
        <v>3352</v>
      </c>
      <c r="E687" s="2" t="s">
        <v>1100</v>
      </c>
      <c r="F687" s="2">
        <v>1</v>
      </c>
      <c r="G687" s="2" t="s">
        <v>26</v>
      </c>
      <c r="H687" s="3" t="s">
        <v>3353</v>
      </c>
      <c r="I687" s="2">
        <v>0</v>
      </c>
      <c r="J687" s="2">
        <v>1</v>
      </c>
      <c r="K687" s="2">
        <v>0</v>
      </c>
      <c r="L687" s="2">
        <v>0</v>
      </c>
      <c r="M687" s="2">
        <v>0</v>
      </c>
      <c r="N687" s="2">
        <v>0</v>
      </c>
      <c r="O687" s="2">
        <v>1</v>
      </c>
      <c r="Q687" s="2">
        <v>2013</v>
      </c>
      <c r="R687" s="2">
        <f t="shared" si="10"/>
        <v>1</v>
      </c>
    </row>
    <row r="688" spans="1:18" ht="144" x14ac:dyDescent="0.3">
      <c r="A688" s="2" t="s">
        <v>3354</v>
      </c>
      <c r="B688" s="2" t="s">
        <v>3355</v>
      </c>
      <c r="C688" s="2" t="s">
        <v>3356</v>
      </c>
      <c r="D688" s="2" t="s">
        <v>3357</v>
      </c>
      <c r="E688" s="2" t="s">
        <v>3358</v>
      </c>
      <c r="F688" s="2">
        <v>1</v>
      </c>
      <c r="G688" s="2" t="s">
        <v>26</v>
      </c>
      <c r="H688" s="3" t="s">
        <v>3359</v>
      </c>
      <c r="I688" s="2">
        <v>0</v>
      </c>
      <c r="J688" s="2">
        <v>1</v>
      </c>
      <c r="K688" s="2">
        <v>0</v>
      </c>
      <c r="L688" s="2">
        <v>0</v>
      </c>
      <c r="M688" s="2">
        <v>0</v>
      </c>
      <c r="N688" s="2">
        <v>0</v>
      </c>
      <c r="O688" s="2">
        <v>1</v>
      </c>
      <c r="Q688" s="2">
        <v>2006</v>
      </c>
      <c r="R688" s="2">
        <f t="shared" si="10"/>
        <v>1</v>
      </c>
    </row>
    <row r="689" spans="1:18" ht="201.6" x14ac:dyDescent="0.3">
      <c r="A689" s="2" t="s">
        <v>3360</v>
      </c>
      <c r="B689" s="2" t="s">
        <v>3361</v>
      </c>
      <c r="C689" s="2" t="s">
        <v>3362</v>
      </c>
      <c r="D689" s="2" t="s">
        <v>3363</v>
      </c>
      <c r="E689" s="2" t="s">
        <v>44</v>
      </c>
      <c r="F689" s="2">
        <v>1</v>
      </c>
      <c r="G689" s="2" t="s">
        <v>26</v>
      </c>
      <c r="H689" s="3" t="s">
        <v>3364</v>
      </c>
      <c r="I689" s="2">
        <v>0</v>
      </c>
      <c r="J689" s="2">
        <v>1</v>
      </c>
      <c r="K689" s="2">
        <v>0</v>
      </c>
      <c r="L689" s="2">
        <v>0</v>
      </c>
      <c r="M689" s="2">
        <v>0</v>
      </c>
      <c r="N689" s="2">
        <v>0</v>
      </c>
      <c r="O689" s="2">
        <v>1</v>
      </c>
      <c r="Q689" s="2">
        <v>2014</v>
      </c>
      <c r="R689" s="2">
        <f t="shared" si="10"/>
        <v>1</v>
      </c>
    </row>
    <row r="690" spans="1:18" x14ac:dyDescent="0.3">
      <c r="A690" s="2" t="s">
        <v>3365</v>
      </c>
      <c r="B690" s="2" t="s">
        <v>3366</v>
      </c>
      <c r="C690" s="2" t="s">
        <v>3367</v>
      </c>
      <c r="D690" s="2" t="s">
        <v>3368</v>
      </c>
      <c r="E690" s="2" t="s">
        <v>2766</v>
      </c>
      <c r="F690" s="2">
        <v>1</v>
      </c>
      <c r="G690" s="2" t="s">
        <v>26</v>
      </c>
      <c r="H690" s="2" t="s">
        <v>3369</v>
      </c>
      <c r="I690" s="2">
        <v>0</v>
      </c>
      <c r="J690" s="2">
        <v>1</v>
      </c>
      <c r="K690" s="2">
        <v>0</v>
      </c>
      <c r="L690" s="2">
        <v>0</v>
      </c>
      <c r="M690" s="2">
        <v>0</v>
      </c>
      <c r="N690" s="2">
        <v>0</v>
      </c>
      <c r="O690" s="2">
        <v>1</v>
      </c>
      <c r="Q690" s="2">
        <v>2005</v>
      </c>
      <c r="R690" s="2">
        <f t="shared" si="10"/>
        <v>1</v>
      </c>
    </row>
    <row r="691" spans="1:18" x14ac:dyDescent="0.3">
      <c r="A691" s="2" t="s">
        <v>3370</v>
      </c>
      <c r="B691" s="2" t="s">
        <v>3371</v>
      </c>
      <c r="C691" s="2" t="s">
        <v>3372</v>
      </c>
      <c r="D691" s="2" t="s">
        <v>3373</v>
      </c>
      <c r="E691" s="2" t="s">
        <v>1212</v>
      </c>
      <c r="F691" s="2">
        <v>1</v>
      </c>
      <c r="G691" s="2" t="s">
        <v>26</v>
      </c>
      <c r="H691" s="2" t="s">
        <v>3374</v>
      </c>
      <c r="I691" s="2">
        <v>0</v>
      </c>
      <c r="J691" s="2">
        <v>1</v>
      </c>
      <c r="K691" s="2">
        <v>0</v>
      </c>
      <c r="L691" s="2">
        <v>0</v>
      </c>
      <c r="M691" s="2">
        <v>0</v>
      </c>
      <c r="N691" s="2">
        <v>0</v>
      </c>
      <c r="O691" s="2">
        <v>1</v>
      </c>
      <c r="Q691" s="2">
        <v>2014</v>
      </c>
      <c r="R691" s="2">
        <f t="shared" si="10"/>
        <v>1</v>
      </c>
    </row>
    <row r="692" spans="1:18" x14ac:dyDescent="0.3">
      <c r="A692" s="2" t="s">
        <v>3375</v>
      </c>
      <c r="B692" s="2" t="s">
        <v>3376</v>
      </c>
      <c r="C692" s="2" t="s">
        <v>3377</v>
      </c>
      <c r="D692" s="2" t="s">
        <v>3378</v>
      </c>
      <c r="E692" s="2" t="s">
        <v>694</v>
      </c>
      <c r="F692" s="2">
        <v>1</v>
      </c>
      <c r="G692" s="2" t="s">
        <v>26</v>
      </c>
      <c r="H692" s="2" t="s">
        <v>3379</v>
      </c>
      <c r="I692" s="2">
        <v>0</v>
      </c>
      <c r="J692" s="2">
        <v>1</v>
      </c>
      <c r="K692" s="2">
        <v>0</v>
      </c>
      <c r="L692" s="2">
        <v>0</v>
      </c>
      <c r="M692" s="2">
        <v>0</v>
      </c>
      <c r="N692" s="2">
        <v>0</v>
      </c>
      <c r="O692" s="2">
        <v>1</v>
      </c>
      <c r="Q692" s="2">
        <v>2014</v>
      </c>
      <c r="R692" s="2">
        <f t="shared" si="10"/>
        <v>1</v>
      </c>
    </row>
    <row r="693" spans="1:18" x14ac:dyDescent="0.3">
      <c r="A693" s="2" t="s">
        <v>3380</v>
      </c>
      <c r="B693" s="2" t="s">
        <v>3381</v>
      </c>
      <c r="C693" s="2" t="s">
        <v>3382</v>
      </c>
      <c r="D693" s="2" t="s">
        <v>3383</v>
      </c>
      <c r="E693" s="2" t="s">
        <v>313</v>
      </c>
      <c r="F693" s="2">
        <v>1</v>
      </c>
      <c r="G693" s="2" t="s">
        <v>26</v>
      </c>
      <c r="H693" s="2" t="s">
        <v>3384</v>
      </c>
      <c r="I693" s="2">
        <v>0</v>
      </c>
      <c r="J693" s="2">
        <v>1</v>
      </c>
      <c r="K693" s="2">
        <v>0</v>
      </c>
      <c r="L693" s="2">
        <v>0</v>
      </c>
      <c r="M693" s="2">
        <v>0</v>
      </c>
      <c r="N693" s="2">
        <v>0</v>
      </c>
      <c r="O693" s="2">
        <v>1</v>
      </c>
      <c r="Q693" s="2">
        <v>2014</v>
      </c>
      <c r="R693" s="2">
        <f t="shared" si="10"/>
        <v>1</v>
      </c>
    </row>
    <row r="694" spans="1:18" ht="144" x14ac:dyDescent="0.3">
      <c r="A694" s="2" t="s">
        <v>3385</v>
      </c>
      <c r="B694" s="2" t="s">
        <v>3386</v>
      </c>
      <c r="C694" s="2" t="s">
        <v>3387</v>
      </c>
      <c r="D694" s="2" t="s">
        <v>3388</v>
      </c>
      <c r="E694" s="2" t="s">
        <v>164</v>
      </c>
      <c r="F694" s="2">
        <v>1</v>
      </c>
      <c r="G694" s="2" t="s">
        <v>26</v>
      </c>
      <c r="H694" s="3" t="s">
        <v>3389</v>
      </c>
      <c r="I694" s="2">
        <v>0</v>
      </c>
      <c r="J694" s="2">
        <v>1</v>
      </c>
      <c r="K694" s="2">
        <v>0</v>
      </c>
      <c r="L694" s="2">
        <v>0</v>
      </c>
      <c r="M694" s="2">
        <v>0</v>
      </c>
      <c r="N694" s="2">
        <v>0</v>
      </c>
      <c r="O694" s="2">
        <v>1</v>
      </c>
      <c r="Q694" s="2">
        <v>2013</v>
      </c>
      <c r="R694" s="2">
        <f t="shared" si="10"/>
        <v>1</v>
      </c>
    </row>
    <row r="695" spans="1:18" ht="144" x14ac:dyDescent="0.3">
      <c r="A695" s="2" t="s">
        <v>3390</v>
      </c>
      <c r="B695" s="2" t="s">
        <v>3391</v>
      </c>
      <c r="C695" s="2" t="s">
        <v>3392</v>
      </c>
      <c r="D695" s="2" t="s">
        <v>3393</v>
      </c>
      <c r="E695" s="2" t="s">
        <v>613</v>
      </c>
      <c r="F695" s="2">
        <v>1</v>
      </c>
      <c r="G695" s="2" t="s">
        <v>26</v>
      </c>
      <c r="H695" s="3" t="s">
        <v>3394</v>
      </c>
      <c r="I695" s="2">
        <v>0</v>
      </c>
      <c r="J695" s="2">
        <v>1</v>
      </c>
      <c r="K695" s="2">
        <v>0</v>
      </c>
      <c r="L695" s="2">
        <v>0</v>
      </c>
      <c r="M695" s="2">
        <v>0</v>
      </c>
      <c r="N695" s="2">
        <v>0</v>
      </c>
      <c r="O695" s="2">
        <v>1</v>
      </c>
      <c r="Q695" s="2">
        <v>2015</v>
      </c>
      <c r="R695" s="2">
        <f t="shared" si="10"/>
        <v>1</v>
      </c>
    </row>
    <row r="696" spans="1:18" x14ac:dyDescent="0.3">
      <c r="A696" s="2" t="s">
        <v>3395</v>
      </c>
      <c r="B696" s="2" t="s">
        <v>3396</v>
      </c>
      <c r="C696" s="2" t="s">
        <v>3397</v>
      </c>
      <c r="D696" s="2" t="s">
        <v>3398</v>
      </c>
      <c r="E696" s="2" t="s">
        <v>75</v>
      </c>
      <c r="F696" s="2">
        <v>1</v>
      </c>
      <c r="G696" s="2" t="s">
        <v>26</v>
      </c>
      <c r="H696" s="2" t="s">
        <v>3399</v>
      </c>
      <c r="I696" s="2">
        <v>0</v>
      </c>
      <c r="J696" s="2">
        <v>1</v>
      </c>
      <c r="K696" s="2">
        <v>0</v>
      </c>
      <c r="L696" s="2">
        <v>0</v>
      </c>
      <c r="M696" s="2">
        <v>0</v>
      </c>
      <c r="N696" s="2">
        <v>0</v>
      </c>
      <c r="O696" s="2">
        <v>1</v>
      </c>
      <c r="Q696" s="2">
        <v>2014</v>
      </c>
      <c r="R696" s="2">
        <f t="shared" si="10"/>
        <v>1</v>
      </c>
    </row>
    <row r="697" spans="1:18" x14ac:dyDescent="0.3">
      <c r="A697" s="2" t="s">
        <v>3400</v>
      </c>
      <c r="B697" s="2" t="s">
        <v>3401</v>
      </c>
      <c r="C697" s="2" t="s">
        <v>3402</v>
      </c>
      <c r="D697" s="2" t="s">
        <v>3403</v>
      </c>
      <c r="E697" s="2" t="s">
        <v>479</v>
      </c>
      <c r="F697" s="2">
        <v>1</v>
      </c>
      <c r="G697" s="2" t="s">
        <v>26</v>
      </c>
      <c r="H697" s="2" t="s">
        <v>3404</v>
      </c>
      <c r="I697" s="2">
        <v>1</v>
      </c>
      <c r="J697" s="2">
        <v>0</v>
      </c>
      <c r="K697" s="2">
        <v>0</v>
      </c>
      <c r="L697" s="2">
        <v>0</v>
      </c>
      <c r="M697" s="2">
        <v>0</v>
      </c>
      <c r="N697" s="2">
        <v>0</v>
      </c>
      <c r="O697" s="2">
        <v>1</v>
      </c>
      <c r="Q697" s="2">
        <v>2012</v>
      </c>
      <c r="R697" s="2">
        <f t="shared" si="10"/>
        <v>1</v>
      </c>
    </row>
    <row r="698" spans="1:18" ht="216" x14ac:dyDescent="0.3">
      <c r="A698" s="2" t="s">
        <v>3405</v>
      </c>
      <c r="B698" s="2" t="s">
        <v>3406</v>
      </c>
      <c r="C698" s="2" t="s">
        <v>3407</v>
      </c>
      <c r="D698" s="2" t="s">
        <v>3408</v>
      </c>
      <c r="E698" s="2" t="s">
        <v>360</v>
      </c>
      <c r="F698" s="2">
        <v>1</v>
      </c>
      <c r="G698" s="2" t="s">
        <v>26</v>
      </c>
      <c r="H698" s="3" t="s">
        <v>3409</v>
      </c>
      <c r="I698" s="2">
        <v>0</v>
      </c>
      <c r="J698" s="2">
        <v>1</v>
      </c>
      <c r="K698" s="2">
        <v>0</v>
      </c>
      <c r="L698" s="2">
        <v>0</v>
      </c>
      <c r="M698" s="2">
        <v>0</v>
      </c>
      <c r="N698" s="2">
        <v>0</v>
      </c>
      <c r="O698" s="2">
        <v>1</v>
      </c>
      <c r="Q698" s="2">
        <v>2010</v>
      </c>
      <c r="R698" s="2">
        <f t="shared" si="10"/>
        <v>1</v>
      </c>
    </row>
    <row r="699" spans="1:18" ht="158.4" x14ac:dyDescent="0.3">
      <c r="A699" s="2" t="s">
        <v>3410</v>
      </c>
      <c r="B699" s="2" t="s">
        <v>3411</v>
      </c>
      <c r="C699" s="2" t="s">
        <v>3412</v>
      </c>
      <c r="D699" s="2" t="s">
        <v>3413</v>
      </c>
      <c r="E699" s="2" t="s">
        <v>2309</v>
      </c>
      <c r="F699" s="2">
        <v>1</v>
      </c>
      <c r="G699" s="2" t="s">
        <v>26</v>
      </c>
      <c r="H699" s="3" t="s">
        <v>3414</v>
      </c>
      <c r="I699" s="2">
        <v>0</v>
      </c>
      <c r="J699" s="2">
        <v>1</v>
      </c>
      <c r="K699" s="2">
        <v>0</v>
      </c>
      <c r="L699" s="2">
        <v>0</v>
      </c>
      <c r="M699" s="2">
        <v>0</v>
      </c>
      <c r="N699" s="2">
        <v>0</v>
      </c>
      <c r="O699" s="2">
        <v>1</v>
      </c>
      <c r="Q699" s="2">
        <v>2012</v>
      </c>
      <c r="R699" s="2">
        <f t="shared" si="10"/>
        <v>1</v>
      </c>
    </row>
    <row r="700" spans="1:18" x14ac:dyDescent="0.3">
      <c r="A700" s="2" t="s">
        <v>3415</v>
      </c>
      <c r="B700" s="2" t="s">
        <v>3416</v>
      </c>
      <c r="C700" s="2" t="s">
        <v>3417</v>
      </c>
      <c r="D700" s="2" t="s">
        <v>3418</v>
      </c>
      <c r="E700" s="2" t="s">
        <v>104</v>
      </c>
      <c r="F700" s="2">
        <v>1</v>
      </c>
      <c r="G700" s="2" t="s">
        <v>26</v>
      </c>
      <c r="H700" s="2" t="s">
        <v>3419</v>
      </c>
      <c r="I700" s="2">
        <v>0</v>
      </c>
      <c r="J700" s="2">
        <v>1</v>
      </c>
      <c r="K700" s="2">
        <v>0</v>
      </c>
      <c r="L700" s="2">
        <v>0</v>
      </c>
      <c r="M700" s="2">
        <v>0</v>
      </c>
      <c r="N700" s="2">
        <v>0</v>
      </c>
      <c r="O700" s="2">
        <v>1</v>
      </c>
      <c r="Q700" s="2">
        <v>2011</v>
      </c>
      <c r="R700" s="2">
        <f t="shared" si="10"/>
        <v>1</v>
      </c>
    </row>
    <row r="701" spans="1:18" ht="230.4" x14ac:dyDescent="0.3">
      <c r="A701" s="2" t="s">
        <v>3420</v>
      </c>
      <c r="B701" s="2" t="s">
        <v>3421</v>
      </c>
      <c r="C701" s="2" t="s">
        <v>3422</v>
      </c>
      <c r="D701" s="2" t="s">
        <v>3423</v>
      </c>
      <c r="E701" s="2" t="s">
        <v>104</v>
      </c>
      <c r="F701" s="2">
        <v>1</v>
      </c>
      <c r="G701" s="2" t="s">
        <v>26</v>
      </c>
      <c r="H701" s="3" t="s">
        <v>3424</v>
      </c>
      <c r="I701" s="2">
        <v>0</v>
      </c>
      <c r="J701" s="2">
        <v>1</v>
      </c>
      <c r="K701" s="2">
        <v>0</v>
      </c>
      <c r="L701" s="2">
        <v>0</v>
      </c>
      <c r="M701" s="2">
        <v>0</v>
      </c>
      <c r="N701" s="2">
        <v>0</v>
      </c>
      <c r="O701" s="2">
        <v>1</v>
      </c>
      <c r="Q701" s="2">
        <v>2011</v>
      </c>
      <c r="R701" s="2">
        <f t="shared" si="10"/>
        <v>1</v>
      </c>
    </row>
    <row r="702" spans="1:18" ht="158.4" x14ac:dyDescent="0.3">
      <c r="A702" s="2" t="s">
        <v>3425</v>
      </c>
      <c r="B702" s="2" t="s">
        <v>3426</v>
      </c>
      <c r="C702" s="2" t="s">
        <v>3427</v>
      </c>
      <c r="D702" s="2" t="s">
        <v>3428</v>
      </c>
      <c r="E702" s="2" t="s">
        <v>125</v>
      </c>
      <c r="F702" s="2">
        <v>1</v>
      </c>
      <c r="G702" s="2" t="s">
        <v>26</v>
      </c>
      <c r="H702" s="3" t="s">
        <v>3429</v>
      </c>
      <c r="I702" s="2">
        <v>0</v>
      </c>
      <c r="J702" s="2">
        <v>1</v>
      </c>
      <c r="K702" s="2">
        <v>0</v>
      </c>
      <c r="L702" s="2">
        <v>0</v>
      </c>
      <c r="M702" s="2">
        <v>0</v>
      </c>
      <c r="N702" s="2">
        <v>0</v>
      </c>
      <c r="O702" s="2">
        <v>1</v>
      </c>
      <c r="Q702" s="2">
        <v>2011</v>
      </c>
      <c r="R702" s="2">
        <f t="shared" si="10"/>
        <v>1</v>
      </c>
    </row>
    <row r="703" spans="1:18" ht="144" x14ac:dyDescent="0.3">
      <c r="A703" s="2" t="s">
        <v>3430</v>
      </c>
      <c r="B703" s="2" t="s">
        <v>3431</v>
      </c>
      <c r="C703" s="2" t="s">
        <v>3432</v>
      </c>
      <c r="D703" s="2" t="s">
        <v>3433</v>
      </c>
      <c r="E703" s="2" t="s">
        <v>542</v>
      </c>
      <c r="F703" s="2">
        <v>1</v>
      </c>
      <c r="G703" s="2" t="s">
        <v>26</v>
      </c>
      <c r="H703" s="3" t="s">
        <v>3434</v>
      </c>
      <c r="I703" s="2">
        <v>1</v>
      </c>
      <c r="J703" s="2">
        <v>0</v>
      </c>
      <c r="K703" s="2">
        <v>0</v>
      </c>
      <c r="L703" s="2">
        <v>0</v>
      </c>
      <c r="M703" s="2">
        <v>0</v>
      </c>
      <c r="N703" s="2">
        <v>0</v>
      </c>
      <c r="O703" s="2">
        <v>1</v>
      </c>
      <c r="Q703" s="2">
        <v>2008</v>
      </c>
      <c r="R703" s="2">
        <f t="shared" si="10"/>
        <v>1</v>
      </c>
    </row>
    <row r="704" spans="1:18" ht="144" x14ac:dyDescent="0.3">
      <c r="A704" s="2" t="s">
        <v>3435</v>
      </c>
      <c r="B704" s="2" t="s">
        <v>3436</v>
      </c>
      <c r="C704" s="2" t="s">
        <v>3437</v>
      </c>
      <c r="D704" s="2" t="s">
        <v>3438</v>
      </c>
      <c r="E704" s="2" t="s">
        <v>3083</v>
      </c>
      <c r="F704" s="2">
        <v>1</v>
      </c>
      <c r="G704" s="2" t="s">
        <v>26</v>
      </c>
      <c r="H704" s="3" t="s">
        <v>3439</v>
      </c>
      <c r="I704" s="2">
        <v>0</v>
      </c>
      <c r="J704" s="2">
        <v>1</v>
      </c>
      <c r="K704" s="2">
        <v>0</v>
      </c>
      <c r="L704" s="2">
        <v>0</v>
      </c>
      <c r="M704" s="2">
        <v>0</v>
      </c>
      <c r="N704" s="2">
        <v>0</v>
      </c>
      <c r="O704" s="2">
        <v>1</v>
      </c>
      <c r="Q704" s="2">
        <v>2006</v>
      </c>
      <c r="R704" s="2">
        <f t="shared" si="10"/>
        <v>1</v>
      </c>
    </row>
    <row r="705" spans="1:18" x14ac:dyDescent="0.3">
      <c r="A705" s="2" t="s">
        <v>3440</v>
      </c>
      <c r="B705" s="2" t="s">
        <v>3441</v>
      </c>
      <c r="C705" s="2" t="s">
        <v>3442</v>
      </c>
      <c r="D705" s="2" t="s">
        <v>3443</v>
      </c>
      <c r="E705" s="2" t="s">
        <v>50</v>
      </c>
      <c r="F705" s="2">
        <v>1</v>
      </c>
      <c r="G705" s="2" t="s">
        <v>26</v>
      </c>
      <c r="H705" s="2" t="s">
        <v>70</v>
      </c>
      <c r="I705" s="2">
        <v>0</v>
      </c>
      <c r="J705" s="2">
        <v>1</v>
      </c>
      <c r="K705" s="2">
        <v>0</v>
      </c>
      <c r="L705" s="2">
        <v>0</v>
      </c>
      <c r="M705" s="2">
        <v>0</v>
      </c>
      <c r="N705" s="2">
        <v>0</v>
      </c>
      <c r="O705" s="2">
        <v>1</v>
      </c>
      <c r="Q705" s="2">
        <v>2012</v>
      </c>
      <c r="R705" s="2">
        <f t="shared" si="10"/>
        <v>1</v>
      </c>
    </row>
    <row r="706" spans="1:18" ht="273.60000000000002" x14ac:dyDescent="0.3">
      <c r="A706" s="2" t="s">
        <v>3444</v>
      </c>
      <c r="B706" s="2" t="s">
        <v>3445</v>
      </c>
      <c r="C706" s="2" t="s">
        <v>3446</v>
      </c>
      <c r="D706" s="2" t="s">
        <v>3447</v>
      </c>
      <c r="E706" s="2" t="s">
        <v>164</v>
      </c>
      <c r="F706" s="2">
        <v>1</v>
      </c>
      <c r="G706" s="2" t="s">
        <v>26</v>
      </c>
      <c r="H706" s="3" t="s">
        <v>3448</v>
      </c>
      <c r="I706" s="2">
        <v>0</v>
      </c>
      <c r="J706" s="2">
        <v>1</v>
      </c>
      <c r="K706" s="2">
        <v>0</v>
      </c>
      <c r="L706" s="2">
        <v>0</v>
      </c>
      <c r="M706" s="2">
        <v>0</v>
      </c>
      <c r="N706" s="2">
        <v>0</v>
      </c>
      <c r="O706" s="2">
        <v>1</v>
      </c>
      <c r="Q706" s="2">
        <v>2014</v>
      </c>
      <c r="R706" s="2">
        <f t="shared" si="10"/>
        <v>1</v>
      </c>
    </row>
    <row r="707" spans="1:18" ht="216" x14ac:dyDescent="0.3">
      <c r="A707" s="2" t="s">
        <v>3449</v>
      </c>
      <c r="B707" s="2" t="s">
        <v>3450</v>
      </c>
      <c r="C707" s="2" t="s">
        <v>3451</v>
      </c>
      <c r="D707" s="2" t="s">
        <v>3452</v>
      </c>
      <c r="E707" s="2" t="s">
        <v>354</v>
      </c>
      <c r="F707" s="2">
        <v>1</v>
      </c>
      <c r="G707" s="2" t="s">
        <v>26</v>
      </c>
      <c r="H707" s="3" t="s">
        <v>3453</v>
      </c>
      <c r="I707" s="2">
        <v>0</v>
      </c>
      <c r="J707" s="2">
        <v>1</v>
      </c>
      <c r="K707" s="2">
        <v>0</v>
      </c>
      <c r="L707" s="2">
        <v>0</v>
      </c>
      <c r="M707" s="2">
        <v>0</v>
      </c>
      <c r="N707" s="2">
        <v>0</v>
      </c>
      <c r="O707" s="2">
        <v>1</v>
      </c>
      <c r="Q707" s="2">
        <v>2014</v>
      </c>
      <c r="R707" s="2">
        <f t="shared" ref="R707:R770" si="11">SUM(I707:N707)</f>
        <v>1</v>
      </c>
    </row>
    <row r="708" spans="1:18" ht="216" x14ac:dyDescent="0.3">
      <c r="A708" s="2" t="s">
        <v>3454</v>
      </c>
      <c r="B708" s="2" t="s">
        <v>3455</v>
      </c>
      <c r="C708" s="2" t="s">
        <v>3456</v>
      </c>
      <c r="D708" s="2" t="s">
        <v>3457</v>
      </c>
      <c r="E708" s="2" t="s">
        <v>330</v>
      </c>
      <c r="F708" s="2">
        <v>1</v>
      </c>
      <c r="G708" s="2" t="s">
        <v>26</v>
      </c>
      <c r="H708" s="3" t="s">
        <v>3458</v>
      </c>
      <c r="I708" s="2">
        <v>0</v>
      </c>
      <c r="J708" s="2">
        <v>0</v>
      </c>
      <c r="K708" s="2">
        <v>0</v>
      </c>
      <c r="L708" s="2">
        <v>1</v>
      </c>
      <c r="M708" s="2">
        <v>0</v>
      </c>
      <c r="N708" s="2">
        <v>0</v>
      </c>
      <c r="O708" s="2">
        <v>1</v>
      </c>
      <c r="Q708" s="2">
        <v>2014</v>
      </c>
      <c r="R708" s="2">
        <f t="shared" si="11"/>
        <v>1</v>
      </c>
    </row>
    <row r="709" spans="1:18" x14ac:dyDescent="0.3">
      <c r="A709" s="2" t="s">
        <v>3459</v>
      </c>
      <c r="B709" s="2" t="s">
        <v>3460</v>
      </c>
      <c r="C709" s="2" t="s">
        <v>3461</v>
      </c>
      <c r="D709" s="2" t="s">
        <v>3462</v>
      </c>
      <c r="E709" s="2" t="s">
        <v>3463</v>
      </c>
      <c r="F709" s="2">
        <v>1</v>
      </c>
      <c r="G709" s="2" t="s">
        <v>26</v>
      </c>
      <c r="I709" s="2">
        <v>0</v>
      </c>
      <c r="J709" s="2">
        <v>0</v>
      </c>
      <c r="K709" s="2">
        <v>0</v>
      </c>
      <c r="L709" s="2">
        <v>1</v>
      </c>
      <c r="M709" s="2">
        <v>0</v>
      </c>
      <c r="N709" s="2">
        <v>0</v>
      </c>
      <c r="O709" s="2">
        <v>1</v>
      </c>
      <c r="Q709" s="2">
        <v>2008</v>
      </c>
      <c r="R709" s="2">
        <f t="shared" si="11"/>
        <v>1</v>
      </c>
    </row>
    <row r="710" spans="1:18" x14ac:dyDescent="0.3">
      <c r="A710" s="2" t="s">
        <v>3464</v>
      </c>
      <c r="B710" s="2" t="s">
        <v>3465</v>
      </c>
      <c r="C710" s="2" t="s">
        <v>3466</v>
      </c>
      <c r="D710" s="2" t="s">
        <v>3467</v>
      </c>
      <c r="E710" s="2" t="s">
        <v>330</v>
      </c>
      <c r="F710" s="2">
        <v>1</v>
      </c>
      <c r="G710" s="2" t="s">
        <v>26</v>
      </c>
      <c r="H710" s="2" t="s">
        <v>3468</v>
      </c>
      <c r="I710" s="2">
        <v>0</v>
      </c>
      <c r="J710" s="2">
        <v>1</v>
      </c>
      <c r="K710" s="2">
        <v>0</v>
      </c>
      <c r="L710" s="2">
        <v>0</v>
      </c>
      <c r="M710" s="2">
        <v>0</v>
      </c>
      <c r="N710" s="2">
        <v>0</v>
      </c>
      <c r="O710" s="2">
        <v>1</v>
      </c>
      <c r="Q710" s="2">
        <v>2009</v>
      </c>
      <c r="R710" s="2">
        <f t="shared" si="11"/>
        <v>1</v>
      </c>
    </row>
    <row r="711" spans="1:18" x14ac:dyDescent="0.3">
      <c r="A711" s="2" t="s">
        <v>3469</v>
      </c>
      <c r="B711" s="2" t="s">
        <v>3470</v>
      </c>
      <c r="C711" s="2" t="s">
        <v>3471</v>
      </c>
      <c r="D711" s="2" t="s">
        <v>3472</v>
      </c>
      <c r="E711" s="2" t="s">
        <v>542</v>
      </c>
      <c r="F711" s="2">
        <v>1</v>
      </c>
      <c r="G711" s="2" t="s">
        <v>26</v>
      </c>
      <c r="H711" s="2" t="s">
        <v>3473</v>
      </c>
      <c r="I711" s="2">
        <v>1</v>
      </c>
      <c r="J711" s="2">
        <v>0</v>
      </c>
      <c r="K711" s="2">
        <v>0</v>
      </c>
      <c r="L711" s="2">
        <v>0</v>
      </c>
      <c r="M711" s="2">
        <v>0</v>
      </c>
      <c r="N711" s="2">
        <v>0</v>
      </c>
      <c r="O711" s="2">
        <v>1</v>
      </c>
      <c r="Q711" s="2">
        <v>2008</v>
      </c>
      <c r="R711" s="2">
        <f t="shared" si="11"/>
        <v>1</v>
      </c>
    </row>
    <row r="712" spans="1:18" x14ac:dyDescent="0.3">
      <c r="A712" s="2" t="s">
        <v>3474</v>
      </c>
      <c r="B712" s="2" t="s">
        <v>3475</v>
      </c>
      <c r="C712" s="2" t="s">
        <v>3476</v>
      </c>
      <c r="D712" s="2" t="s">
        <v>3477</v>
      </c>
      <c r="E712" s="2" t="s">
        <v>50</v>
      </c>
      <c r="F712" s="2">
        <v>1</v>
      </c>
      <c r="G712" s="2" t="s">
        <v>26</v>
      </c>
      <c r="H712" s="2" t="s">
        <v>3478</v>
      </c>
      <c r="I712" s="2">
        <v>0</v>
      </c>
      <c r="J712" s="2">
        <v>1</v>
      </c>
      <c r="K712" s="2">
        <v>0</v>
      </c>
      <c r="L712" s="2">
        <v>0</v>
      </c>
      <c r="M712" s="2">
        <v>0</v>
      </c>
      <c r="N712" s="2">
        <v>0</v>
      </c>
      <c r="O712" s="2">
        <v>1</v>
      </c>
      <c r="Q712" s="2">
        <v>2011</v>
      </c>
      <c r="R712" s="2">
        <f t="shared" si="11"/>
        <v>1</v>
      </c>
    </row>
    <row r="713" spans="1:18" ht="144" x14ac:dyDescent="0.3">
      <c r="A713" s="2" t="s">
        <v>3479</v>
      </c>
      <c r="B713" s="2" t="s">
        <v>3480</v>
      </c>
      <c r="C713" s="2" t="s">
        <v>3481</v>
      </c>
      <c r="D713" s="2" t="s">
        <v>3482</v>
      </c>
      <c r="E713" s="2" t="s">
        <v>125</v>
      </c>
      <c r="F713" s="2">
        <v>1</v>
      </c>
      <c r="G713" s="2" t="s">
        <v>26</v>
      </c>
      <c r="H713" s="3" t="s">
        <v>3483</v>
      </c>
      <c r="I713" s="2">
        <v>0</v>
      </c>
      <c r="J713" s="2">
        <v>1</v>
      </c>
      <c r="K713" s="2">
        <v>0</v>
      </c>
      <c r="L713" s="2">
        <v>0</v>
      </c>
      <c r="M713" s="2">
        <v>0</v>
      </c>
      <c r="N713" s="2">
        <v>0</v>
      </c>
      <c r="O713" s="2">
        <v>1</v>
      </c>
      <c r="Q713" s="2">
        <v>2013</v>
      </c>
      <c r="R713" s="2">
        <f t="shared" si="11"/>
        <v>1</v>
      </c>
    </row>
    <row r="714" spans="1:18" ht="144" x14ac:dyDescent="0.3">
      <c r="A714" s="2" t="s">
        <v>3484</v>
      </c>
      <c r="B714" s="2" t="s">
        <v>3485</v>
      </c>
      <c r="C714" s="2" t="s">
        <v>3486</v>
      </c>
      <c r="D714" s="2" t="s">
        <v>3487</v>
      </c>
      <c r="E714" s="2" t="s">
        <v>50</v>
      </c>
      <c r="F714" s="2">
        <v>1</v>
      </c>
      <c r="G714" s="2" t="s">
        <v>26</v>
      </c>
      <c r="H714" s="3" t="s">
        <v>3488</v>
      </c>
      <c r="I714" s="2">
        <v>0</v>
      </c>
      <c r="J714" s="2">
        <v>1</v>
      </c>
      <c r="K714" s="2">
        <v>0</v>
      </c>
      <c r="L714" s="2">
        <v>0</v>
      </c>
      <c r="M714" s="2">
        <v>0</v>
      </c>
      <c r="N714" s="2">
        <v>0</v>
      </c>
      <c r="O714" s="2">
        <v>1</v>
      </c>
      <c r="Q714" s="2">
        <v>2006</v>
      </c>
      <c r="R714" s="2">
        <f t="shared" si="11"/>
        <v>1</v>
      </c>
    </row>
    <row r="715" spans="1:18" x14ac:dyDescent="0.3">
      <c r="A715" s="2" t="s">
        <v>3489</v>
      </c>
      <c r="B715" s="2" t="s">
        <v>3490</v>
      </c>
      <c r="C715" s="2" t="s">
        <v>3491</v>
      </c>
      <c r="D715" s="2" t="s">
        <v>3492</v>
      </c>
      <c r="E715" s="2" t="s">
        <v>3493</v>
      </c>
      <c r="F715" s="2">
        <v>1</v>
      </c>
      <c r="G715" s="2" t="s">
        <v>26</v>
      </c>
      <c r="H715" s="2" t="s">
        <v>76</v>
      </c>
      <c r="I715" s="2">
        <v>1</v>
      </c>
      <c r="J715" s="2">
        <v>0</v>
      </c>
      <c r="K715" s="2">
        <v>0</v>
      </c>
      <c r="L715" s="2">
        <v>0</v>
      </c>
      <c r="M715" s="2">
        <v>0</v>
      </c>
      <c r="N715" s="2">
        <v>0</v>
      </c>
      <c r="O715" s="2">
        <v>1</v>
      </c>
      <c r="P715" s="2" t="s">
        <v>3494</v>
      </c>
      <c r="Q715" s="2">
        <v>2004</v>
      </c>
      <c r="R715" s="2">
        <f t="shared" si="11"/>
        <v>1</v>
      </c>
    </row>
    <row r="716" spans="1:18" x14ac:dyDescent="0.3">
      <c r="A716" s="2" t="s">
        <v>3495</v>
      </c>
      <c r="B716" s="2" t="s">
        <v>3496</v>
      </c>
      <c r="C716" s="2" t="s">
        <v>3497</v>
      </c>
      <c r="D716" s="2" t="s">
        <v>3498</v>
      </c>
      <c r="E716" s="2" t="s">
        <v>50</v>
      </c>
      <c r="F716" s="2">
        <v>1</v>
      </c>
      <c r="G716" s="2" t="s">
        <v>26</v>
      </c>
      <c r="H716" s="2" t="s">
        <v>3499</v>
      </c>
      <c r="I716" s="2">
        <v>0</v>
      </c>
      <c r="J716" s="2">
        <v>1</v>
      </c>
      <c r="K716" s="2">
        <v>0</v>
      </c>
      <c r="L716" s="2">
        <v>0</v>
      </c>
      <c r="M716" s="2">
        <v>0</v>
      </c>
      <c r="N716" s="2">
        <v>0</v>
      </c>
      <c r="O716" s="2">
        <v>1</v>
      </c>
      <c r="Q716" s="2">
        <v>2011</v>
      </c>
      <c r="R716" s="2">
        <f t="shared" si="11"/>
        <v>1</v>
      </c>
    </row>
    <row r="717" spans="1:18" x14ac:dyDescent="0.3">
      <c r="A717" s="2" t="s">
        <v>3500</v>
      </c>
      <c r="B717" s="2" t="s">
        <v>3496</v>
      </c>
      <c r="C717" s="2" t="s">
        <v>3497</v>
      </c>
      <c r="D717" s="2" t="s">
        <v>3498</v>
      </c>
      <c r="E717" s="2" t="s">
        <v>50</v>
      </c>
      <c r="F717" s="2">
        <v>1</v>
      </c>
      <c r="G717" s="2" t="s">
        <v>26</v>
      </c>
      <c r="H717" s="2" t="s">
        <v>3499</v>
      </c>
      <c r="I717" s="2">
        <v>0</v>
      </c>
      <c r="J717" s="2">
        <v>1</v>
      </c>
      <c r="K717" s="2">
        <v>0</v>
      </c>
      <c r="L717" s="2">
        <v>0</v>
      </c>
      <c r="M717" s="2">
        <v>0</v>
      </c>
      <c r="N717" s="2">
        <v>0</v>
      </c>
      <c r="O717" s="2">
        <v>1</v>
      </c>
      <c r="Q717" s="2">
        <v>2015</v>
      </c>
      <c r="R717" s="2">
        <f t="shared" si="11"/>
        <v>1</v>
      </c>
    </row>
    <row r="718" spans="1:18" ht="158.4" x14ac:dyDescent="0.3">
      <c r="A718" s="2" t="s">
        <v>3501</v>
      </c>
      <c r="B718" s="2" t="s">
        <v>3502</v>
      </c>
      <c r="C718" s="2" t="s">
        <v>3503</v>
      </c>
      <c r="D718" s="2" t="s">
        <v>3504</v>
      </c>
      <c r="E718" s="2" t="s">
        <v>50</v>
      </c>
      <c r="F718" s="2">
        <v>1</v>
      </c>
      <c r="G718" s="2" t="s">
        <v>26</v>
      </c>
      <c r="H718" s="3" t="s">
        <v>3505</v>
      </c>
      <c r="I718" s="2">
        <v>0</v>
      </c>
      <c r="J718" s="2">
        <v>1</v>
      </c>
      <c r="K718" s="2">
        <v>0</v>
      </c>
      <c r="L718" s="2">
        <v>0</v>
      </c>
      <c r="M718" s="2">
        <v>0</v>
      </c>
      <c r="N718" s="2">
        <v>0</v>
      </c>
      <c r="O718" s="2">
        <v>1</v>
      </c>
      <c r="Q718" s="2">
        <v>2015</v>
      </c>
      <c r="R718" s="2">
        <f t="shared" si="11"/>
        <v>1</v>
      </c>
    </row>
    <row r="719" spans="1:18" ht="230.4" x14ac:dyDescent="0.3">
      <c r="A719" s="2" t="s">
        <v>3506</v>
      </c>
      <c r="B719" s="2" t="s">
        <v>3507</v>
      </c>
      <c r="C719" s="2" t="s">
        <v>3508</v>
      </c>
      <c r="D719" s="2" t="s">
        <v>3509</v>
      </c>
      <c r="E719" s="2" t="s">
        <v>50</v>
      </c>
      <c r="F719" s="2">
        <v>1</v>
      </c>
      <c r="G719" s="2" t="s">
        <v>26</v>
      </c>
      <c r="H719" s="3" t="s">
        <v>3510</v>
      </c>
      <c r="I719" s="2">
        <v>0</v>
      </c>
      <c r="J719" s="2">
        <v>1</v>
      </c>
      <c r="K719" s="2">
        <v>0</v>
      </c>
      <c r="L719" s="2">
        <v>0</v>
      </c>
      <c r="M719" s="2">
        <v>0</v>
      </c>
      <c r="N719" s="2">
        <v>0</v>
      </c>
      <c r="O719" s="2">
        <v>1</v>
      </c>
      <c r="Q719" s="2">
        <v>2015</v>
      </c>
      <c r="R719" s="2">
        <f t="shared" si="11"/>
        <v>1</v>
      </c>
    </row>
    <row r="720" spans="1:18" x14ac:dyDescent="0.3">
      <c r="A720" s="2" t="s">
        <v>3511</v>
      </c>
      <c r="B720" s="2" t="s">
        <v>3512</v>
      </c>
      <c r="C720" s="2" t="s">
        <v>3513</v>
      </c>
      <c r="D720" s="2" t="s">
        <v>3514</v>
      </c>
      <c r="E720" s="2" t="s">
        <v>50</v>
      </c>
      <c r="F720" s="2">
        <v>1</v>
      </c>
      <c r="G720" s="2" t="s">
        <v>26</v>
      </c>
      <c r="H720" s="2" t="s">
        <v>3515</v>
      </c>
      <c r="I720" s="2">
        <v>0</v>
      </c>
      <c r="J720" s="2">
        <v>1</v>
      </c>
      <c r="K720" s="2">
        <v>0</v>
      </c>
      <c r="L720" s="2">
        <v>0</v>
      </c>
      <c r="M720" s="2">
        <v>0</v>
      </c>
      <c r="N720" s="2">
        <v>0</v>
      </c>
      <c r="O720" s="2">
        <v>1</v>
      </c>
      <c r="Q720" s="2">
        <v>2014</v>
      </c>
      <c r="R720" s="2">
        <f t="shared" si="11"/>
        <v>1</v>
      </c>
    </row>
    <row r="721" spans="1:18" x14ac:dyDescent="0.3">
      <c r="A721" s="2" t="s">
        <v>3516</v>
      </c>
      <c r="B721" s="2" t="s">
        <v>3517</v>
      </c>
      <c r="C721" s="2" t="s">
        <v>3518</v>
      </c>
      <c r="D721" s="2" t="s">
        <v>3519</v>
      </c>
      <c r="E721" s="2" t="s">
        <v>158</v>
      </c>
      <c r="F721" s="2">
        <v>1</v>
      </c>
      <c r="G721" s="2" t="s">
        <v>26</v>
      </c>
      <c r="H721" s="2" t="s">
        <v>3520</v>
      </c>
      <c r="I721" s="2">
        <v>0</v>
      </c>
      <c r="J721" s="2">
        <v>1</v>
      </c>
      <c r="K721" s="2">
        <v>0</v>
      </c>
      <c r="L721" s="2">
        <v>0</v>
      </c>
      <c r="M721" s="2">
        <v>0</v>
      </c>
      <c r="N721" s="2">
        <v>0</v>
      </c>
      <c r="O721" s="2">
        <v>1</v>
      </c>
      <c r="Q721" s="2">
        <v>2009</v>
      </c>
      <c r="R721" s="2">
        <f t="shared" si="11"/>
        <v>1</v>
      </c>
    </row>
    <row r="722" spans="1:18" ht="144" x14ac:dyDescent="0.3">
      <c r="A722" s="2" t="s">
        <v>3521</v>
      </c>
      <c r="B722" s="2" t="s">
        <v>3522</v>
      </c>
      <c r="C722" s="2" t="s">
        <v>3523</v>
      </c>
      <c r="D722" s="2" t="s">
        <v>3524</v>
      </c>
      <c r="E722" s="2" t="s">
        <v>125</v>
      </c>
      <c r="F722" s="2">
        <v>1</v>
      </c>
      <c r="G722" s="2" t="s">
        <v>26</v>
      </c>
      <c r="H722" s="3" t="s">
        <v>3525</v>
      </c>
      <c r="I722" s="2">
        <v>0</v>
      </c>
      <c r="J722" s="2">
        <v>1</v>
      </c>
      <c r="K722" s="2">
        <v>0</v>
      </c>
      <c r="L722" s="2">
        <v>0</v>
      </c>
      <c r="M722" s="2">
        <v>0</v>
      </c>
      <c r="N722" s="2">
        <v>0</v>
      </c>
      <c r="O722" s="2">
        <v>1</v>
      </c>
      <c r="Q722" s="2">
        <v>2013</v>
      </c>
      <c r="R722" s="2">
        <f t="shared" si="11"/>
        <v>1</v>
      </c>
    </row>
    <row r="723" spans="1:18" ht="144" x14ac:dyDescent="0.3">
      <c r="A723" s="2" t="s">
        <v>3526</v>
      </c>
      <c r="B723" s="2" t="s">
        <v>3527</v>
      </c>
      <c r="C723" s="2" t="s">
        <v>3528</v>
      </c>
      <c r="D723" s="2" t="s">
        <v>3529</v>
      </c>
      <c r="E723" s="2" t="s">
        <v>3530</v>
      </c>
      <c r="F723" s="2">
        <v>1</v>
      </c>
      <c r="G723" s="2" t="s">
        <v>26</v>
      </c>
      <c r="H723" s="3" t="s">
        <v>3531</v>
      </c>
      <c r="I723" s="2">
        <v>1</v>
      </c>
      <c r="J723" s="2">
        <v>0</v>
      </c>
      <c r="K723" s="2">
        <v>0</v>
      </c>
      <c r="L723" s="2">
        <v>0</v>
      </c>
      <c r="M723" s="2">
        <v>0</v>
      </c>
      <c r="N723" s="2">
        <v>0</v>
      </c>
      <c r="O723" s="2">
        <v>1</v>
      </c>
      <c r="Q723" s="2">
        <v>2012</v>
      </c>
      <c r="R723" s="2">
        <f t="shared" si="11"/>
        <v>1</v>
      </c>
    </row>
    <row r="724" spans="1:18" ht="144" x14ac:dyDescent="0.3">
      <c r="A724" s="2" t="s">
        <v>3532</v>
      </c>
      <c r="B724" s="2" t="s">
        <v>3533</v>
      </c>
      <c r="C724" s="2" t="s">
        <v>3534</v>
      </c>
      <c r="D724" s="2" t="s">
        <v>3535</v>
      </c>
      <c r="E724" s="2" t="s">
        <v>360</v>
      </c>
      <c r="F724" s="2">
        <v>1</v>
      </c>
      <c r="G724" s="2" t="s">
        <v>26</v>
      </c>
      <c r="H724" s="3" t="s">
        <v>3536</v>
      </c>
      <c r="I724" s="2">
        <v>0</v>
      </c>
      <c r="J724" s="2">
        <v>1</v>
      </c>
      <c r="K724" s="2">
        <v>0</v>
      </c>
      <c r="L724" s="2">
        <v>0</v>
      </c>
      <c r="M724" s="2">
        <v>0</v>
      </c>
      <c r="N724" s="2">
        <v>0</v>
      </c>
      <c r="O724" s="2">
        <v>1</v>
      </c>
      <c r="Q724" s="2">
        <v>2012</v>
      </c>
      <c r="R724" s="2">
        <f t="shared" si="11"/>
        <v>1</v>
      </c>
    </row>
    <row r="725" spans="1:18" ht="144" x14ac:dyDescent="0.3">
      <c r="A725" s="2" t="s">
        <v>3537</v>
      </c>
      <c r="B725" s="2" t="s">
        <v>3538</v>
      </c>
      <c r="C725" s="2" t="s">
        <v>3539</v>
      </c>
      <c r="D725" s="2" t="s">
        <v>3540</v>
      </c>
      <c r="E725" s="2" t="s">
        <v>50</v>
      </c>
      <c r="F725" s="2">
        <v>1</v>
      </c>
      <c r="G725" s="2" t="s">
        <v>26</v>
      </c>
      <c r="H725" s="3" t="s">
        <v>3541</v>
      </c>
      <c r="I725" s="2">
        <v>0</v>
      </c>
      <c r="J725" s="2">
        <v>0</v>
      </c>
      <c r="K725" s="2">
        <v>0</v>
      </c>
      <c r="L725" s="2">
        <v>1</v>
      </c>
      <c r="M725" s="2">
        <v>0</v>
      </c>
      <c r="N725" s="2">
        <v>0</v>
      </c>
      <c r="O725" s="2">
        <v>1</v>
      </c>
      <c r="Q725" s="2">
        <v>2005</v>
      </c>
      <c r="R725" s="2">
        <f t="shared" si="11"/>
        <v>1</v>
      </c>
    </row>
    <row r="726" spans="1:18" x14ac:dyDescent="0.3">
      <c r="A726" s="2" t="s">
        <v>3542</v>
      </c>
      <c r="B726" s="2" t="s">
        <v>3543</v>
      </c>
      <c r="C726" s="2" t="s">
        <v>3544</v>
      </c>
      <c r="D726" s="2" t="s">
        <v>3545</v>
      </c>
      <c r="E726" s="2" t="s">
        <v>2766</v>
      </c>
      <c r="F726" s="2">
        <v>1</v>
      </c>
      <c r="G726" s="2" t="s">
        <v>26</v>
      </c>
      <c r="H726" s="2" t="s">
        <v>3546</v>
      </c>
      <c r="I726" s="2">
        <v>0</v>
      </c>
      <c r="J726" s="2">
        <v>1</v>
      </c>
      <c r="K726" s="2">
        <v>0</v>
      </c>
      <c r="L726" s="2">
        <v>0</v>
      </c>
      <c r="M726" s="2">
        <v>0</v>
      </c>
      <c r="N726" s="2">
        <v>0</v>
      </c>
      <c r="O726" s="2">
        <v>1</v>
      </c>
      <c r="Q726" s="2">
        <v>2005</v>
      </c>
      <c r="R726" s="2">
        <f t="shared" si="11"/>
        <v>1</v>
      </c>
    </row>
    <row r="727" spans="1:18" x14ac:dyDescent="0.3">
      <c r="A727" s="2" t="s">
        <v>3547</v>
      </c>
      <c r="B727" s="2" t="s">
        <v>3548</v>
      </c>
      <c r="C727" s="2" t="s">
        <v>3549</v>
      </c>
      <c r="D727" s="2" t="s">
        <v>3550</v>
      </c>
      <c r="E727" s="2" t="s">
        <v>50</v>
      </c>
      <c r="F727" s="2">
        <v>1</v>
      </c>
      <c r="G727" s="2" t="s">
        <v>26</v>
      </c>
      <c r="H727" s="2" t="s">
        <v>3551</v>
      </c>
      <c r="I727" s="2">
        <v>0</v>
      </c>
      <c r="J727" s="2">
        <v>1</v>
      </c>
      <c r="K727" s="2">
        <v>0</v>
      </c>
      <c r="L727" s="2">
        <v>0</v>
      </c>
      <c r="M727" s="2">
        <v>0</v>
      </c>
      <c r="N727" s="2">
        <v>0</v>
      </c>
      <c r="O727" s="2">
        <v>1</v>
      </c>
      <c r="Q727" s="2">
        <v>2007</v>
      </c>
      <c r="R727" s="2">
        <f t="shared" si="11"/>
        <v>1</v>
      </c>
    </row>
    <row r="728" spans="1:18" x14ac:dyDescent="0.3">
      <c r="A728" s="2" t="s">
        <v>3552</v>
      </c>
      <c r="B728" s="2" t="s">
        <v>3553</v>
      </c>
      <c r="C728" s="2" t="s">
        <v>3554</v>
      </c>
      <c r="D728" s="2" t="s">
        <v>3555</v>
      </c>
      <c r="E728" s="2" t="s">
        <v>1934</v>
      </c>
      <c r="F728" s="2">
        <v>1</v>
      </c>
      <c r="G728" s="2" t="s">
        <v>26</v>
      </c>
      <c r="H728" s="2" t="s">
        <v>76</v>
      </c>
      <c r="I728" s="2">
        <v>1</v>
      </c>
      <c r="J728" s="2">
        <v>0</v>
      </c>
      <c r="K728" s="2">
        <v>0</v>
      </c>
      <c r="L728" s="2">
        <v>0</v>
      </c>
      <c r="M728" s="2">
        <v>0</v>
      </c>
      <c r="N728" s="2">
        <v>0</v>
      </c>
      <c r="O728" s="2">
        <v>1</v>
      </c>
      <c r="Q728" s="2">
        <v>2003</v>
      </c>
      <c r="R728" s="2">
        <f t="shared" si="11"/>
        <v>1</v>
      </c>
    </row>
    <row r="729" spans="1:18" x14ac:dyDescent="0.3">
      <c r="A729" s="2" t="s">
        <v>3556</v>
      </c>
      <c r="B729" s="2" t="s">
        <v>3557</v>
      </c>
      <c r="C729" s="2" t="s">
        <v>3558</v>
      </c>
      <c r="D729" s="2" t="s">
        <v>3559</v>
      </c>
      <c r="E729" s="2" t="s">
        <v>542</v>
      </c>
      <c r="F729" s="2">
        <v>1</v>
      </c>
      <c r="G729" s="2" t="s">
        <v>26</v>
      </c>
      <c r="H729" s="2" t="s">
        <v>3560</v>
      </c>
      <c r="I729" s="2">
        <v>0</v>
      </c>
      <c r="J729" s="2">
        <v>0</v>
      </c>
      <c r="K729" s="2">
        <v>0</v>
      </c>
      <c r="L729" s="2">
        <v>0</v>
      </c>
      <c r="M729" s="2">
        <v>0</v>
      </c>
      <c r="N729" s="2">
        <v>1</v>
      </c>
      <c r="O729" s="2">
        <v>1</v>
      </c>
      <c r="Q729" s="2">
        <v>2008</v>
      </c>
      <c r="R729" s="2">
        <f t="shared" si="11"/>
        <v>1</v>
      </c>
    </row>
    <row r="730" spans="1:18" x14ac:dyDescent="0.3">
      <c r="A730" s="2" t="s">
        <v>3561</v>
      </c>
      <c r="B730" s="2" t="s">
        <v>3562</v>
      </c>
      <c r="C730" s="2" t="s">
        <v>3563</v>
      </c>
      <c r="D730" s="2" t="s">
        <v>3564</v>
      </c>
      <c r="E730" s="2" t="s">
        <v>50</v>
      </c>
      <c r="F730" s="2">
        <v>1</v>
      </c>
      <c r="G730" s="2" t="s">
        <v>26</v>
      </c>
      <c r="H730" s="2" t="s">
        <v>76</v>
      </c>
      <c r="I730" s="2">
        <v>1</v>
      </c>
      <c r="J730" s="2">
        <v>0</v>
      </c>
      <c r="K730" s="2">
        <v>0</v>
      </c>
      <c r="L730" s="2">
        <v>0</v>
      </c>
      <c r="M730" s="2">
        <v>0</v>
      </c>
      <c r="N730" s="2">
        <v>0</v>
      </c>
      <c r="O730" s="2">
        <v>1</v>
      </c>
      <c r="Q730" s="2">
        <v>1998</v>
      </c>
      <c r="R730" s="2">
        <f t="shared" si="11"/>
        <v>1</v>
      </c>
    </row>
    <row r="731" spans="1:18" x14ac:dyDescent="0.3">
      <c r="A731" s="2" t="s">
        <v>3565</v>
      </c>
      <c r="B731" s="2" t="s">
        <v>3566</v>
      </c>
      <c r="C731" s="2" t="s">
        <v>3567</v>
      </c>
      <c r="D731" s="2" t="s">
        <v>3568</v>
      </c>
      <c r="E731" s="2" t="s">
        <v>1242</v>
      </c>
      <c r="F731" s="2">
        <v>1</v>
      </c>
      <c r="G731" s="2" t="s">
        <v>26</v>
      </c>
      <c r="H731" s="2" t="s">
        <v>76</v>
      </c>
      <c r="I731" s="2">
        <v>1</v>
      </c>
      <c r="J731" s="2">
        <v>0</v>
      </c>
      <c r="K731" s="2">
        <v>0</v>
      </c>
      <c r="L731" s="2">
        <v>0</v>
      </c>
      <c r="M731" s="2">
        <v>0</v>
      </c>
      <c r="N731" s="2">
        <v>0</v>
      </c>
      <c r="O731" s="2">
        <v>1</v>
      </c>
      <c r="Q731" s="2">
        <v>2005</v>
      </c>
      <c r="R731" s="2">
        <f t="shared" si="11"/>
        <v>1</v>
      </c>
    </row>
    <row r="732" spans="1:18" x14ac:dyDescent="0.3">
      <c r="A732" s="2" t="s">
        <v>3569</v>
      </c>
      <c r="B732" s="2" t="s">
        <v>3570</v>
      </c>
      <c r="C732" s="2" t="s">
        <v>3571</v>
      </c>
      <c r="D732" s="2" t="s">
        <v>3572</v>
      </c>
      <c r="E732" s="2" t="s">
        <v>3573</v>
      </c>
      <c r="F732" s="2">
        <v>1</v>
      </c>
      <c r="G732" s="2" t="s">
        <v>26</v>
      </c>
      <c r="H732" s="2" t="s">
        <v>70</v>
      </c>
      <c r="I732" s="2">
        <v>0</v>
      </c>
      <c r="J732" s="2">
        <v>1</v>
      </c>
      <c r="K732" s="2">
        <v>0</v>
      </c>
      <c r="L732" s="2">
        <v>0</v>
      </c>
      <c r="M732" s="2">
        <v>0</v>
      </c>
      <c r="N732" s="2">
        <v>0</v>
      </c>
      <c r="O732" s="2">
        <v>1</v>
      </c>
      <c r="Q732" s="2">
        <v>2005</v>
      </c>
      <c r="R732" s="2">
        <f t="shared" si="11"/>
        <v>1</v>
      </c>
    </row>
    <row r="733" spans="1:18" ht="216" x14ac:dyDescent="0.3">
      <c r="A733" s="2" t="s">
        <v>3574</v>
      </c>
      <c r="B733" s="2" t="s">
        <v>3575</v>
      </c>
      <c r="C733" s="2" t="s">
        <v>3576</v>
      </c>
      <c r="D733" s="2" t="s">
        <v>3577</v>
      </c>
      <c r="E733" s="2" t="s">
        <v>141</v>
      </c>
      <c r="F733" s="2">
        <v>1</v>
      </c>
      <c r="G733" s="2" t="s">
        <v>26</v>
      </c>
      <c r="H733" s="3" t="s">
        <v>3578</v>
      </c>
      <c r="I733" s="2">
        <v>0</v>
      </c>
      <c r="J733" s="2">
        <v>0</v>
      </c>
      <c r="K733" s="2">
        <v>0</v>
      </c>
      <c r="L733" s="2">
        <v>1</v>
      </c>
      <c r="M733" s="2">
        <v>0</v>
      </c>
      <c r="N733" s="2">
        <v>0</v>
      </c>
      <c r="O733" s="2">
        <v>1</v>
      </c>
      <c r="Q733" s="2">
        <v>2014</v>
      </c>
      <c r="R733" s="2">
        <f t="shared" si="11"/>
        <v>1</v>
      </c>
    </row>
    <row r="734" spans="1:18" x14ac:dyDescent="0.3">
      <c r="A734" s="2" t="s">
        <v>3579</v>
      </c>
      <c r="B734" s="2" t="s">
        <v>3580</v>
      </c>
      <c r="C734" s="2" t="s">
        <v>3581</v>
      </c>
      <c r="D734" s="2" t="s">
        <v>3582</v>
      </c>
      <c r="E734" s="2" t="s">
        <v>1588</v>
      </c>
      <c r="F734" s="2">
        <v>1</v>
      </c>
      <c r="G734" s="2" t="s">
        <v>26</v>
      </c>
      <c r="H734" s="2" t="s">
        <v>3583</v>
      </c>
      <c r="I734" s="2">
        <v>0</v>
      </c>
      <c r="J734" s="2">
        <v>0</v>
      </c>
      <c r="K734" s="2">
        <v>0</v>
      </c>
      <c r="L734" s="2">
        <v>1</v>
      </c>
      <c r="M734" s="2">
        <v>0</v>
      </c>
      <c r="N734" s="2">
        <v>0</v>
      </c>
      <c r="O734" s="2">
        <v>1</v>
      </c>
      <c r="Q734" s="2">
        <v>2009</v>
      </c>
      <c r="R734" s="2">
        <f t="shared" si="11"/>
        <v>1</v>
      </c>
    </row>
    <row r="735" spans="1:18" ht="144" x14ac:dyDescent="0.3">
      <c r="A735" s="2" t="s">
        <v>3584</v>
      </c>
      <c r="B735" s="2" t="s">
        <v>3585</v>
      </c>
      <c r="C735" s="2" t="s">
        <v>3586</v>
      </c>
      <c r="D735" s="2" t="s">
        <v>3587</v>
      </c>
      <c r="E735" s="2" t="s">
        <v>1843</v>
      </c>
      <c r="F735" s="2">
        <v>1</v>
      </c>
      <c r="G735" s="2" t="s">
        <v>26</v>
      </c>
      <c r="H735" s="3" t="s">
        <v>3588</v>
      </c>
      <c r="I735" s="2">
        <v>0</v>
      </c>
      <c r="J735" s="2">
        <v>0</v>
      </c>
      <c r="K735" s="2">
        <v>0</v>
      </c>
      <c r="L735" s="2">
        <v>1</v>
      </c>
      <c r="M735" s="2">
        <v>0</v>
      </c>
      <c r="N735" s="2">
        <v>1</v>
      </c>
      <c r="O735" s="2">
        <v>1</v>
      </c>
      <c r="Q735" s="2">
        <v>2009</v>
      </c>
      <c r="R735" s="2">
        <f t="shared" si="11"/>
        <v>2</v>
      </c>
    </row>
    <row r="736" spans="1:18" x14ac:dyDescent="0.3">
      <c r="A736" s="2" t="s">
        <v>3589</v>
      </c>
      <c r="B736" s="2" t="s">
        <v>3590</v>
      </c>
      <c r="C736" s="2" t="s">
        <v>3591</v>
      </c>
      <c r="D736" s="2" t="s">
        <v>3592</v>
      </c>
      <c r="E736" s="2" t="s">
        <v>2033</v>
      </c>
      <c r="F736" s="2">
        <v>1</v>
      </c>
      <c r="G736" s="2" t="s">
        <v>26</v>
      </c>
      <c r="H736" s="2" t="s">
        <v>3593</v>
      </c>
      <c r="I736" s="2">
        <v>1</v>
      </c>
      <c r="J736" s="2">
        <v>0</v>
      </c>
      <c r="K736" s="2">
        <v>0</v>
      </c>
      <c r="L736" s="2">
        <v>0</v>
      </c>
      <c r="M736" s="2">
        <v>0</v>
      </c>
      <c r="N736" s="2">
        <v>0</v>
      </c>
      <c r="O736" s="2">
        <v>1</v>
      </c>
      <c r="Q736" s="2">
        <v>2011</v>
      </c>
      <c r="R736" s="2">
        <f t="shared" si="11"/>
        <v>1</v>
      </c>
    </row>
    <row r="737" spans="1:18" x14ac:dyDescent="0.3">
      <c r="A737" s="2" t="s">
        <v>3594</v>
      </c>
      <c r="B737" s="2" t="s">
        <v>3595</v>
      </c>
      <c r="C737" s="2" t="s">
        <v>3596</v>
      </c>
      <c r="D737" s="2" t="s">
        <v>3597</v>
      </c>
      <c r="E737" s="2" t="s">
        <v>3598</v>
      </c>
      <c r="F737" s="2">
        <v>1</v>
      </c>
      <c r="G737" s="2" t="s">
        <v>26</v>
      </c>
      <c r="H737" s="2" t="s">
        <v>3102</v>
      </c>
      <c r="I737" s="2">
        <v>0</v>
      </c>
      <c r="J737" s="2">
        <v>0</v>
      </c>
      <c r="K737" s="2">
        <v>1</v>
      </c>
      <c r="L737" s="2">
        <v>0</v>
      </c>
      <c r="M737" s="2">
        <v>0</v>
      </c>
      <c r="N737" s="2">
        <v>0</v>
      </c>
      <c r="O737" s="2">
        <v>1</v>
      </c>
      <c r="Q737" s="2">
        <v>2004</v>
      </c>
      <c r="R737" s="2">
        <f t="shared" si="11"/>
        <v>1</v>
      </c>
    </row>
    <row r="738" spans="1:18" x14ac:dyDescent="0.3">
      <c r="A738" s="2" t="s">
        <v>3599</v>
      </c>
      <c r="B738" s="2" t="s">
        <v>3600</v>
      </c>
      <c r="C738" s="2" t="s">
        <v>3601</v>
      </c>
      <c r="D738" s="2" t="s">
        <v>3602</v>
      </c>
      <c r="E738" s="2" t="s">
        <v>2137</v>
      </c>
      <c r="F738" s="2">
        <v>1</v>
      </c>
      <c r="G738" s="2" t="s">
        <v>26</v>
      </c>
      <c r="H738" s="2" t="s">
        <v>70</v>
      </c>
      <c r="I738" s="2">
        <v>0</v>
      </c>
      <c r="J738" s="2">
        <v>1</v>
      </c>
      <c r="K738" s="2">
        <v>0</v>
      </c>
      <c r="L738" s="2">
        <v>0</v>
      </c>
      <c r="M738" s="2">
        <v>0</v>
      </c>
      <c r="N738" s="2">
        <v>0</v>
      </c>
      <c r="O738" s="2">
        <v>1</v>
      </c>
      <c r="Q738" s="2">
        <v>2013</v>
      </c>
      <c r="R738" s="2">
        <f t="shared" si="11"/>
        <v>1</v>
      </c>
    </row>
    <row r="739" spans="1:18" ht="302.39999999999998" x14ac:dyDescent="0.3">
      <c r="A739" s="2" t="s">
        <v>3603</v>
      </c>
      <c r="B739" s="2" t="s">
        <v>3604</v>
      </c>
      <c r="C739" s="2" t="s">
        <v>3605</v>
      </c>
      <c r="D739" s="2" t="s">
        <v>3606</v>
      </c>
      <c r="E739" s="2" t="s">
        <v>141</v>
      </c>
      <c r="F739" s="2">
        <v>1</v>
      </c>
      <c r="G739" s="2" t="s">
        <v>26</v>
      </c>
      <c r="H739" s="3" t="s">
        <v>3607</v>
      </c>
      <c r="I739" s="2">
        <v>0</v>
      </c>
      <c r="J739" s="2">
        <v>1</v>
      </c>
      <c r="K739" s="2">
        <v>0</v>
      </c>
      <c r="L739" s="2">
        <v>0</v>
      </c>
      <c r="M739" s="2">
        <v>0</v>
      </c>
      <c r="N739" s="2">
        <v>1</v>
      </c>
      <c r="O739" s="2">
        <v>1</v>
      </c>
      <c r="Q739" s="2">
        <v>2015</v>
      </c>
      <c r="R739" s="2">
        <f t="shared" si="11"/>
        <v>2</v>
      </c>
    </row>
    <row r="740" spans="1:18" x14ac:dyDescent="0.3">
      <c r="A740" s="2" t="s">
        <v>3608</v>
      </c>
      <c r="B740" s="2" t="s">
        <v>3609</v>
      </c>
      <c r="C740" s="2" t="s">
        <v>3610</v>
      </c>
      <c r="D740" s="2" t="s">
        <v>3611</v>
      </c>
      <c r="E740" s="2" t="s">
        <v>3612</v>
      </c>
      <c r="F740" s="2">
        <v>1</v>
      </c>
      <c r="G740" s="2" t="s">
        <v>26</v>
      </c>
      <c r="H740" s="2" t="s">
        <v>76</v>
      </c>
      <c r="I740" s="2">
        <v>1</v>
      </c>
      <c r="J740" s="2">
        <v>0</v>
      </c>
      <c r="K740" s="2">
        <v>0</v>
      </c>
      <c r="L740" s="2">
        <v>0</v>
      </c>
      <c r="M740" s="2">
        <v>0</v>
      </c>
      <c r="N740" s="2">
        <v>0</v>
      </c>
      <c r="O740" s="2">
        <v>1</v>
      </c>
      <c r="Q740" s="2">
        <v>2009</v>
      </c>
      <c r="R740" s="2">
        <f t="shared" si="11"/>
        <v>1</v>
      </c>
    </row>
    <row r="741" spans="1:18" ht="144" x14ac:dyDescent="0.3">
      <c r="A741" s="2" t="s">
        <v>3613</v>
      </c>
      <c r="B741" s="2" t="s">
        <v>3614</v>
      </c>
      <c r="C741" s="2" t="s">
        <v>3615</v>
      </c>
      <c r="D741" s="2" t="s">
        <v>3616</v>
      </c>
      <c r="E741" s="2" t="s">
        <v>330</v>
      </c>
      <c r="F741" s="2">
        <v>1</v>
      </c>
      <c r="G741" s="2" t="s">
        <v>26</v>
      </c>
      <c r="H741" s="3" t="s">
        <v>3617</v>
      </c>
      <c r="I741" s="2">
        <v>0</v>
      </c>
      <c r="J741" s="2">
        <v>0</v>
      </c>
      <c r="K741" s="2">
        <v>0</v>
      </c>
      <c r="L741" s="2">
        <v>1</v>
      </c>
      <c r="M741" s="2">
        <v>0</v>
      </c>
      <c r="N741" s="2">
        <v>0</v>
      </c>
      <c r="O741" s="2">
        <v>1</v>
      </c>
      <c r="Q741" s="2">
        <v>2009</v>
      </c>
      <c r="R741" s="2">
        <f t="shared" si="11"/>
        <v>1</v>
      </c>
    </row>
    <row r="742" spans="1:18" x14ac:dyDescent="0.3">
      <c r="A742" s="2" t="s">
        <v>3618</v>
      </c>
      <c r="B742" s="2" t="s">
        <v>3619</v>
      </c>
      <c r="C742" s="2" t="s">
        <v>3620</v>
      </c>
      <c r="D742" s="2" t="s">
        <v>3621</v>
      </c>
      <c r="E742" s="2" t="s">
        <v>3622</v>
      </c>
      <c r="F742" s="2">
        <v>1</v>
      </c>
      <c r="G742" s="2" t="s">
        <v>26</v>
      </c>
      <c r="H742" s="2" t="s">
        <v>76</v>
      </c>
      <c r="I742" s="2">
        <v>1</v>
      </c>
      <c r="J742" s="2">
        <v>0</v>
      </c>
      <c r="K742" s="2">
        <v>0</v>
      </c>
      <c r="L742" s="2">
        <v>0</v>
      </c>
      <c r="M742" s="2">
        <v>0</v>
      </c>
      <c r="N742" s="2">
        <v>0</v>
      </c>
      <c r="O742" s="2">
        <v>1</v>
      </c>
      <c r="Q742" s="2">
        <v>2000</v>
      </c>
      <c r="R742" s="2">
        <f t="shared" si="11"/>
        <v>1</v>
      </c>
    </row>
    <row r="743" spans="1:18" ht="115.2" x14ac:dyDescent="0.3">
      <c r="A743" s="2" t="s">
        <v>3623</v>
      </c>
      <c r="B743" s="2" t="s">
        <v>3624</v>
      </c>
      <c r="C743" s="2" t="s">
        <v>3625</v>
      </c>
      <c r="D743" s="2" t="s">
        <v>3626</v>
      </c>
      <c r="E743" s="2" t="s">
        <v>1949</v>
      </c>
      <c r="F743" s="2">
        <v>1</v>
      </c>
      <c r="G743" s="2" t="s">
        <v>26</v>
      </c>
      <c r="H743" s="3" t="s">
        <v>3627</v>
      </c>
      <c r="I743" s="2">
        <v>0</v>
      </c>
      <c r="J743" s="2">
        <v>1</v>
      </c>
      <c r="K743" s="2">
        <v>0</v>
      </c>
      <c r="L743" s="2">
        <v>0</v>
      </c>
      <c r="M743" s="2">
        <v>0</v>
      </c>
      <c r="N743" s="2">
        <v>0</v>
      </c>
      <c r="O743" s="2">
        <v>1</v>
      </c>
      <c r="Q743" s="2">
        <v>2012</v>
      </c>
      <c r="R743" s="2">
        <f t="shared" si="11"/>
        <v>1</v>
      </c>
    </row>
    <row r="744" spans="1:18" ht="144" x14ac:dyDescent="0.3">
      <c r="A744" s="2" t="s">
        <v>3628</v>
      </c>
      <c r="B744" s="2" t="s">
        <v>3629</v>
      </c>
      <c r="C744" s="2" t="s">
        <v>3630</v>
      </c>
      <c r="D744" s="2" t="s">
        <v>3631</v>
      </c>
      <c r="E744" s="2" t="s">
        <v>265</v>
      </c>
      <c r="F744" s="2">
        <v>1</v>
      </c>
      <c r="G744" s="2" t="s">
        <v>26</v>
      </c>
      <c r="H744" s="3" t="s">
        <v>3632</v>
      </c>
      <c r="I744" s="2">
        <v>1</v>
      </c>
      <c r="J744" s="2">
        <v>0</v>
      </c>
      <c r="K744" s="2">
        <v>0</v>
      </c>
      <c r="L744" s="2">
        <v>0</v>
      </c>
      <c r="M744" s="2">
        <v>0</v>
      </c>
      <c r="N744" s="2">
        <v>0</v>
      </c>
      <c r="O744" s="2">
        <v>1</v>
      </c>
      <c r="Q744" s="2">
        <v>2010</v>
      </c>
      <c r="R744" s="2">
        <f t="shared" si="11"/>
        <v>1</v>
      </c>
    </row>
    <row r="745" spans="1:18" x14ac:dyDescent="0.3">
      <c r="A745" s="2" t="s">
        <v>3633</v>
      </c>
      <c r="B745" s="2" t="s">
        <v>3634</v>
      </c>
      <c r="C745" s="2" t="s">
        <v>3635</v>
      </c>
      <c r="D745" s="2" t="s">
        <v>3636</v>
      </c>
      <c r="E745" s="2" t="s">
        <v>265</v>
      </c>
      <c r="F745" s="2">
        <v>1</v>
      </c>
      <c r="G745" s="2" t="s">
        <v>26</v>
      </c>
      <c r="H745" s="2" t="s">
        <v>1470</v>
      </c>
      <c r="I745" s="2">
        <v>1</v>
      </c>
      <c r="J745" s="2">
        <v>0</v>
      </c>
      <c r="K745" s="2">
        <v>0</v>
      </c>
      <c r="L745" s="2">
        <v>0</v>
      </c>
      <c r="M745" s="2">
        <v>0</v>
      </c>
      <c r="N745" s="2">
        <v>0</v>
      </c>
      <c r="O745" s="2">
        <v>1</v>
      </c>
      <c r="Q745" s="2">
        <v>1995</v>
      </c>
      <c r="R745" s="2">
        <f t="shared" si="11"/>
        <v>1</v>
      </c>
    </row>
    <row r="746" spans="1:18" x14ac:dyDescent="0.3">
      <c r="A746" s="2" t="s">
        <v>3637</v>
      </c>
      <c r="B746" s="2" t="s">
        <v>3638</v>
      </c>
      <c r="C746" s="2" t="s">
        <v>3639</v>
      </c>
      <c r="D746" s="2" t="s">
        <v>3640</v>
      </c>
      <c r="E746" s="2" t="s">
        <v>3641</v>
      </c>
      <c r="F746" s="2">
        <v>1</v>
      </c>
      <c r="G746" s="2" t="s">
        <v>26</v>
      </c>
      <c r="H746" s="2" t="s">
        <v>76</v>
      </c>
      <c r="I746" s="2">
        <v>1</v>
      </c>
      <c r="J746" s="2">
        <v>0</v>
      </c>
      <c r="K746" s="2">
        <v>0</v>
      </c>
      <c r="L746" s="2">
        <v>0</v>
      </c>
      <c r="M746" s="2">
        <v>0</v>
      </c>
      <c r="N746" s="2">
        <v>0</v>
      </c>
      <c r="O746" s="2">
        <v>1</v>
      </c>
      <c r="Q746" s="2">
        <v>2002</v>
      </c>
      <c r="R746" s="2">
        <f t="shared" si="11"/>
        <v>1</v>
      </c>
    </row>
    <row r="747" spans="1:18" x14ac:dyDescent="0.3">
      <c r="A747" s="2" t="s">
        <v>3642</v>
      </c>
      <c r="B747" s="2" t="s">
        <v>3643</v>
      </c>
      <c r="C747" s="2" t="s">
        <v>3644</v>
      </c>
      <c r="D747" s="2" t="s">
        <v>3645</v>
      </c>
      <c r="E747" s="2" t="s">
        <v>3646</v>
      </c>
      <c r="F747" s="2">
        <v>1</v>
      </c>
      <c r="G747" s="2" t="s">
        <v>26</v>
      </c>
      <c r="H747" s="2" t="s">
        <v>3647</v>
      </c>
      <c r="I747" s="2">
        <v>0</v>
      </c>
      <c r="J747" s="2">
        <v>0</v>
      </c>
      <c r="K747" s="2">
        <v>0</v>
      </c>
      <c r="L747" s="2">
        <v>1</v>
      </c>
      <c r="M747" s="2">
        <v>0</v>
      </c>
      <c r="N747" s="2">
        <v>0</v>
      </c>
      <c r="O747" s="2">
        <v>1</v>
      </c>
      <c r="Q747" s="2">
        <v>2008</v>
      </c>
      <c r="R747" s="2">
        <f t="shared" si="11"/>
        <v>1</v>
      </c>
    </row>
    <row r="748" spans="1:18" x14ac:dyDescent="0.3">
      <c r="A748" s="2" t="s">
        <v>3648</v>
      </c>
      <c r="B748" s="2" t="s">
        <v>205</v>
      </c>
      <c r="C748" s="2" t="s">
        <v>206</v>
      </c>
      <c r="D748" s="2" t="s">
        <v>207</v>
      </c>
      <c r="E748" s="2" t="s">
        <v>208</v>
      </c>
      <c r="F748" s="2">
        <v>1</v>
      </c>
      <c r="G748" s="2" t="s">
        <v>26</v>
      </c>
      <c r="H748" s="2" t="s">
        <v>76</v>
      </c>
      <c r="I748" s="2">
        <v>1</v>
      </c>
      <c r="J748" s="2">
        <v>0</v>
      </c>
      <c r="K748" s="2">
        <v>0</v>
      </c>
      <c r="L748" s="2">
        <v>0</v>
      </c>
      <c r="M748" s="2">
        <v>0</v>
      </c>
      <c r="N748" s="2">
        <v>0</v>
      </c>
      <c r="O748" s="2">
        <v>1</v>
      </c>
      <c r="Q748" s="2">
        <v>2014</v>
      </c>
      <c r="R748" s="2">
        <f t="shared" si="11"/>
        <v>1</v>
      </c>
    </row>
    <row r="749" spans="1:18" x14ac:dyDescent="0.3">
      <c r="A749" s="2" t="s">
        <v>3649</v>
      </c>
      <c r="B749" s="2" t="s">
        <v>3650</v>
      </c>
      <c r="C749" s="2" t="s">
        <v>3651</v>
      </c>
      <c r="D749" s="2" t="s">
        <v>3652</v>
      </c>
      <c r="E749" s="2" t="s">
        <v>3653</v>
      </c>
      <c r="F749" s="2">
        <v>1</v>
      </c>
      <c r="G749" s="2" t="s">
        <v>26</v>
      </c>
      <c r="H749" s="2" t="s">
        <v>3654</v>
      </c>
      <c r="I749" s="2">
        <v>0</v>
      </c>
      <c r="J749" s="2">
        <v>0</v>
      </c>
      <c r="K749" s="2">
        <v>0</v>
      </c>
      <c r="L749" s="2">
        <v>0</v>
      </c>
      <c r="M749" s="2">
        <v>0</v>
      </c>
      <c r="N749" s="2">
        <v>1</v>
      </c>
      <c r="O749" s="2">
        <v>1</v>
      </c>
      <c r="Q749" s="2">
        <v>2011</v>
      </c>
      <c r="R749" s="2">
        <f t="shared" si="11"/>
        <v>1</v>
      </c>
    </row>
    <row r="750" spans="1:18" ht="144" x14ac:dyDescent="0.3">
      <c r="A750" s="2" t="s">
        <v>3655</v>
      </c>
      <c r="B750" s="2" t="s">
        <v>3656</v>
      </c>
      <c r="C750" s="2" t="s">
        <v>3657</v>
      </c>
      <c r="D750" s="2" t="s">
        <v>3658</v>
      </c>
      <c r="E750" s="2" t="s">
        <v>50</v>
      </c>
      <c r="F750" s="2">
        <v>1</v>
      </c>
      <c r="G750" s="2" t="s">
        <v>26</v>
      </c>
      <c r="H750" s="3" t="s">
        <v>3659</v>
      </c>
      <c r="I750" s="2">
        <v>0</v>
      </c>
      <c r="J750" s="2">
        <v>0</v>
      </c>
      <c r="K750" s="2">
        <v>0</v>
      </c>
      <c r="L750" s="2">
        <v>1</v>
      </c>
      <c r="M750" s="2">
        <v>0</v>
      </c>
      <c r="N750" s="2">
        <v>0</v>
      </c>
      <c r="O750" s="2">
        <v>1</v>
      </c>
      <c r="Q750" s="2">
        <v>2005</v>
      </c>
      <c r="R750" s="2">
        <f t="shared" si="11"/>
        <v>1</v>
      </c>
    </row>
    <row r="751" spans="1:18" x14ac:dyDescent="0.3">
      <c r="A751" s="2" t="s">
        <v>3660</v>
      </c>
      <c r="B751" s="2" t="s">
        <v>3661</v>
      </c>
      <c r="C751" s="2" t="s">
        <v>3662</v>
      </c>
      <c r="D751" s="2" t="s">
        <v>3663</v>
      </c>
      <c r="E751" s="2" t="s">
        <v>125</v>
      </c>
      <c r="F751" s="2">
        <v>1</v>
      </c>
      <c r="G751" s="2" t="s">
        <v>26</v>
      </c>
      <c r="H751" s="2" t="s">
        <v>3664</v>
      </c>
      <c r="I751" s="2">
        <v>0</v>
      </c>
      <c r="J751" s="2">
        <v>1</v>
      </c>
      <c r="K751" s="2">
        <v>0</v>
      </c>
      <c r="L751" s="2">
        <v>0</v>
      </c>
      <c r="M751" s="2">
        <v>0</v>
      </c>
      <c r="N751" s="2">
        <v>0</v>
      </c>
      <c r="O751" s="2">
        <v>1</v>
      </c>
      <c r="Q751" s="2">
        <v>2009</v>
      </c>
      <c r="R751" s="2">
        <f t="shared" si="11"/>
        <v>1</v>
      </c>
    </row>
    <row r="752" spans="1:18" ht="144" x14ac:dyDescent="0.3">
      <c r="A752" s="2" t="s">
        <v>3665</v>
      </c>
      <c r="B752" s="2" t="s">
        <v>3666</v>
      </c>
      <c r="C752" s="2" t="s">
        <v>3667</v>
      </c>
      <c r="D752" s="2" t="s">
        <v>3668</v>
      </c>
      <c r="E752" s="2" t="s">
        <v>3653</v>
      </c>
      <c r="F752" s="2">
        <v>1</v>
      </c>
      <c r="G752" s="2" t="s">
        <v>26</v>
      </c>
      <c r="H752" s="3" t="s">
        <v>3669</v>
      </c>
      <c r="I752" s="2">
        <v>0</v>
      </c>
      <c r="J752" s="2">
        <v>1</v>
      </c>
      <c r="K752" s="2">
        <v>0</v>
      </c>
      <c r="L752" s="2">
        <v>0</v>
      </c>
      <c r="M752" s="2">
        <v>0</v>
      </c>
      <c r="N752" s="2">
        <v>0</v>
      </c>
      <c r="O752" s="2">
        <v>1</v>
      </c>
      <c r="Q752" s="2">
        <v>2011</v>
      </c>
      <c r="R752" s="2">
        <f t="shared" si="11"/>
        <v>1</v>
      </c>
    </row>
    <row r="753" spans="1:18" x14ac:dyDescent="0.3">
      <c r="A753" s="2" t="s">
        <v>3670</v>
      </c>
      <c r="B753" s="2" t="s">
        <v>3671</v>
      </c>
      <c r="C753" s="2" t="s">
        <v>3672</v>
      </c>
      <c r="D753" s="2" t="s">
        <v>3673</v>
      </c>
      <c r="E753" s="2" t="s">
        <v>3674</v>
      </c>
      <c r="F753" s="2">
        <v>1</v>
      </c>
      <c r="G753" s="2" t="s">
        <v>26</v>
      </c>
      <c r="H753" s="2" t="s">
        <v>76</v>
      </c>
      <c r="I753" s="2">
        <v>1</v>
      </c>
      <c r="J753" s="2">
        <v>0</v>
      </c>
      <c r="K753" s="2">
        <v>0</v>
      </c>
      <c r="L753" s="2">
        <v>0</v>
      </c>
      <c r="M753" s="2">
        <v>0</v>
      </c>
      <c r="N753" s="2">
        <v>0</v>
      </c>
      <c r="O753" s="2">
        <v>1</v>
      </c>
      <c r="Q753" s="2">
        <v>2009</v>
      </c>
      <c r="R753" s="2">
        <f t="shared" si="11"/>
        <v>1</v>
      </c>
    </row>
    <row r="754" spans="1:18" x14ac:dyDescent="0.3">
      <c r="A754" s="2" t="s">
        <v>3675</v>
      </c>
      <c r="B754" s="2" t="s">
        <v>3676</v>
      </c>
      <c r="C754" s="2" t="s">
        <v>3677</v>
      </c>
      <c r="D754" s="2" t="s">
        <v>3678</v>
      </c>
      <c r="E754" s="2" t="s">
        <v>934</v>
      </c>
      <c r="F754" s="2">
        <v>1</v>
      </c>
      <c r="G754" s="2" t="s">
        <v>26</v>
      </c>
      <c r="H754" s="2" t="s">
        <v>1227</v>
      </c>
      <c r="I754" s="2">
        <v>0</v>
      </c>
      <c r="J754" s="2">
        <v>0</v>
      </c>
      <c r="K754" s="2">
        <v>0</v>
      </c>
      <c r="L754" s="2">
        <v>1</v>
      </c>
      <c r="M754" s="2">
        <v>0</v>
      </c>
      <c r="N754" s="2">
        <v>0</v>
      </c>
      <c r="O754" s="2">
        <v>1</v>
      </c>
      <c r="Q754" s="2">
        <v>2008</v>
      </c>
      <c r="R754" s="2">
        <f t="shared" si="11"/>
        <v>1</v>
      </c>
    </row>
    <row r="755" spans="1:18" ht="144" x14ac:dyDescent="0.3">
      <c r="A755" s="2" t="s">
        <v>3679</v>
      </c>
      <c r="B755" s="2" t="s">
        <v>3680</v>
      </c>
      <c r="C755" s="2" t="s">
        <v>3681</v>
      </c>
      <c r="D755" s="2" t="s">
        <v>3682</v>
      </c>
      <c r="E755" s="2" t="s">
        <v>247</v>
      </c>
      <c r="F755" s="2">
        <v>1</v>
      </c>
      <c r="G755" s="2" t="s">
        <v>26</v>
      </c>
      <c r="H755" s="3" t="s">
        <v>3683</v>
      </c>
      <c r="I755" s="2">
        <v>0</v>
      </c>
      <c r="J755" s="2">
        <v>0</v>
      </c>
      <c r="K755" s="2">
        <v>0</v>
      </c>
      <c r="L755" s="2">
        <v>1</v>
      </c>
      <c r="M755" s="2">
        <v>0</v>
      </c>
      <c r="N755" s="2">
        <v>0</v>
      </c>
      <c r="O755" s="2">
        <v>1</v>
      </c>
      <c r="Q755" s="2">
        <v>2015</v>
      </c>
      <c r="R755" s="2">
        <f t="shared" si="11"/>
        <v>1</v>
      </c>
    </row>
    <row r="756" spans="1:18" x14ac:dyDescent="0.3">
      <c r="A756" s="2" t="s">
        <v>3684</v>
      </c>
      <c r="B756" s="2" t="s">
        <v>3685</v>
      </c>
      <c r="C756" s="2" t="s">
        <v>3686</v>
      </c>
      <c r="D756" s="2" t="s">
        <v>3687</v>
      </c>
      <c r="E756" s="2" t="s">
        <v>3688</v>
      </c>
      <c r="F756" s="2">
        <v>1</v>
      </c>
      <c r="G756" s="2" t="s">
        <v>26</v>
      </c>
      <c r="H756" s="2" t="s">
        <v>3689</v>
      </c>
      <c r="I756" s="2">
        <v>1</v>
      </c>
      <c r="J756" s="2">
        <v>0</v>
      </c>
      <c r="K756" s="2">
        <v>0</v>
      </c>
      <c r="L756" s="2">
        <v>0</v>
      </c>
      <c r="M756" s="2">
        <v>0</v>
      </c>
      <c r="N756" s="2">
        <v>0</v>
      </c>
      <c r="O756" s="2">
        <v>1</v>
      </c>
      <c r="Q756" s="2">
        <v>2012</v>
      </c>
      <c r="R756" s="2">
        <f t="shared" si="11"/>
        <v>1</v>
      </c>
    </row>
    <row r="757" spans="1:18" x14ac:dyDescent="0.3">
      <c r="A757" s="2" t="s">
        <v>3690</v>
      </c>
      <c r="B757" s="2" t="s">
        <v>3691</v>
      </c>
      <c r="C757" s="2" t="s">
        <v>3692</v>
      </c>
      <c r="D757" s="2" t="s">
        <v>3693</v>
      </c>
      <c r="E757" s="2" t="s">
        <v>3694</v>
      </c>
      <c r="F757" s="2">
        <v>1</v>
      </c>
      <c r="G757" s="2" t="s">
        <v>26</v>
      </c>
      <c r="H757" s="2" t="s">
        <v>3695</v>
      </c>
      <c r="I757" s="2">
        <v>0</v>
      </c>
      <c r="J757" s="2">
        <v>1</v>
      </c>
      <c r="K757" s="2">
        <v>0</v>
      </c>
      <c r="L757" s="2">
        <v>0</v>
      </c>
      <c r="M757" s="2">
        <v>0</v>
      </c>
      <c r="N757" s="2">
        <v>0</v>
      </c>
      <c r="O757" s="2">
        <v>1</v>
      </c>
      <c r="Q757" s="2">
        <v>2004</v>
      </c>
      <c r="R757" s="2">
        <f t="shared" si="11"/>
        <v>1</v>
      </c>
    </row>
    <row r="758" spans="1:18" x14ac:dyDescent="0.3">
      <c r="A758" s="2" t="s">
        <v>3696</v>
      </c>
      <c r="B758" s="2" t="s">
        <v>3697</v>
      </c>
      <c r="C758" s="2" t="s">
        <v>3698</v>
      </c>
      <c r="D758" s="2" t="s">
        <v>3699</v>
      </c>
      <c r="E758" s="2" t="s">
        <v>50</v>
      </c>
      <c r="F758" s="2">
        <v>1</v>
      </c>
      <c r="G758" s="2" t="s">
        <v>26</v>
      </c>
      <c r="H758" s="2" t="s">
        <v>3700</v>
      </c>
      <c r="I758" s="2">
        <v>0</v>
      </c>
      <c r="J758" s="2">
        <v>0</v>
      </c>
      <c r="K758" s="2">
        <v>0</v>
      </c>
      <c r="L758" s="2">
        <v>1</v>
      </c>
      <c r="M758" s="2">
        <v>0</v>
      </c>
      <c r="N758" s="2">
        <v>1</v>
      </c>
      <c r="O758" s="2">
        <v>1</v>
      </c>
      <c r="Q758" s="2">
        <v>2010</v>
      </c>
      <c r="R758" s="2">
        <f t="shared" si="11"/>
        <v>2</v>
      </c>
    </row>
    <row r="759" spans="1:18" x14ac:dyDescent="0.3">
      <c r="A759" s="2" t="s">
        <v>3701</v>
      </c>
      <c r="B759" s="2" t="s">
        <v>3702</v>
      </c>
      <c r="C759" s="2" t="s">
        <v>3703</v>
      </c>
      <c r="D759" s="2" t="s">
        <v>3704</v>
      </c>
      <c r="E759" s="2" t="s">
        <v>1949</v>
      </c>
      <c r="F759" s="2">
        <v>1</v>
      </c>
      <c r="G759" s="2" t="s">
        <v>26</v>
      </c>
      <c r="H759" s="2" t="s">
        <v>76</v>
      </c>
      <c r="I759" s="2">
        <v>1</v>
      </c>
      <c r="J759" s="2">
        <v>0</v>
      </c>
      <c r="K759" s="2">
        <v>0</v>
      </c>
      <c r="L759" s="2">
        <v>0</v>
      </c>
      <c r="M759" s="2">
        <v>0</v>
      </c>
      <c r="N759" s="2">
        <v>0</v>
      </c>
      <c r="O759" s="2">
        <v>1</v>
      </c>
      <c r="Q759" s="2">
        <v>2006</v>
      </c>
      <c r="R759" s="2">
        <f t="shared" si="11"/>
        <v>1</v>
      </c>
    </row>
    <row r="760" spans="1:18" x14ac:dyDescent="0.3">
      <c r="A760" s="2" t="s">
        <v>3705</v>
      </c>
      <c r="B760" s="2" t="s">
        <v>3706</v>
      </c>
      <c r="C760" s="2" t="s">
        <v>3707</v>
      </c>
      <c r="D760" s="2" t="s">
        <v>3708</v>
      </c>
      <c r="E760" s="2" t="s">
        <v>2423</v>
      </c>
      <c r="F760" s="2">
        <v>1</v>
      </c>
      <c r="G760" s="2" t="s">
        <v>26</v>
      </c>
      <c r="H760" s="2" t="s">
        <v>76</v>
      </c>
      <c r="I760" s="2">
        <v>1</v>
      </c>
      <c r="J760" s="2">
        <v>0</v>
      </c>
      <c r="K760" s="2">
        <v>0</v>
      </c>
      <c r="L760" s="2">
        <v>0</v>
      </c>
      <c r="M760" s="2">
        <v>0</v>
      </c>
      <c r="N760" s="2">
        <v>0</v>
      </c>
      <c r="O760" s="2">
        <v>1</v>
      </c>
      <c r="Q760" s="2">
        <v>2005</v>
      </c>
      <c r="R760" s="2">
        <f t="shared" si="11"/>
        <v>1</v>
      </c>
    </row>
    <row r="761" spans="1:18" ht="144" x14ac:dyDescent="0.3">
      <c r="A761" s="2" t="s">
        <v>3709</v>
      </c>
      <c r="B761" s="2" t="s">
        <v>3710</v>
      </c>
      <c r="C761" s="2" t="s">
        <v>3711</v>
      </c>
      <c r="D761" s="2" t="s">
        <v>3712</v>
      </c>
      <c r="E761" s="2" t="s">
        <v>141</v>
      </c>
      <c r="F761" s="2">
        <v>1</v>
      </c>
      <c r="G761" s="2" t="s">
        <v>26</v>
      </c>
      <c r="H761" s="3" t="s">
        <v>3713</v>
      </c>
      <c r="I761" s="2">
        <v>0</v>
      </c>
      <c r="J761" s="2">
        <v>0</v>
      </c>
      <c r="K761" s="2">
        <v>0</v>
      </c>
      <c r="L761" s="2">
        <v>1</v>
      </c>
      <c r="M761" s="2">
        <v>0</v>
      </c>
      <c r="N761" s="2">
        <v>0</v>
      </c>
      <c r="O761" s="2">
        <v>1</v>
      </c>
      <c r="Q761" s="2">
        <v>2009</v>
      </c>
      <c r="R761" s="2">
        <f t="shared" si="11"/>
        <v>1</v>
      </c>
    </row>
    <row r="762" spans="1:18" x14ac:dyDescent="0.3">
      <c r="A762" s="2" t="s">
        <v>3714</v>
      </c>
      <c r="B762" s="2" t="s">
        <v>3715</v>
      </c>
      <c r="C762" s="2" t="s">
        <v>3716</v>
      </c>
      <c r="D762" s="2" t="s">
        <v>3717</v>
      </c>
      <c r="E762" s="2" t="s">
        <v>2158</v>
      </c>
      <c r="F762" s="2">
        <v>1</v>
      </c>
      <c r="G762" s="2" t="s">
        <v>26</v>
      </c>
      <c r="H762" s="2" t="s">
        <v>3718</v>
      </c>
      <c r="I762" s="2">
        <v>1</v>
      </c>
      <c r="J762" s="2">
        <v>0</v>
      </c>
      <c r="K762" s="2">
        <v>0</v>
      </c>
      <c r="L762" s="2">
        <v>0</v>
      </c>
      <c r="M762" s="2">
        <v>0</v>
      </c>
      <c r="N762" s="2">
        <v>0</v>
      </c>
      <c r="O762" s="2">
        <v>1</v>
      </c>
      <c r="Q762" s="2">
        <v>2004</v>
      </c>
      <c r="R762" s="2">
        <f t="shared" si="11"/>
        <v>1</v>
      </c>
    </row>
    <row r="763" spans="1:18" x14ac:dyDescent="0.3">
      <c r="A763" s="2" t="s">
        <v>3719</v>
      </c>
      <c r="B763" s="2" t="s">
        <v>3720</v>
      </c>
      <c r="C763" s="2" t="s">
        <v>3721</v>
      </c>
      <c r="D763" s="2" t="s">
        <v>3722</v>
      </c>
      <c r="E763" s="2" t="s">
        <v>125</v>
      </c>
      <c r="F763" s="2">
        <v>1</v>
      </c>
      <c r="G763" s="2" t="s">
        <v>26</v>
      </c>
      <c r="H763" s="2" t="s">
        <v>3723</v>
      </c>
      <c r="I763" s="2">
        <v>1</v>
      </c>
      <c r="J763" s="2">
        <v>0</v>
      </c>
      <c r="K763" s="2">
        <v>0</v>
      </c>
      <c r="L763" s="2">
        <v>0</v>
      </c>
      <c r="M763" s="2">
        <v>0</v>
      </c>
      <c r="N763" s="2">
        <v>0</v>
      </c>
      <c r="O763" s="2">
        <v>1</v>
      </c>
      <c r="Q763" s="2">
        <v>2005</v>
      </c>
      <c r="R763" s="2">
        <f t="shared" si="11"/>
        <v>1</v>
      </c>
    </row>
    <row r="764" spans="1:18" ht="216" x14ac:dyDescent="0.3">
      <c r="A764" s="2" t="s">
        <v>3724</v>
      </c>
      <c r="B764" s="2" t="s">
        <v>3725</v>
      </c>
      <c r="C764" s="2" t="s">
        <v>3726</v>
      </c>
      <c r="D764" s="2" t="s">
        <v>3727</v>
      </c>
      <c r="E764" s="2" t="s">
        <v>3728</v>
      </c>
      <c r="F764" s="2">
        <v>1</v>
      </c>
      <c r="G764" s="2" t="s">
        <v>26</v>
      </c>
      <c r="H764" s="3" t="s">
        <v>3729</v>
      </c>
      <c r="I764" s="2">
        <v>0</v>
      </c>
      <c r="J764" s="2">
        <v>0</v>
      </c>
      <c r="K764" s="2">
        <v>0</v>
      </c>
      <c r="L764" s="2">
        <v>1</v>
      </c>
      <c r="M764" s="2">
        <v>0</v>
      </c>
      <c r="N764" s="2">
        <v>0</v>
      </c>
      <c r="O764" s="2">
        <v>1</v>
      </c>
      <c r="Q764" s="2">
        <v>2010</v>
      </c>
      <c r="R764" s="2">
        <f t="shared" si="11"/>
        <v>1</v>
      </c>
    </row>
    <row r="765" spans="1:18" x14ac:dyDescent="0.3">
      <c r="A765" s="2" t="s">
        <v>3730</v>
      </c>
      <c r="B765" s="2" t="s">
        <v>3731</v>
      </c>
      <c r="C765" s="2" t="s">
        <v>3732</v>
      </c>
      <c r="D765" s="2" t="s">
        <v>3733</v>
      </c>
      <c r="E765" s="2" t="s">
        <v>3734</v>
      </c>
      <c r="F765" s="2">
        <v>1</v>
      </c>
      <c r="G765" s="2" t="s">
        <v>26</v>
      </c>
      <c r="H765" s="2" t="s">
        <v>3735</v>
      </c>
      <c r="I765" s="2">
        <v>0</v>
      </c>
      <c r="J765" s="2">
        <v>1</v>
      </c>
      <c r="K765" s="2">
        <v>0</v>
      </c>
      <c r="L765" s="2">
        <v>0</v>
      </c>
      <c r="M765" s="2">
        <v>0</v>
      </c>
      <c r="N765" s="2">
        <v>0</v>
      </c>
      <c r="O765" s="2">
        <v>1</v>
      </c>
      <c r="Q765" s="2">
        <v>2014</v>
      </c>
      <c r="R765" s="2">
        <f t="shared" si="11"/>
        <v>1</v>
      </c>
    </row>
    <row r="766" spans="1:18" x14ac:dyDescent="0.3">
      <c r="A766" s="2" t="s">
        <v>3736</v>
      </c>
      <c r="B766" s="2" t="s">
        <v>3737</v>
      </c>
      <c r="C766" s="2" t="s">
        <v>3738</v>
      </c>
      <c r="D766" s="2" t="s">
        <v>3739</v>
      </c>
      <c r="E766" s="2" t="s">
        <v>3740</v>
      </c>
      <c r="F766" s="2">
        <v>1</v>
      </c>
      <c r="G766" s="2" t="s">
        <v>26</v>
      </c>
      <c r="H766" s="2" t="s">
        <v>3741</v>
      </c>
      <c r="I766" s="2">
        <v>0</v>
      </c>
      <c r="J766" s="2">
        <v>0</v>
      </c>
      <c r="K766" s="2">
        <v>0</v>
      </c>
      <c r="L766" s="2">
        <v>1</v>
      </c>
      <c r="M766" s="2">
        <v>0</v>
      </c>
      <c r="N766" s="2">
        <v>0</v>
      </c>
      <c r="O766" s="2">
        <v>1</v>
      </c>
      <c r="Q766" s="2">
        <v>1999</v>
      </c>
      <c r="R766" s="2">
        <f t="shared" si="11"/>
        <v>1</v>
      </c>
    </row>
    <row r="767" spans="1:18" x14ac:dyDescent="0.3">
      <c r="A767" s="2" t="s">
        <v>3742</v>
      </c>
      <c r="B767" s="2" t="s">
        <v>3743</v>
      </c>
      <c r="C767" s="2" t="s">
        <v>3744</v>
      </c>
      <c r="D767" s="2" t="s">
        <v>3745</v>
      </c>
      <c r="E767" s="2" t="s">
        <v>354</v>
      </c>
      <c r="F767" s="2">
        <v>1</v>
      </c>
      <c r="G767" s="2" t="s">
        <v>26</v>
      </c>
      <c r="H767" s="2" t="s">
        <v>76</v>
      </c>
      <c r="I767" s="2">
        <v>1</v>
      </c>
      <c r="J767" s="2">
        <v>0</v>
      </c>
      <c r="K767" s="2">
        <v>0</v>
      </c>
      <c r="L767" s="2">
        <v>0</v>
      </c>
      <c r="M767" s="2">
        <v>0</v>
      </c>
      <c r="N767" s="2">
        <v>0</v>
      </c>
      <c r="O767" s="2">
        <v>1</v>
      </c>
      <c r="Q767" s="2">
        <v>2007</v>
      </c>
      <c r="R767" s="2">
        <f t="shared" si="11"/>
        <v>1</v>
      </c>
    </row>
    <row r="768" spans="1:18" x14ac:dyDescent="0.3">
      <c r="A768" s="2" t="s">
        <v>3746</v>
      </c>
      <c r="B768" s="2" t="s">
        <v>3747</v>
      </c>
      <c r="C768" s="2" t="s">
        <v>3748</v>
      </c>
      <c r="D768" s="2" t="s">
        <v>3749</v>
      </c>
      <c r="E768" s="2" t="s">
        <v>1843</v>
      </c>
      <c r="F768" s="2">
        <v>1</v>
      </c>
      <c r="G768" s="2" t="s">
        <v>26</v>
      </c>
      <c r="H768" s="2" t="s">
        <v>3750</v>
      </c>
      <c r="I768" s="2">
        <v>0</v>
      </c>
      <c r="J768" s="2">
        <v>1</v>
      </c>
      <c r="K768" s="2">
        <v>0</v>
      </c>
      <c r="L768" s="2">
        <v>0</v>
      </c>
      <c r="M768" s="2">
        <v>0</v>
      </c>
      <c r="N768" s="2">
        <v>0</v>
      </c>
      <c r="O768" s="2">
        <v>1</v>
      </c>
      <c r="Q768" s="2">
        <v>2015</v>
      </c>
      <c r="R768" s="2">
        <f t="shared" si="11"/>
        <v>1</v>
      </c>
    </row>
    <row r="769" spans="1:18" x14ac:dyDescent="0.3">
      <c r="A769" s="2" t="s">
        <v>3751</v>
      </c>
      <c r="B769" s="2" t="s">
        <v>3752</v>
      </c>
      <c r="C769" s="2" t="s">
        <v>3753</v>
      </c>
      <c r="D769" s="2" t="s">
        <v>3754</v>
      </c>
      <c r="E769" s="2" t="s">
        <v>1627</v>
      </c>
      <c r="F769" s="2">
        <v>1</v>
      </c>
      <c r="G769" s="2" t="s">
        <v>26</v>
      </c>
      <c r="H769" s="2" t="s">
        <v>76</v>
      </c>
      <c r="I769" s="2">
        <v>1</v>
      </c>
      <c r="J769" s="2">
        <v>0</v>
      </c>
      <c r="K769" s="2">
        <v>0</v>
      </c>
      <c r="L769" s="2">
        <v>0</v>
      </c>
      <c r="M769" s="2">
        <v>0</v>
      </c>
      <c r="N769" s="2">
        <v>0</v>
      </c>
      <c r="O769" s="2">
        <v>1</v>
      </c>
      <c r="Q769" s="2">
        <v>2001</v>
      </c>
      <c r="R769" s="2">
        <f t="shared" si="11"/>
        <v>1</v>
      </c>
    </row>
    <row r="770" spans="1:18" x14ac:dyDescent="0.3">
      <c r="A770" s="2" t="s">
        <v>3755</v>
      </c>
      <c r="B770" s="2" t="s">
        <v>3756</v>
      </c>
      <c r="C770" s="2" t="s">
        <v>3757</v>
      </c>
      <c r="D770" s="2" t="s">
        <v>3758</v>
      </c>
      <c r="E770" s="2" t="s">
        <v>125</v>
      </c>
      <c r="F770" s="2">
        <v>1</v>
      </c>
      <c r="G770" s="2" t="s">
        <v>26</v>
      </c>
      <c r="H770" s="2" t="s">
        <v>1227</v>
      </c>
      <c r="I770" s="2">
        <v>0</v>
      </c>
      <c r="J770" s="2">
        <v>0</v>
      </c>
      <c r="K770" s="2">
        <v>0</v>
      </c>
      <c r="L770" s="2">
        <v>1</v>
      </c>
      <c r="M770" s="2">
        <v>0</v>
      </c>
      <c r="N770" s="2">
        <v>0</v>
      </c>
      <c r="O770" s="2">
        <v>1</v>
      </c>
      <c r="Q770" s="2">
        <v>2011</v>
      </c>
      <c r="R770" s="2">
        <f t="shared" si="11"/>
        <v>1</v>
      </c>
    </row>
    <row r="771" spans="1:18" x14ac:dyDescent="0.3">
      <c r="A771" s="2" t="s">
        <v>3759</v>
      </c>
      <c r="B771" s="2" t="s">
        <v>3760</v>
      </c>
      <c r="C771" s="2" t="s">
        <v>3761</v>
      </c>
      <c r="D771" s="2" t="s">
        <v>3762</v>
      </c>
      <c r="E771" s="2" t="s">
        <v>989</v>
      </c>
      <c r="F771" s="2">
        <v>1</v>
      </c>
      <c r="G771" s="2" t="s">
        <v>26</v>
      </c>
      <c r="H771" s="2" t="s">
        <v>3763</v>
      </c>
      <c r="I771" s="2">
        <v>1</v>
      </c>
      <c r="J771" s="2">
        <v>0</v>
      </c>
      <c r="K771" s="2">
        <v>0</v>
      </c>
      <c r="L771" s="2">
        <v>0</v>
      </c>
      <c r="M771" s="2">
        <v>0</v>
      </c>
      <c r="N771" s="2">
        <v>0</v>
      </c>
      <c r="O771" s="2">
        <v>1</v>
      </c>
      <c r="Q771" s="2">
        <v>1988</v>
      </c>
      <c r="R771" s="2">
        <f t="shared" ref="R771:R834" si="12">SUM(I771:N771)</f>
        <v>1</v>
      </c>
    </row>
    <row r="772" spans="1:18" ht="144" x14ac:dyDescent="0.3">
      <c r="A772" s="2" t="s">
        <v>3764</v>
      </c>
      <c r="B772" s="2" t="s">
        <v>3765</v>
      </c>
      <c r="C772" s="2" t="s">
        <v>3766</v>
      </c>
      <c r="D772" s="2" t="s">
        <v>3767</v>
      </c>
      <c r="E772" s="2" t="s">
        <v>50</v>
      </c>
      <c r="F772" s="2">
        <v>1</v>
      </c>
      <c r="G772" s="2" t="s">
        <v>26</v>
      </c>
      <c r="H772" s="3" t="s">
        <v>3768</v>
      </c>
      <c r="I772" s="2">
        <v>0</v>
      </c>
      <c r="J772" s="2">
        <v>0</v>
      </c>
      <c r="K772" s="2">
        <v>0</v>
      </c>
      <c r="L772" s="2">
        <v>1</v>
      </c>
      <c r="M772" s="2">
        <v>0</v>
      </c>
      <c r="N772" s="2">
        <v>0</v>
      </c>
      <c r="O772" s="2">
        <v>1</v>
      </c>
      <c r="Q772" s="2">
        <v>2013</v>
      </c>
      <c r="R772" s="2">
        <f t="shared" si="12"/>
        <v>1</v>
      </c>
    </row>
    <row r="773" spans="1:18" ht="360" x14ac:dyDescent="0.3">
      <c r="A773" s="2" t="s">
        <v>3769</v>
      </c>
      <c r="B773" s="2" t="s">
        <v>3770</v>
      </c>
      <c r="C773" s="2" t="s">
        <v>3771</v>
      </c>
      <c r="D773" s="2" t="s">
        <v>3772</v>
      </c>
      <c r="E773" s="2" t="s">
        <v>271</v>
      </c>
      <c r="F773" s="2">
        <v>1</v>
      </c>
      <c r="G773" s="2" t="s">
        <v>26</v>
      </c>
      <c r="H773" s="3" t="s">
        <v>3773</v>
      </c>
      <c r="I773" s="2">
        <v>0</v>
      </c>
      <c r="J773" s="2">
        <v>0</v>
      </c>
      <c r="K773" s="2">
        <v>0</v>
      </c>
      <c r="L773" s="2">
        <v>0</v>
      </c>
      <c r="M773" s="2">
        <v>1</v>
      </c>
      <c r="N773" s="2">
        <v>0</v>
      </c>
      <c r="O773" s="2">
        <v>1</v>
      </c>
      <c r="Q773" s="2">
        <v>2015</v>
      </c>
      <c r="R773" s="2">
        <f t="shared" si="12"/>
        <v>1</v>
      </c>
    </row>
    <row r="774" spans="1:18" x14ac:dyDescent="0.3">
      <c r="A774" s="2" t="s">
        <v>3774</v>
      </c>
      <c r="B774" s="2" t="s">
        <v>3775</v>
      </c>
      <c r="C774" s="2" t="s">
        <v>3776</v>
      </c>
      <c r="D774" s="2" t="s">
        <v>3777</v>
      </c>
      <c r="E774" s="2" t="s">
        <v>50</v>
      </c>
      <c r="F774" s="2">
        <v>1</v>
      </c>
      <c r="G774" s="2" t="s">
        <v>26</v>
      </c>
      <c r="H774" s="2" t="s">
        <v>3778</v>
      </c>
      <c r="I774" s="2">
        <v>0</v>
      </c>
      <c r="J774" s="2">
        <v>1</v>
      </c>
      <c r="K774" s="2">
        <v>0</v>
      </c>
      <c r="L774" s="2">
        <v>0</v>
      </c>
      <c r="M774" s="2">
        <v>0</v>
      </c>
      <c r="N774" s="2">
        <v>0</v>
      </c>
      <c r="O774" s="2">
        <v>1</v>
      </c>
      <c r="Q774" s="2">
        <v>2014</v>
      </c>
      <c r="R774" s="2">
        <f t="shared" si="12"/>
        <v>1</v>
      </c>
    </row>
    <row r="775" spans="1:18" ht="144" x14ac:dyDescent="0.3">
      <c r="A775" s="2" t="s">
        <v>3779</v>
      </c>
      <c r="B775" s="2" t="s">
        <v>3780</v>
      </c>
      <c r="C775" s="2" t="s">
        <v>3781</v>
      </c>
      <c r="D775" s="2" t="s">
        <v>3782</v>
      </c>
      <c r="E775" s="2" t="s">
        <v>3740</v>
      </c>
      <c r="F775" s="2">
        <v>1</v>
      </c>
      <c r="G775" s="2" t="s">
        <v>26</v>
      </c>
      <c r="H775" s="3" t="s">
        <v>3783</v>
      </c>
      <c r="I775" s="2">
        <v>0</v>
      </c>
      <c r="J775" s="2">
        <v>1</v>
      </c>
      <c r="K775" s="2">
        <v>0</v>
      </c>
      <c r="L775" s="2">
        <v>0</v>
      </c>
      <c r="M775" s="2">
        <v>0</v>
      </c>
      <c r="N775" s="2">
        <v>0</v>
      </c>
      <c r="O775" s="2">
        <v>1</v>
      </c>
      <c r="Q775" s="2">
        <v>2004</v>
      </c>
      <c r="R775" s="2">
        <f t="shared" si="12"/>
        <v>1</v>
      </c>
    </row>
    <row r="776" spans="1:18" x14ac:dyDescent="0.3">
      <c r="A776" s="2" t="s">
        <v>3784</v>
      </c>
      <c r="B776" s="2" t="s">
        <v>3785</v>
      </c>
      <c r="C776" s="2" t="s">
        <v>3786</v>
      </c>
      <c r="D776" s="2" t="s">
        <v>3787</v>
      </c>
      <c r="E776" s="2" t="s">
        <v>3788</v>
      </c>
      <c r="F776" s="2">
        <v>1</v>
      </c>
      <c r="G776" s="2" t="s">
        <v>26</v>
      </c>
      <c r="H776" s="2" t="s">
        <v>3789</v>
      </c>
      <c r="I776" s="2">
        <v>0</v>
      </c>
      <c r="J776" s="2">
        <v>1</v>
      </c>
      <c r="K776" s="2">
        <v>0</v>
      </c>
      <c r="L776" s="2">
        <v>0</v>
      </c>
      <c r="M776" s="2">
        <v>0</v>
      </c>
      <c r="N776" s="2">
        <v>0</v>
      </c>
      <c r="O776" s="2">
        <v>1</v>
      </c>
      <c r="Q776" s="2">
        <v>2009</v>
      </c>
      <c r="R776" s="2">
        <f t="shared" si="12"/>
        <v>1</v>
      </c>
    </row>
    <row r="777" spans="1:18" x14ac:dyDescent="0.3">
      <c r="A777" s="2" t="s">
        <v>3790</v>
      </c>
      <c r="B777" s="2" t="s">
        <v>3791</v>
      </c>
      <c r="C777" s="2" t="s">
        <v>3792</v>
      </c>
      <c r="D777" s="2" t="s">
        <v>3793</v>
      </c>
      <c r="E777" s="2" t="s">
        <v>3794</v>
      </c>
      <c r="F777" s="2">
        <v>1</v>
      </c>
      <c r="G777" s="2" t="s">
        <v>26</v>
      </c>
      <c r="H777" s="2" t="s">
        <v>3795</v>
      </c>
      <c r="I777" s="2">
        <v>1</v>
      </c>
      <c r="J777" s="2">
        <v>0</v>
      </c>
      <c r="K777" s="2">
        <v>0</v>
      </c>
      <c r="L777" s="2">
        <v>0</v>
      </c>
      <c r="M777" s="2">
        <v>0</v>
      </c>
      <c r="N777" s="2">
        <v>0</v>
      </c>
      <c r="O777" s="2">
        <v>1</v>
      </c>
      <c r="Q777" s="2">
        <v>1999</v>
      </c>
      <c r="R777" s="2">
        <f t="shared" si="12"/>
        <v>1</v>
      </c>
    </row>
    <row r="778" spans="1:18" x14ac:dyDescent="0.3">
      <c r="A778" s="2" t="s">
        <v>3796</v>
      </c>
      <c r="B778" s="2" t="s">
        <v>3797</v>
      </c>
      <c r="C778" s="2" t="s">
        <v>3798</v>
      </c>
      <c r="D778" s="2" t="s">
        <v>3799</v>
      </c>
      <c r="E778" s="2" t="s">
        <v>1790</v>
      </c>
      <c r="F778" s="2">
        <v>1</v>
      </c>
      <c r="G778" s="2" t="s">
        <v>26</v>
      </c>
      <c r="H778" s="2" t="s">
        <v>76</v>
      </c>
      <c r="I778" s="2">
        <v>1</v>
      </c>
      <c r="J778" s="2">
        <v>0</v>
      </c>
      <c r="K778" s="2">
        <v>0</v>
      </c>
      <c r="L778" s="2">
        <v>0</v>
      </c>
      <c r="M778" s="2">
        <v>0</v>
      </c>
      <c r="N778" s="2">
        <v>0</v>
      </c>
      <c r="O778" s="2">
        <v>1</v>
      </c>
      <c r="Q778" s="2">
        <v>1989</v>
      </c>
      <c r="R778" s="2">
        <f t="shared" si="12"/>
        <v>1</v>
      </c>
    </row>
    <row r="779" spans="1:18" ht="144" x14ac:dyDescent="0.3">
      <c r="A779" s="2" t="s">
        <v>3800</v>
      </c>
      <c r="B779" s="2" t="s">
        <v>3801</v>
      </c>
      <c r="C779" s="2" t="s">
        <v>3802</v>
      </c>
      <c r="D779" s="2" t="s">
        <v>3803</v>
      </c>
      <c r="E779" s="2" t="s">
        <v>104</v>
      </c>
      <c r="F779" s="2">
        <v>1</v>
      </c>
      <c r="G779" s="2" t="s">
        <v>26</v>
      </c>
      <c r="H779" s="3" t="s">
        <v>3804</v>
      </c>
      <c r="I779" s="2">
        <v>0</v>
      </c>
      <c r="J779" s="2">
        <v>1</v>
      </c>
      <c r="K779" s="2">
        <v>0</v>
      </c>
      <c r="L779" s="2">
        <v>0</v>
      </c>
      <c r="M779" s="2">
        <v>0</v>
      </c>
      <c r="N779" s="2">
        <v>0</v>
      </c>
      <c r="O779" s="2">
        <v>1</v>
      </c>
      <c r="Q779" s="2">
        <v>2015</v>
      </c>
      <c r="R779" s="2">
        <f t="shared" si="12"/>
        <v>1</v>
      </c>
    </row>
    <row r="780" spans="1:18" x14ac:dyDescent="0.3">
      <c r="A780" s="2" t="s">
        <v>3805</v>
      </c>
      <c r="B780" s="2" t="s">
        <v>3806</v>
      </c>
      <c r="C780" s="2" t="s">
        <v>3807</v>
      </c>
      <c r="D780" s="2" t="s">
        <v>3808</v>
      </c>
      <c r="E780" s="2" t="s">
        <v>716</v>
      </c>
      <c r="F780" s="2">
        <v>1</v>
      </c>
      <c r="G780" s="2" t="s">
        <v>26</v>
      </c>
      <c r="H780" s="2" t="s">
        <v>3809</v>
      </c>
      <c r="I780" s="2">
        <v>0</v>
      </c>
      <c r="J780" s="2">
        <v>1</v>
      </c>
      <c r="K780" s="2">
        <v>0</v>
      </c>
      <c r="L780" s="2">
        <v>0</v>
      </c>
      <c r="M780" s="2">
        <v>0</v>
      </c>
      <c r="N780" s="2">
        <v>0</v>
      </c>
      <c r="O780" s="2">
        <v>1</v>
      </c>
      <c r="Q780" s="2">
        <v>2014</v>
      </c>
      <c r="R780" s="2">
        <f t="shared" si="12"/>
        <v>1</v>
      </c>
    </row>
    <row r="781" spans="1:18" x14ac:dyDescent="0.3">
      <c r="A781" s="2" t="s">
        <v>3810</v>
      </c>
      <c r="B781" s="2" t="s">
        <v>3811</v>
      </c>
      <c r="C781" s="2" t="s">
        <v>3812</v>
      </c>
      <c r="D781" s="2" t="s">
        <v>3813</v>
      </c>
      <c r="E781" s="2" t="s">
        <v>3814</v>
      </c>
      <c r="F781" s="2">
        <v>1</v>
      </c>
      <c r="G781" s="2" t="s">
        <v>26</v>
      </c>
      <c r="H781" s="2" t="s">
        <v>3815</v>
      </c>
      <c r="I781" s="2">
        <v>0</v>
      </c>
      <c r="J781" s="2">
        <v>0</v>
      </c>
      <c r="K781" s="2">
        <v>0</v>
      </c>
      <c r="L781" s="2">
        <v>1</v>
      </c>
      <c r="M781" s="2">
        <v>0</v>
      </c>
      <c r="N781" s="2">
        <v>0</v>
      </c>
      <c r="O781" s="2">
        <v>1</v>
      </c>
      <c r="Q781" s="2">
        <v>2014</v>
      </c>
      <c r="R781" s="2">
        <f t="shared" si="12"/>
        <v>1</v>
      </c>
    </row>
    <row r="782" spans="1:18" ht="201.6" x14ac:dyDescent="0.3">
      <c r="A782" s="2" t="s">
        <v>3816</v>
      </c>
      <c r="B782" s="2" t="s">
        <v>53</v>
      </c>
      <c r="C782" s="2" t="s">
        <v>54</v>
      </c>
      <c r="D782" s="2" t="s">
        <v>3817</v>
      </c>
      <c r="E782" s="2" t="s">
        <v>125</v>
      </c>
      <c r="F782" s="2">
        <v>1</v>
      </c>
      <c r="G782" s="2" t="s">
        <v>26</v>
      </c>
      <c r="H782" s="3" t="s">
        <v>55</v>
      </c>
      <c r="I782" s="2">
        <v>0</v>
      </c>
      <c r="J782" s="2">
        <v>0</v>
      </c>
      <c r="K782" s="2">
        <v>0</v>
      </c>
      <c r="L782" s="2">
        <v>1</v>
      </c>
      <c r="M782" s="2">
        <v>1</v>
      </c>
      <c r="N782" s="2">
        <v>0</v>
      </c>
      <c r="O782" s="2">
        <v>1</v>
      </c>
      <c r="Q782" s="2">
        <v>2013</v>
      </c>
      <c r="R782" s="2">
        <f t="shared" si="12"/>
        <v>2</v>
      </c>
    </row>
    <row r="783" spans="1:18" x14ac:dyDescent="0.3">
      <c r="A783" s="2" t="s">
        <v>3818</v>
      </c>
      <c r="B783" s="2" t="s">
        <v>3819</v>
      </c>
      <c r="C783" s="2" t="s">
        <v>3820</v>
      </c>
      <c r="D783" s="2" t="s">
        <v>3821</v>
      </c>
      <c r="E783" s="2" t="s">
        <v>125</v>
      </c>
      <c r="F783" s="2">
        <v>1</v>
      </c>
      <c r="G783" s="2" t="s">
        <v>26</v>
      </c>
      <c r="H783" s="2" t="s">
        <v>3822</v>
      </c>
      <c r="I783" s="2">
        <v>0</v>
      </c>
      <c r="J783" s="2">
        <v>1</v>
      </c>
      <c r="K783" s="2">
        <v>0</v>
      </c>
      <c r="L783" s="2">
        <v>0</v>
      </c>
      <c r="M783" s="2">
        <v>0</v>
      </c>
      <c r="N783" s="2">
        <v>0</v>
      </c>
      <c r="O783" s="2">
        <v>1</v>
      </c>
      <c r="Q783" s="2">
        <v>2009</v>
      </c>
      <c r="R783" s="2">
        <f t="shared" si="12"/>
        <v>1</v>
      </c>
    </row>
    <row r="784" spans="1:18" x14ac:dyDescent="0.3">
      <c r="A784" s="2" t="s">
        <v>3823</v>
      </c>
      <c r="B784" s="2" t="s">
        <v>3824</v>
      </c>
      <c r="C784" s="2" t="s">
        <v>3825</v>
      </c>
      <c r="D784" s="2" t="s">
        <v>3826</v>
      </c>
      <c r="E784" s="2" t="s">
        <v>1242</v>
      </c>
      <c r="F784" s="2">
        <v>1</v>
      </c>
      <c r="G784" s="2" t="s">
        <v>26</v>
      </c>
      <c r="H784" s="2" t="s">
        <v>3827</v>
      </c>
      <c r="I784" s="2">
        <v>0</v>
      </c>
      <c r="J784" s="2">
        <v>0</v>
      </c>
      <c r="K784" s="2">
        <v>0</v>
      </c>
      <c r="L784" s="2">
        <v>1</v>
      </c>
      <c r="M784" s="2">
        <v>0</v>
      </c>
      <c r="N784" s="2">
        <v>0</v>
      </c>
      <c r="O784" s="2">
        <v>1</v>
      </c>
      <c r="Q784" s="2">
        <v>2011</v>
      </c>
      <c r="R784" s="2">
        <f t="shared" si="12"/>
        <v>1</v>
      </c>
    </row>
    <row r="785" spans="1:18" ht="144" x14ac:dyDescent="0.3">
      <c r="A785" s="2" t="s">
        <v>3828</v>
      </c>
      <c r="B785" s="2" t="s">
        <v>3829</v>
      </c>
      <c r="C785" s="2" t="s">
        <v>3830</v>
      </c>
      <c r="D785" s="2" t="s">
        <v>3831</v>
      </c>
      <c r="E785" s="2" t="s">
        <v>2010</v>
      </c>
      <c r="F785" s="2">
        <v>1</v>
      </c>
      <c r="G785" s="2" t="s">
        <v>26</v>
      </c>
      <c r="H785" s="3" t="s">
        <v>3832</v>
      </c>
      <c r="I785" s="2">
        <v>0</v>
      </c>
      <c r="J785" s="2">
        <v>0</v>
      </c>
      <c r="K785" s="2">
        <v>0</v>
      </c>
      <c r="L785" s="2">
        <v>1</v>
      </c>
      <c r="M785" s="2">
        <v>0</v>
      </c>
      <c r="N785" s="2">
        <v>0</v>
      </c>
      <c r="O785" s="2">
        <v>1</v>
      </c>
      <c r="Q785" s="2">
        <v>2015</v>
      </c>
      <c r="R785" s="2">
        <f t="shared" si="12"/>
        <v>1</v>
      </c>
    </row>
    <row r="786" spans="1:18" x14ac:dyDescent="0.3">
      <c r="A786" s="2" t="s">
        <v>3833</v>
      </c>
      <c r="B786" s="2" t="s">
        <v>3834</v>
      </c>
      <c r="C786" s="2" t="s">
        <v>3835</v>
      </c>
      <c r="D786" s="2" t="s">
        <v>3836</v>
      </c>
      <c r="E786" s="2" t="s">
        <v>125</v>
      </c>
      <c r="F786" s="2">
        <v>1</v>
      </c>
      <c r="G786" s="2" t="s">
        <v>26</v>
      </c>
      <c r="H786" s="2" t="s">
        <v>3837</v>
      </c>
      <c r="I786" s="2">
        <v>0</v>
      </c>
      <c r="J786" s="2">
        <v>0</v>
      </c>
      <c r="K786" s="2">
        <v>0</v>
      </c>
      <c r="L786" s="2">
        <v>1</v>
      </c>
      <c r="M786" s="2">
        <v>0</v>
      </c>
      <c r="N786" s="2">
        <v>0</v>
      </c>
      <c r="O786" s="2">
        <v>1</v>
      </c>
      <c r="Q786" s="2">
        <v>2014</v>
      </c>
      <c r="R786" s="2">
        <f t="shared" si="12"/>
        <v>1</v>
      </c>
    </row>
    <row r="787" spans="1:18" x14ac:dyDescent="0.3">
      <c r="A787" s="2" t="s">
        <v>3838</v>
      </c>
      <c r="B787" s="2" t="s">
        <v>3839</v>
      </c>
      <c r="C787" s="2" t="s">
        <v>3840</v>
      </c>
      <c r="D787" s="2" t="s">
        <v>3841</v>
      </c>
      <c r="E787" s="2" t="s">
        <v>1843</v>
      </c>
      <c r="F787" s="2">
        <v>1</v>
      </c>
      <c r="G787" s="2" t="s">
        <v>26</v>
      </c>
      <c r="H787" s="2" t="s">
        <v>76</v>
      </c>
      <c r="I787" s="2">
        <v>1</v>
      </c>
      <c r="J787" s="2">
        <v>0</v>
      </c>
      <c r="K787" s="2">
        <v>0</v>
      </c>
      <c r="L787" s="2">
        <v>0</v>
      </c>
      <c r="M787" s="2">
        <v>0</v>
      </c>
      <c r="N787" s="2">
        <v>0</v>
      </c>
      <c r="O787" s="2">
        <v>1</v>
      </c>
      <c r="Q787" s="2">
        <v>2000</v>
      </c>
      <c r="R787" s="2">
        <f t="shared" si="12"/>
        <v>1</v>
      </c>
    </row>
    <row r="788" spans="1:18" x14ac:dyDescent="0.3">
      <c r="A788" s="2" t="s">
        <v>3842</v>
      </c>
      <c r="B788" s="2" t="s">
        <v>3843</v>
      </c>
      <c r="C788" s="2" t="s">
        <v>3844</v>
      </c>
      <c r="D788" s="2" t="s">
        <v>3845</v>
      </c>
      <c r="E788" s="2" t="s">
        <v>1196</v>
      </c>
      <c r="F788" s="2">
        <v>1</v>
      </c>
      <c r="G788" s="2" t="s">
        <v>26</v>
      </c>
      <c r="H788" s="2" t="s">
        <v>70</v>
      </c>
      <c r="I788" s="2">
        <v>0</v>
      </c>
      <c r="J788" s="2">
        <v>1</v>
      </c>
      <c r="K788" s="2">
        <v>0</v>
      </c>
      <c r="L788" s="2">
        <v>0</v>
      </c>
      <c r="M788" s="2">
        <v>0</v>
      </c>
      <c r="N788" s="2">
        <v>0</v>
      </c>
      <c r="O788" s="2">
        <v>1</v>
      </c>
      <c r="Q788" s="2">
        <v>2005</v>
      </c>
      <c r="R788" s="2">
        <f t="shared" si="12"/>
        <v>1</v>
      </c>
    </row>
    <row r="789" spans="1:18" ht="144" x14ac:dyDescent="0.3">
      <c r="A789" s="2" t="s">
        <v>3846</v>
      </c>
      <c r="B789" s="2" t="s">
        <v>3847</v>
      </c>
      <c r="C789" s="2" t="s">
        <v>3848</v>
      </c>
      <c r="D789" s="2" t="s">
        <v>3849</v>
      </c>
      <c r="E789" s="2" t="s">
        <v>2766</v>
      </c>
      <c r="F789" s="2">
        <v>1</v>
      </c>
      <c r="G789" s="2" t="s">
        <v>26</v>
      </c>
      <c r="H789" s="3" t="s">
        <v>3850</v>
      </c>
      <c r="I789" s="2">
        <v>0</v>
      </c>
      <c r="J789" s="2">
        <v>1</v>
      </c>
      <c r="K789" s="2">
        <v>0</v>
      </c>
      <c r="L789" s="2">
        <v>0</v>
      </c>
      <c r="M789" s="2">
        <v>0</v>
      </c>
      <c r="N789" s="2">
        <v>0</v>
      </c>
      <c r="O789" s="2">
        <v>1</v>
      </c>
      <c r="Q789" s="2">
        <v>2006</v>
      </c>
      <c r="R789" s="2">
        <f t="shared" si="12"/>
        <v>1</v>
      </c>
    </row>
    <row r="790" spans="1:18" ht="129.6" x14ac:dyDescent="0.3">
      <c r="A790" s="2" t="s">
        <v>3851</v>
      </c>
      <c r="B790" s="2" t="s">
        <v>3852</v>
      </c>
      <c r="C790" s="2" t="s">
        <v>3853</v>
      </c>
      <c r="D790" s="2" t="s">
        <v>3854</v>
      </c>
      <c r="E790" s="2" t="s">
        <v>50</v>
      </c>
      <c r="F790" s="2">
        <v>1</v>
      </c>
      <c r="G790" s="2" t="s">
        <v>26</v>
      </c>
      <c r="H790" s="3" t="s">
        <v>3855</v>
      </c>
      <c r="I790" s="2">
        <v>0</v>
      </c>
      <c r="J790" s="2">
        <v>0</v>
      </c>
      <c r="K790" s="2">
        <v>0</v>
      </c>
      <c r="L790" s="2">
        <v>1</v>
      </c>
      <c r="M790" s="2">
        <v>0</v>
      </c>
      <c r="N790" s="2">
        <v>0</v>
      </c>
      <c r="O790" s="2">
        <v>1</v>
      </c>
      <c r="Q790" s="2">
        <v>2008</v>
      </c>
      <c r="R790" s="2">
        <f t="shared" si="12"/>
        <v>1</v>
      </c>
    </row>
    <row r="791" spans="1:18" x14ac:dyDescent="0.3">
      <c r="A791" s="2" t="s">
        <v>3856</v>
      </c>
      <c r="B791" s="2" t="s">
        <v>3857</v>
      </c>
      <c r="C791" s="2" t="s">
        <v>3858</v>
      </c>
      <c r="D791" s="2" t="s">
        <v>3859</v>
      </c>
      <c r="E791" s="2" t="s">
        <v>3860</v>
      </c>
      <c r="F791" s="2">
        <v>1</v>
      </c>
      <c r="G791" s="2" t="s">
        <v>26</v>
      </c>
      <c r="H791" s="2" t="s">
        <v>1227</v>
      </c>
      <c r="I791" s="2">
        <v>0</v>
      </c>
      <c r="J791" s="2">
        <v>0</v>
      </c>
      <c r="K791" s="2">
        <v>0</v>
      </c>
      <c r="L791" s="2">
        <v>1</v>
      </c>
      <c r="M791" s="2">
        <v>0</v>
      </c>
      <c r="N791" s="2">
        <v>0</v>
      </c>
      <c r="O791" s="2">
        <v>1</v>
      </c>
      <c r="Q791" s="2">
        <v>2012</v>
      </c>
      <c r="R791" s="2">
        <f t="shared" si="12"/>
        <v>1</v>
      </c>
    </row>
    <row r="792" spans="1:18" ht="216" x14ac:dyDescent="0.3">
      <c r="A792" s="2" t="s">
        <v>3861</v>
      </c>
      <c r="B792" s="2" t="s">
        <v>3862</v>
      </c>
      <c r="C792" s="2" t="s">
        <v>3863</v>
      </c>
      <c r="D792" s="2" t="s">
        <v>3864</v>
      </c>
      <c r="E792" s="2" t="s">
        <v>542</v>
      </c>
      <c r="F792" s="2">
        <v>1</v>
      </c>
      <c r="G792" s="2" t="s">
        <v>26</v>
      </c>
      <c r="H792" s="3" t="s">
        <v>3865</v>
      </c>
      <c r="I792" s="2">
        <v>1</v>
      </c>
      <c r="J792" s="2">
        <v>0</v>
      </c>
      <c r="K792" s="2">
        <v>0</v>
      </c>
      <c r="L792" s="2">
        <v>0</v>
      </c>
      <c r="M792" s="2">
        <v>0</v>
      </c>
      <c r="N792" s="2">
        <v>0</v>
      </c>
      <c r="O792" s="2">
        <v>1</v>
      </c>
      <c r="Q792" s="2">
        <v>2015</v>
      </c>
      <c r="R792" s="2">
        <f t="shared" si="12"/>
        <v>1</v>
      </c>
    </row>
    <row r="793" spans="1:18" ht="144" x14ac:dyDescent="0.3">
      <c r="A793" s="2" t="s">
        <v>3866</v>
      </c>
      <c r="B793" s="2" t="s">
        <v>3867</v>
      </c>
      <c r="C793" s="2" t="s">
        <v>3868</v>
      </c>
      <c r="D793" s="2" t="s">
        <v>3869</v>
      </c>
      <c r="E793" s="2" t="s">
        <v>3870</v>
      </c>
      <c r="F793" s="2">
        <v>1</v>
      </c>
      <c r="G793" s="2" t="s">
        <v>26</v>
      </c>
      <c r="H793" s="3" t="s">
        <v>3871</v>
      </c>
      <c r="I793" s="2">
        <v>0</v>
      </c>
      <c r="J793" s="2">
        <v>1</v>
      </c>
      <c r="K793" s="2">
        <v>0</v>
      </c>
      <c r="L793" s="2">
        <v>0</v>
      </c>
      <c r="M793" s="2">
        <v>0</v>
      </c>
      <c r="N793" s="2">
        <v>0</v>
      </c>
      <c r="O793" s="2">
        <v>1</v>
      </c>
      <c r="Q793" s="2">
        <v>2008</v>
      </c>
      <c r="R793" s="2">
        <f t="shared" si="12"/>
        <v>1</v>
      </c>
    </row>
    <row r="794" spans="1:18" x14ac:dyDescent="0.3">
      <c r="A794" s="2" t="s">
        <v>3872</v>
      </c>
      <c r="B794" s="2" t="s">
        <v>3873</v>
      </c>
      <c r="C794" s="2" t="s">
        <v>3874</v>
      </c>
      <c r="D794" s="2" t="s">
        <v>3875</v>
      </c>
      <c r="E794" s="2" t="s">
        <v>32</v>
      </c>
      <c r="F794" s="2">
        <v>1</v>
      </c>
      <c r="G794" s="2" t="s">
        <v>26</v>
      </c>
      <c r="H794" s="2" t="s">
        <v>3876</v>
      </c>
      <c r="I794" s="2">
        <v>0</v>
      </c>
      <c r="J794" s="2">
        <v>1</v>
      </c>
      <c r="K794" s="2">
        <v>0</v>
      </c>
      <c r="L794" s="2">
        <v>0</v>
      </c>
      <c r="M794" s="2">
        <v>0</v>
      </c>
      <c r="N794" s="2">
        <v>0</v>
      </c>
      <c r="O794" s="2">
        <v>1</v>
      </c>
      <c r="Q794" s="2">
        <v>2015</v>
      </c>
      <c r="R794" s="2">
        <f t="shared" si="12"/>
        <v>1</v>
      </c>
    </row>
    <row r="795" spans="1:18" ht="409.6" x14ac:dyDescent="0.3">
      <c r="A795" s="2" t="s">
        <v>3877</v>
      </c>
      <c r="B795" s="2" t="s">
        <v>3878</v>
      </c>
      <c r="C795" s="2" t="s">
        <v>3879</v>
      </c>
      <c r="D795" s="2" t="s">
        <v>3880</v>
      </c>
      <c r="E795" s="2" t="s">
        <v>50</v>
      </c>
      <c r="F795" s="2">
        <v>1</v>
      </c>
      <c r="G795" s="2" t="s">
        <v>26</v>
      </c>
      <c r="H795" s="3" t="s">
        <v>3881</v>
      </c>
      <c r="I795" s="2">
        <v>0</v>
      </c>
      <c r="J795" s="2">
        <v>0</v>
      </c>
      <c r="K795" s="2">
        <v>0</v>
      </c>
      <c r="L795" s="2">
        <v>0</v>
      </c>
      <c r="M795" s="2">
        <v>0</v>
      </c>
      <c r="N795" s="2">
        <v>1</v>
      </c>
      <c r="O795" s="2">
        <v>1</v>
      </c>
      <c r="Q795" s="2">
        <v>2012</v>
      </c>
      <c r="R795" s="2">
        <f t="shared" si="12"/>
        <v>1</v>
      </c>
    </row>
    <row r="796" spans="1:18" ht="144" x14ac:dyDescent="0.3">
      <c r="A796" s="2" t="s">
        <v>3882</v>
      </c>
      <c r="B796" s="2" t="s">
        <v>3883</v>
      </c>
      <c r="C796" s="2" t="s">
        <v>3884</v>
      </c>
      <c r="D796" s="2" t="s">
        <v>3885</v>
      </c>
      <c r="E796" s="2" t="s">
        <v>50</v>
      </c>
      <c r="F796" s="2">
        <v>1</v>
      </c>
      <c r="G796" s="2" t="s">
        <v>26</v>
      </c>
      <c r="H796" s="3" t="s">
        <v>3886</v>
      </c>
      <c r="I796" s="2">
        <v>0</v>
      </c>
      <c r="J796" s="2">
        <v>1</v>
      </c>
      <c r="K796" s="2">
        <v>0</v>
      </c>
      <c r="L796" s="2">
        <v>0</v>
      </c>
      <c r="M796" s="2">
        <v>0</v>
      </c>
      <c r="N796" s="2">
        <v>0</v>
      </c>
      <c r="O796" s="2">
        <v>1</v>
      </c>
      <c r="Q796" s="2">
        <v>2014</v>
      </c>
      <c r="R796" s="2">
        <f t="shared" si="12"/>
        <v>1</v>
      </c>
    </row>
    <row r="797" spans="1:18" ht="144" x14ac:dyDescent="0.3">
      <c r="A797" s="2" t="s">
        <v>3887</v>
      </c>
      <c r="B797" s="2" t="s">
        <v>3888</v>
      </c>
      <c r="C797" s="2" t="s">
        <v>3889</v>
      </c>
      <c r="D797" s="2" t="s">
        <v>3890</v>
      </c>
      <c r="E797" s="2" t="s">
        <v>3891</v>
      </c>
      <c r="F797" s="2">
        <v>1</v>
      </c>
      <c r="G797" s="2" t="s">
        <v>26</v>
      </c>
      <c r="H797" s="3" t="s">
        <v>3892</v>
      </c>
      <c r="I797" s="2">
        <v>1</v>
      </c>
      <c r="J797" s="2">
        <v>0</v>
      </c>
      <c r="K797" s="2">
        <v>0</v>
      </c>
      <c r="L797" s="2">
        <v>0</v>
      </c>
      <c r="M797" s="2">
        <v>0</v>
      </c>
      <c r="N797" s="2">
        <v>0</v>
      </c>
      <c r="O797" s="2">
        <v>1</v>
      </c>
      <c r="Q797" s="2">
        <v>2013</v>
      </c>
      <c r="R797" s="2">
        <f t="shared" si="12"/>
        <v>1</v>
      </c>
    </row>
    <row r="798" spans="1:18" x14ac:dyDescent="0.3">
      <c r="A798" s="2" t="s">
        <v>3893</v>
      </c>
      <c r="B798" s="2" t="s">
        <v>3894</v>
      </c>
      <c r="C798" s="2" t="s">
        <v>3895</v>
      </c>
      <c r="D798" s="2" t="s">
        <v>3896</v>
      </c>
      <c r="E798" s="2" t="s">
        <v>50</v>
      </c>
      <c r="F798" s="2">
        <v>1</v>
      </c>
      <c r="G798" s="2" t="s">
        <v>26</v>
      </c>
      <c r="H798" s="2" t="s">
        <v>3897</v>
      </c>
      <c r="I798" s="2">
        <v>0</v>
      </c>
      <c r="J798" s="2">
        <v>0</v>
      </c>
      <c r="K798" s="2">
        <v>1</v>
      </c>
      <c r="L798" s="2">
        <v>0</v>
      </c>
      <c r="M798" s="2">
        <v>0</v>
      </c>
      <c r="N798" s="2">
        <v>0</v>
      </c>
      <c r="O798" s="2">
        <v>1</v>
      </c>
      <c r="Q798" s="2">
        <v>2015</v>
      </c>
      <c r="R798" s="2">
        <f t="shared" si="12"/>
        <v>1</v>
      </c>
    </row>
    <row r="799" spans="1:18" ht="302.39999999999998" x14ac:dyDescent="0.3">
      <c r="A799" s="2" t="s">
        <v>3898</v>
      </c>
      <c r="B799" s="2" t="s">
        <v>3899</v>
      </c>
      <c r="C799" s="2" t="s">
        <v>3900</v>
      </c>
      <c r="D799" s="2" t="s">
        <v>3901</v>
      </c>
      <c r="E799" s="2" t="s">
        <v>1100</v>
      </c>
      <c r="F799" s="2">
        <v>1</v>
      </c>
      <c r="G799" s="2" t="s">
        <v>26</v>
      </c>
      <c r="H799" s="3" t="s">
        <v>3902</v>
      </c>
      <c r="I799" s="2">
        <v>0</v>
      </c>
      <c r="J799" s="2">
        <v>1</v>
      </c>
      <c r="K799" s="2">
        <v>0</v>
      </c>
      <c r="L799" s="2">
        <v>0</v>
      </c>
      <c r="M799" s="2">
        <v>0</v>
      </c>
      <c r="N799" s="2">
        <v>0</v>
      </c>
      <c r="O799" s="2">
        <v>1</v>
      </c>
      <c r="Q799" s="2">
        <v>2012</v>
      </c>
      <c r="R799" s="2">
        <f t="shared" si="12"/>
        <v>1</v>
      </c>
    </row>
    <row r="800" spans="1:18" ht="144" x14ac:dyDescent="0.3">
      <c r="A800" s="2" t="s">
        <v>3903</v>
      </c>
      <c r="B800" s="2" t="s">
        <v>2733</v>
      </c>
      <c r="C800" s="2" t="s">
        <v>2734</v>
      </c>
      <c r="D800" s="2" t="s">
        <v>2735</v>
      </c>
      <c r="E800" s="2" t="s">
        <v>408</v>
      </c>
      <c r="F800" s="2">
        <v>1</v>
      </c>
      <c r="G800" s="2" t="s">
        <v>26</v>
      </c>
      <c r="H800" s="3" t="s">
        <v>2736</v>
      </c>
      <c r="I800" s="2">
        <v>0</v>
      </c>
      <c r="J800" s="2">
        <v>1</v>
      </c>
      <c r="K800" s="2">
        <v>0</v>
      </c>
      <c r="L800" s="2">
        <v>0</v>
      </c>
      <c r="M800" s="2">
        <v>0</v>
      </c>
      <c r="N800" s="2">
        <v>0</v>
      </c>
      <c r="O800" s="2">
        <v>1</v>
      </c>
      <c r="Q800" s="2">
        <v>2014</v>
      </c>
      <c r="R800" s="2">
        <f t="shared" si="12"/>
        <v>1</v>
      </c>
    </row>
    <row r="801" spans="1:18" x14ac:dyDescent="0.3">
      <c r="A801" s="2" t="s">
        <v>3904</v>
      </c>
      <c r="B801" s="2" t="s">
        <v>3905</v>
      </c>
      <c r="C801" s="2" t="s">
        <v>3906</v>
      </c>
      <c r="D801" s="2" t="s">
        <v>3907</v>
      </c>
      <c r="E801" s="2" t="s">
        <v>3908</v>
      </c>
      <c r="F801" s="2">
        <v>1</v>
      </c>
      <c r="G801" s="2" t="s">
        <v>26</v>
      </c>
      <c r="H801" s="2" t="s">
        <v>3909</v>
      </c>
      <c r="I801" s="2">
        <v>1</v>
      </c>
      <c r="J801" s="2">
        <v>0</v>
      </c>
      <c r="K801" s="2">
        <v>0</v>
      </c>
      <c r="L801" s="2">
        <v>0</v>
      </c>
      <c r="M801" s="2">
        <v>0</v>
      </c>
      <c r="N801" s="2">
        <v>0</v>
      </c>
      <c r="O801" s="2">
        <v>1</v>
      </c>
      <c r="Q801" s="2">
        <v>2015</v>
      </c>
      <c r="R801" s="2">
        <f t="shared" si="12"/>
        <v>1</v>
      </c>
    </row>
    <row r="802" spans="1:18" ht="144" x14ac:dyDescent="0.3">
      <c r="A802" s="2" t="s">
        <v>3910</v>
      </c>
      <c r="B802" s="2" t="s">
        <v>3911</v>
      </c>
      <c r="C802" s="2" t="s">
        <v>3912</v>
      </c>
      <c r="D802" s="2" t="s">
        <v>3913</v>
      </c>
      <c r="E802" s="2" t="s">
        <v>104</v>
      </c>
      <c r="F802" s="2">
        <v>1</v>
      </c>
      <c r="G802" s="2" t="s">
        <v>26</v>
      </c>
      <c r="H802" s="3" t="s">
        <v>3914</v>
      </c>
      <c r="I802" s="2">
        <v>0</v>
      </c>
      <c r="J802" s="2">
        <v>1</v>
      </c>
      <c r="K802" s="2">
        <v>0</v>
      </c>
      <c r="L802" s="2">
        <v>0</v>
      </c>
      <c r="M802" s="2">
        <v>0</v>
      </c>
      <c r="N802" s="2">
        <v>0</v>
      </c>
      <c r="O802" s="2">
        <v>1</v>
      </c>
      <c r="Q802" s="2">
        <v>2009</v>
      </c>
      <c r="R802" s="2">
        <f t="shared" si="12"/>
        <v>1</v>
      </c>
    </row>
    <row r="803" spans="1:18" x14ac:dyDescent="0.3">
      <c r="A803" s="2" t="s">
        <v>3915</v>
      </c>
      <c r="B803" s="2" t="s">
        <v>3916</v>
      </c>
      <c r="C803" s="2" t="s">
        <v>3917</v>
      </c>
      <c r="D803" s="2" t="s">
        <v>3918</v>
      </c>
      <c r="E803" s="2" t="s">
        <v>934</v>
      </c>
      <c r="F803" s="2">
        <v>1</v>
      </c>
      <c r="G803" s="2" t="s">
        <v>26</v>
      </c>
      <c r="H803" s="2" t="s">
        <v>76</v>
      </c>
      <c r="I803" s="2">
        <v>1</v>
      </c>
      <c r="J803" s="2">
        <v>0</v>
      </c>
      <c r="K803" s="2">
        <v>0</v>
      </c>
      <c r="L803" s="2">
        <v>0</v>
      </c>
      <c r="M803" s="2">
        <v>0</v>
      </c>
      <c r="N803" s="2">
        <v>0</v>
      </c>
      <c r="O803" s="2">
        <v>1</v>
      </c>
      <c r="Q803" s="2">
        <v>2007</v>
      </c>
      <c r="R803" s="2">
        <f t="shared" si="12"/>
        <v>1</v>
      </c>
    </row>
    <row r="804" spans="1:18" x14ac:dyDescent="0.3">
      <c r="A804" s="2" t="s">
        <v>3919</v>
      </c>
      <c r="B804" s="2" t="s">
        <v>3920</v>
      </c>
      <c r="C804" s="2" t="s">
        <v>3921</v>
      </c>
      <c r="D804" s="2" t="s">
        <v>3922</v>
      </c>
      <c r="E804" s="2" t="s">
        <v>3923</v>
      </c>
      <c r="F804" s="2">
        <v>1</v>
      </c>
      <c r="G804" s="2" t="s">
        <v>26</v>
      </c>
      <c r="H804" s="2" t="s">
        <v>1227</v>
      </c>
      <c r="I804" s="2">
        <v>0</v>
      </c>
      <c r="J804" s="2">
        <v>0</v>
      </c>
      <c r="K804" s="2">
        <v>0</v>
      </c>
      <c r="L804" s="2">
        <v>1</v>
      </c>
      <c r="M804" s="2">
        <v>0</v>
      </c>
      <c r="N804" s="2">
        <v>0</v>
      </c>
      <c r="O804" s="2">
        <v>1</v>
      </c>
      <c r="Q804" s="2">
        <v>2001</v>
      </c>
      <c r="R804" s="2">
        <f t="shared" si="12"/>
        <v>1</v>
      </c>
    </row>
    <row r="805" spans="1:18" x14ac:dyDescent="0.3">
      <c r="A805" s="2" t="s">
        <v>3924</v>
      </c>
      <c r="B805" s="2" t="s">
        <v>3925</v>
      </c>
      <c r="C805" s="2" t="s">
        <v>3926</v>
      </c>
      <c r="D805" s="2" t="s">
        <v>3927</v>
      </c>
      <c r="E805" s="2" t="s">
        <v>3928</v>
      </c>
      <c r="F805" s="2">
        <v>1</v>
      </c>
      <c r="G805" s="2" t="s">
        <v>26</v>
      </c>
      <c r="H805" s="2" t="s">
        <v>76</v>
      </c>
      <c r="I805" s="2">
        <v>1</v>
      </c>
      <c r="J805" s="2">
        <v>0</v>
      </c>
      <c r="K805" s="2">
        <v>0</v>
      </c>
      <c r="L805" s="2">
        <v>0</v>
      </c>
      <c r="M805" s="2">
        <v>0</v>
      </c>
      <c r="N805" s="2">
        <v>0</v>
      </c>
      <c r="O805" s="2">
        <v>1</v>
      </c>
      <c r="Q805" s="2">
        <v>2009</v>
      </c>
      <c r="R805" s="2">
        <f t="shared" si="12"/>
        <v>1</v>
      </c>
    </row>
    <row r="806" spans="1:18" ht="144" x14ac:dyDescent="0.3">
      <c r="A806" s="2" t="s">
        <v>3929</v>
      </c>
      <c r="B806" s="2" t="s">
        <v>3930</v>
      </c>
      <c r="C806" s="2" t="s">
        <v>3931</v>
      </c>
      <c r="D806" s="2" t="s">
        <v>3932</v>
      </c>
      <c r="E806" s="2" t="s">
        <v>1317</v>
      </c>
      <c r="F806" s="2">
        <v>1</v>
      </c>
      <c r="G806" s="2" t="s">
        <v>26</v>
      </c>
      <c r="H806" s="3" t="s">
        <v>3933</v>
      </c>
      <c r="I806" s="2">
        <v>0</v>
      </c>
      <c r="J806" s="2">
        <v>1</v>
      </c>
      <c r="K806" s="2">
        <v>0</v>
      </c>
      <c r="L806" s="2">
        <v>0</v>
      </c>
      <c r="M806" s="2">
        <v>0</v>
      </c>
      <c r="N806" s="2">
        <v>0</v>
      </c>
      <c r="O806" s="2">
        <v>1</v>
      </c>
      <c r="Q806" s="2">
        <v>2012</v>
      </c>
      <c r="R806" s="2">
        <f t="shared" si="12"/>
        <v>1</v>
      </c>
    </row>
    <row r="807" spans="1:18" ht="409.6" x14ac:dyDescent="0.3">
      <c r="A807" s="2" t="s">
        <v>3934</v>
      </c>
      <c r="B807" s="2" t="s">
        <v>3935</v>
      </c>
      <c r="C807" s="2" t="s">
        <v>3936</v>
      </c>
      <c r="D807" s="2" t="s">
        <v>3937</v>
      </c>
      <c r="E807" s="2" t="s">
        <v>1196</v>
      </c>
      <c r="F807" s="2">
        <v>1</v>
      </c>
      <c r="G807" s="2" t="s">
        <v>26</v>
      </c>
      <c r="H807" s="3" t="s">
        <v>3938</v>
      </c>
      <c r="I807" s="2">
        <v>0</v>
      </c>
      <c r="J807" s="2">
        <v>0</v>
      </c>
      <c r="K807" s="2">
        <v>0</v>
      </c>
      <c r="L807" s="2">
        <v>1</v>
      </c>
      <c r="M807" s="2">
        <v>0</v>
      </c>
      <c r="N807" s="2">
        <v>0</v>
      </c>
      <c r="O807" s="2">
        <v>1</v>
      </c>
      <c r="Q807" s="2">
        <v>2016</v>
      </c>
      <c r="R807" s="2">
        <f t="shared" si="12"/>
        <v>1</v>
      </c>
    </row>
    <row r="808" spans="1:18" ht="216" x14ac:dyDescent="0.3">
      <c r="A808" s="2" t="s">
        <v>3939</v>
      </c>
      <c r="B808" s="2" t="s">
        <v>604</v>
      </c>
      <c r="C808" s="2" t="s">
        <v>605</v>
      </c>
      <c r="D808" s="2" t="s">
        <v>606</v>
      </c>
      <c r="E808" s="2" t="s">
        <v>607</v>
      </c>
      <c r="F808" s="2">
        <v>1</v>
      </c>
      <c r="G808" s="2" t="s">
        <v>26</v>
      </c>
      <c r="H808" s="3" t="s">
        <v>608</v>
      </c>
      <c r="I808" s="2">
        <v>0</v>
      </c>
      <c r="J808" s="2">
        <v>0</v>
      </c>
      <c r="K808" s="2">
        <v>0</v>
      </c>
      <c r="L808" s="2">
        <v>1</v>
      </c>
      <c r="M808" s="2">
        <v>1</v>
      </c>
      <c r="N808" s="2">
        <v>0</v>
      </c>
      <c r="O808" s="2">
        <v>1</v>
      </c>
      <c r="Q808" s="2">
        <v>2014</v>
      </c>
      <c r="R808" s="2">
        <f t="shared" si="12"/>
        <v>2</v>
      </c>
    </row>
    <row r="809" spans="1:18" ht="345.6" x14ac:dyDescent="0.3">
      <c r="A809" s="2" t="s">
        <v>3940</v>
      </c>
      <c r="B809" s="2" t="s">
        <v>3941</v>
      </c>
      <c r="C809" s="2" t="s">
        <v>3942</v>
      </c>
      <c r="D809" s="2" t="s">
        <v>3943</v>
      </c>
      <c r="E809" s="2" t="s">
        <v>360</v>
      </c>
      <c r="F809" s="2">
        <v>1</v>
      </c>
      <c r="G809" s="2" t="s">
        <v>26</v>
      </c>
      <c r="H809" s="3" t="s">
        <v>3944</v>
      </c>
      <c r="I809" s="2">
        <v>0</v>
      </c>
      <c r="J809" s="2">
        <v>1</v>
      </c>
      <c r="K809" s="2">
        <v>0</v>
      </c>
      <c r="L809" s="2">
        <v>0</v>
      </c>
      <c r="M809" s="2">
        <v>0</v>
      </c>
      <c r="N809" s="2">
        <v>0</v>
      </c>
      <c r="O809" s="2">
        <v>1</v>
      </c>
      <c r="Q809" s="2">
        <v>2015</v>
      </c>
      <c r="R809" s="2">
        <f t="shared" si="12"/>
        <v>1</v>
      </c>
    </row>
    <row r="810" spans="1:18" x14ac:dyDescent="0.3">
      <c r="A810" s="2" t="s">
        <v>3945</v>
      </c>
      <c r="B810" s="2" t="s">
        <v>3946</v>
      </c>
      <c r="C810" s="2" t="s">
        <v>3947</v>
      </c>
      <c r="D810" s="2" t="s">
        <v>3948</v>
      </c>
      <c r="E810" s="2" t="s">
        <v>1212</v>
      </c>
      <c r="F810" s="2">
        <v>1</v>
      </c>
      <c r="G810" s="2" t="s">
        <v>26</v>
      </c>
      <c r="H810" s="2" t="s">
        <v>3949</v>
      </c>
      <c r="I810" s="2">
        <v>0</v>
      </c>
      <c r="J810" s="2">
        <v>0</v>
      </c>
      <c r="K810" s="2">
        <v>0</v>
      </c>
      <c r="L810" s="2">
        <v>1</v>
      </c>
      <c r="M810" s="2">
        <v>1</v>
      </c>
      <c r="N810" s="2">
        <v>0</v>
      </c>
      <c r="O810" s="2">
        <v>1</v>
      </c>
      <c r="Q810" s="2">
        <v>2016</v>
      </c>
      <c r="R810" s="2">
        <f t="shared" si="12"/>
        <v>2</v>
      </c>
    </row>
    <row r="811" spans="1:18" x14ac:dyDescent="0.3">
      <c r="A811" s="2" t="s">
        <v>3950</v>
      </c>
      <c r="B811" s="2" t="s">
        <v>3951</v>
      </c>
      <c r="C811" s="2" t="s">
        <v>3952</v>
      </c>
      <c r="D811" s="2" t="s">
        <v>3953</v>
      </c>
      <c r="E811" s="2" t="s">
        <v>64</v>
      </c>
      <c r="F811" s="2">
        <v>1</v>
      </c>
      <c r="G811" s="2" t="s">
        <v>26</v>
      </c>
      <c r="H811" s="2" t="s">
        <v>3954</v>
      </c>
      <c r="I811" s="2">
        <v>0</v>
      </c>
      <c r="J811" s="2">
        <v>1</v>
      </c>
      <c r="K811" s="2">
        <v>0</v>
      </c>
      <c r="L811" s="2">
        <v>0</v>
      </c>
      <c r="M811" s="2">
        <v>0</v>
      </c>
      <c r="N811" s="2">
        <v>0</v>
      </c>
      <c r="O811" s="2">
        <v>1</v>
      </c>
      <c r="Q811" s="2">
        <v>2016</v>
      </c>
      <c r="R811" s="2">
        <f t="shared" si="12"/>
        <v>1</v>
      </c>
    </row>
    <row r="812" spans="1:18" x14ac:dyDescent="0.3">
      <c r="A812" s="2" t="s">
        <v>3955</v>
      </c>
      <c r="B812" s="2" t="s">
        <v>3956</v>
      </c>
      <c r="C812" s="2" t="s">
        <v>3957</v>
      </c>
      <c r="D812" s="2" t="s">
        <v>3958</v>
      </c>
      <c r="E812" s="2" t="s">
        <v>50</v>
      </c>
      <c r="F812" s="2">
        <v>1</v>
      </c>
      <c r="G812" s="2" t="s">
        <v>26</v>
      </c>
      <c r="H812" s="2" t="s">
        <v>3959</v>
      </c>
      <c r="I812" s="2">
        <v>0</v>
      </c>
      <c r="J812" s="2">
        <v>1</v>
      </c>
      <c r="K812" s="2">
        <v>0</v>
      </c>
      <c r="L812" s="2">
        <v>0</v>
      </c>
      <c r="M812" s="2">
        <v>0</v>
      </c>
      <c r="N812" s="2">
        <v>0</v>
      </c>
      <c r="O812" s="2">
        <v>1</v>
      </c>
      <c r="Q812" s="2">
        <v>2016</v>
      </c>
      <c r="R812" s="2">
        <f t="shared" si="12"/>
        <v>1</v>
      </c>
    </row>
    <row r="813" spans="1:18" ht="144" x14ac:dyDescent="0.3">
      <c r="A813" s="2" t="s">
        <v>3960</v>
      </c>
      <c r="B813" s="2" t="s">
        <v>3961</v>
      </c>
      <c r="C813" s="2" t="s">
        <v>3962</v>
      </c>
      <c r="D813" s="2" t="s">
        <v>3963</v>
      </c>
      <c r="E813" s="2" t="s">
        <v>3964</v>
      </c>
      <c r="F813" s="2">
        <v>1</v>
      </c>
      <c r="G813" s="2" t="s">
        <v>26</v>
      </c>
      <c r="H813" s="3" t="s">
        <v>3965</v>
      </c>
      <c r="I813" s="2">
        <v>0</v>
      </c>
      <c r="J813" s="2">
        <v>1</v>
      </c>
      <c r="K813" s="2">
        <v>0</v>
      </c>
      <c r="L813" s="2">
        <v>0</v>
      </c>
      <c r="M813" s="2">
        <v>0</v>
      </c>
      <c r="N813" s="2">
        <v>0</v>
      </c>
      <c r="O813" s="2">
        <v>1</v>
      </c>
      <c r="Q813" s="2">
        <v>2016</v>
      </c>
      <c r="R813" s="2">
        <f t="shared" si="12"/>
        <v>1</v>
      </c>
    </row>
    <row r="814" spans="1:18" ht="144" x14ac:dyDescent="0.3">
      <c r="A814" s="2" t="s">
        <v>3966</v>
      </c>
      <c r="B814" s="2" t="s">
        <v>3961</v>
      </c>
      <c r="C814" s="2" t="s">
        <v>3962</v>
      </c>
      <c r="D814" s="2" t="s">
        <v>3963</v>
      </c>
      <c r="E814" s="2" t="s">
        <v>3964</v>
      </c>
      <c r="F814" s="2">
        <v>1</v>
      </c>
      <c r="G814" s="2" t="s">
        <v>26</v>
      </c>
      <c r="H814" s="3" t="s">
        <v>3965</v>
      </c>
      <c r="I814" s="2">
        <v>0</v>
      </c>
      <c r="J814" s="2">
        <v>1</v>
      </c>
      <c r="K814" s="2">
        <v>0</v>
      </c>
      <c r="L814" s="2">
        <v>0</v>
      </c>
      <c r="M814" s="2">
        <v>0</v>
      </c>
      <c r="N814" s="2">
        <v>0</v>
      </c>
      <c r="O814" s="2">
        <v>1</v>
      </c>
      <c r="Q814" s="2">
        <v>2016</v>
      </c>
      <c r="R814" s="2">
        <f t="shared" si="12"/>
        <v>1</v>
      </c>
    </row>
    <row r="815" spans="1:18" ht="144" x14ac:dyDescent="0.3">
      <c r="A815" s="2" t="s">
        <v>3967</v>
      </c>
      <c r="B815" s="2" t="s">
        <v>3961</v>
      </c>
      <c r="C815" s="2" t="s">
        <v>3962</v>
      </c>
      <c r="D815" s="2" t="s">
        <v>3963</v>
      </c>
      <c r="E815" s="2" t="s">
        <v>3964</v>
      </c>
      <c r="F815" s="2">
        <v>1</v>
      </c>
      <c r="G815" s="2" t="s">
        <v>26</v>
      </c>
      <c r="H815" s="3" t="s">
        <v>3965</v>
      </c>
      <c r="I815" s="2">
        <v>0</v>
      </c>
      <c r="J815" s="2">
        <v>1</v>
      </c>
      <c r="K815" s="2">
        <v>0</v>
      </c>
      <c r="L815" s="2">
        <v>0</v>
      </c>
      <c r="M815" s="2">
        <v>0</v>
      </c>
      <c r="N815" s="2">
        <v>0</v>
      </c>
      <c r="O815" s="2">
        <v>1</v>
      </c>
      <c r="Q815" s="2">
        <v>2016</v>
      </c>
      <c r="R815" s="2">
        <f t="shared" si="12"/>
        <v>1</v>
      </c>
    </row>
    <row r="816" spans="1:18" ht="409.6" x14ac:dyDescent="0.3">
      <c r="A816" s="2" t="s">
        <v>3968</v>
      </c>
      <c r="B816" s="2" t="s">
        <v>3969</v>
      </c>
      <c r="C816" s="2" t="s">
        <v>3970</v>
      </c>
      <c r="D816" s="2" t="s">
        <v>3971</v>
      </c>
      <c r="E816" s="2" t="s">
        <v>625</v>
      </c>
      <c r="F816" s="2">
        <v>1</v>
      </c>
      <c r="G816" s="2" t="s">
        <v>26</v>
      </c>
      <c r="H816" s="3" t="s">
        <v>3972</v>
      </c>
      <c r="I816" s="2">
        <v>0</v>
      </c>
      <c r="J816" s="2">
        <v>1</v>
      </c>
      <c r="K816" s="2">
        <v>0</v>
      </c>
      <c r="L816" s="2">
        <v>0</v>
      </c>
      <c r="M816" s="2">
        <v>0</v>
      </c>
      <c r="N816" s="2">
        <v>0</v>
      </c>
      <c r="O816" s="2">
        <v>1</v>
      </c>
      <c r="Q816" s="2">
        <v>2014</v>
      </c>
      <c r="R816" s="2">
        <f t="shared" si="12"/>
        <v>1</v>
      </c>
    </row>
    <row r="817" spans="1:18" x14ac:dyDescent="0.3">
      <c r="A817" s="2" t="s">
        <v>3973</v>
      </c>
      <c r="B817" s="2" t="s">
        <v>3974</v>
      </c>
      <c r="C817" s="2" t="s">
        <v>3975</v>
      </c>
      <c r="D817" s="2" t="s">
        <v>3976</v>
      </c>
      <c r="E817" s="2" t="s">
        <v>104</v>
      </c>
      <c r="F817" s="2">
        <v>1</v>
      </c>
      <c r="G817" s="2" t="s">
        <v>26</v>
      </c>
      <c r="H817" s="2" t="s">
        <v>3977</v>
      </c>
      <c r="I817" s="2">
        <v>0</v>
      </c>
      <c r="J817" s="2">
        <v>1</v>
      </c>
      <c r="K817" s="2">
        <v>0</v>
      </c>
      <c r="L817" s="2">
        <v>0</v>
      </c>
      <c r="M817" s="2">
        <v>0</v>
      </c>
      <c r="N817" s="2">
        <v>0</v>
      </c>
      <c r="O817" s="2">
        <v>1</v>
      </c>
      <c r="Q817" s="2">
        <v>2016</v>
      </c>
      <c r="R817" s="2">
        <f t="shared" si="12"/>
        <v>1</v>
      </c>
    </row>
    <row r="818" spans="1:18" ht="288" x14ac:dyDescent="0.3">
      <c r="A818" s="2" t="s">
        <v>3978</v>
      </c>
      <c r="B818" s="2" t="s">
        <v>3979</v>
      </c>
      <c r="C818" s="2" t="s">
        <v>3980</v>
      </c>
      <c r="D818" s="2" t="s">
        <v>3981</v>
      </c>
      <c r="E818" s="2" t="s">
        <v>3982</v>
      </c>
      <c r="F818" s="2">
        <v>1</v>
      </c>
      <c r="G818" s="2" t="s">
        <v>26</v>
      </c>
      <c r="H818" s="3" t="s">
        <v>3983</v>
      </c>
      <c r="I818" s="2">
        <v>0</v>
      </c>
      <c r="J818" s="2">
        <v>1</v>
      </c>
      <c r="K818" s="2">
        <v>0</v>
      </c>
      <c r="L818" s="2">
        <v>0</v>
      </c>
      <c r="M818" s="2">
        <v>0</v>
      </c>
      <c r="N818" s="2">
        <v>0</v>
      </c>
      <c r="O818" s="2">
        <v>1</v>
      </c>
      <c r="Q818" s="2">
        <v>2016</v>
      </c>
      <c r="R818" s="2">
        <f t="shared" si="12"/>
        <v>1</v>
      </c>
    </row>
    <row r="819" spans="1:18" ht="158.4" x14ac:dyDescent="0.3">
      <c r="A819" s="2" t="s">
        <v>3984</v>
      </c>
      <c r="B819" s="2" t="s">
        <v>3985</v>
      </c>
      <c r="C819" s="2" t="s">
        <v>3986</v>
      </c>
      <c r="D819" s="2" t="s">
        <v>3987</v>
      </c>
      <c r="E819" s="2" t="s">
        <v>50</v>
      </c>
      <c r="F819" s="2">
        <v>1</v>
      </c>
      <c r="G819" s="2" t="s">
        <v>26</v>
      </c>
      <c r="H819" s="3" t="s">
        <v>3988</v>
      </c>
      <c r="I819" s="2">
        <v>0</v>
      </c>
      <c r="J819" s="2">
        <v>1</v>
      </c>
      <c r="K819" s="2">
        <v>0</v>
      </c>
      <c r="L819" s="2">
        <v>0</v>
      </c>
      <c r="M819" s="2">
        <v>0</v>
      </c>
      <c r="N819" s="2">
        <v>0</v>
      </c>
      <c r="O819" s="2">
        <v>1</v>
      </c>
      <c r="Q819" s="2">
        <v>2016</v>
      </c>
      <c r="R819" s="2">
        <f t="shared" si="12"/>
        <v>1</v>
      </c>
    </row>
    <row r="820" spans="1:18" ht="409.6" x14ac:dyDescent="0.3">
      <c r="A820" s="2" t="s">
        <v>3989</v>
      </c>
      <c r="B820" s="2" t="s">
        <v>3990</v>
      </c>
      <c r="C820" s="2" t="s">
        <v>3991</v>
      </c>
      <c r="D820" s="2" t="s">
        <v>3992</v>
      </c>
      <c r="E820" s="2" t="s">
        <v>50</v>
      </c>
      <c r="F820" s="2">
        <v>1</v>
      </c>
      <c r="G820" s="2" t="s">
        <v>26</v>
      </c>
      <c r="H820" s="3" t="s">
        <v>3993</v>
      </c>
      <c r="I820" s="2">
        <v>0</v>
      </c>
      <c r="J820" s="2">
        <v>1</v>
      </c>
      <c r="K820" s="2">
        <v>0</v>
      </c>
      <c r="L820" s="2">
        <v>0</v>
      </c>
      <c r="M820" s="2">
        <v>0</v>
      </c>
      <c r="N820" s="2">
        <v>0</v>
      </c>
      <c r="O820" s="2">
        <v>1</v>
      </c>
      <c r="Q820" s="2">
        <v>2017</v>
      </c>
      <c r="R820" s="2">
        <f t="shared" si="12"/>
        <v>1</v>
      </c>
    </row>
    <row r="821" spans="1:18" x14ac:dyDescent="0.3">
      <c r="A821" s="2" t="s">
        <v>3994</v>
      </c>
      <c r="B821" s="2" t="s">
        <v>3995</v>
      </c>
      <c r="C821" s="2" t="s">
        <v>3996</v>
      </c>
      <c r="D821" s="2" t="s">
        <v>3997</v>
      </c>
      <c r="E821" s="2" t="s">
        <v>158</v>
      </c>
      <c r="F821" s="2">
        <v>1</v>
      </c>
      <c r="G821" s="2" t="s">
        <v>26</v>
      </c>
      <c r="H821" s="2" t="s">
        <v>3998</v>
      </c>
      <c r="I821" s="2">
        <v>0</v>
      </c>
      <c r="J821" s="2">
        <v>1</v>
      </c>
      <c r="K821" s="2">
        <v>0</v>
      </c>
      <c r="L821" s="2">
        <v>0</v>
      </c>
      <c r="M821" s="2">
        <v>0</v>
      </c>
      <c r="N821" s="2">
        <v>0</v>
      </c>
      <c r="O821" s="2">
        <v>1</v>
      </c>
      <c r="Q821" s="2">
        <v>2017</v>
      </c>
      <c r="R821" s="2">
        <f t="shared" si="12"/>
        <v>1</v>
      </c>
    </row>
    <row r="822" spans="1:18" ht="230.4" x14ac:dyDescent="0.3">
      <c r="A822" s="2" t="s">
        <v>3999</v>
      </c>
      <c r="B822" s="2" t="s">
        <v>4000</v>
      </c>
      <c r="C822" s="2" t="s">
        <v>4001</v>
      </c>
      <c r="D822" s="2" t="s">
        <v>4002</v>
      </c>
      <c r="E822" s="2" t="s">
        <v>4003</v>
      </c>
      <c r="F822" s="2">
        <v>1</v>
      </c>
      <c r="G822" s="2" t="s">
        <v>26</v>
      </c>
      <c r="H822" s="3" t="s">
        <v>4004</v>
      </c>
      <c r="I822" s="2">
        <v>0</v>
      </c>
      <c r="J822" s="2">
        <v>1</v>
      </c>
      <c r="K822" s="2">
        <v>0</v>
      </c>
      <c r="L822" s="2">
        <v>0</v>
      </c>
      <c r="M822" s="2">
        <v>0</v>
      </c>
      <c r="N822" s="2">
        <v>0</v>
      </c>
      <c r="O822" s="2">
        <v>1</v>
      </c>
      <c r="Q822" s="2">
        <v>2016</v>
      </c>
      <c r="R822" s="2">
        <f t="shared" si="12"/>
        <v>1</v>
      </c>
    </row>
    <row r="823" spans="1:18" ht="216" x14ac:dyDescent="0.3">
      <c r="A823" s="2" t="s">
        <v>4005</v>
      </c>
      <c r="B823" s="2" t="s">
        <v>4006</v>
      </c>
      <c r="C823" s="2" t="s">
        <v>4007</v>
      </c>
      <c r="D823" s="2" t="s">
        <v>4008</v>
      </c>
      <c r="E823" s="2" t="s">
        <v>141</v>
      </c>
      <c r="F823" s="2">
        <v>1</v>
      </c>
      <c r="G823" s="2" t="s">
        <v>26</v>
      </c>
      <c r="H823" s="3" t="s">
        <v>4009</v>
      </c>
      <c r="I823" s="2">
        <v>0</v>
      </c>
      <c r="J823" s="2">
        <v>1</v>
      </c>
      <c r="K823" s="2">
        <v>0</v>
      </c>
      <c r="L823" s="2">
        <v>0</v>
      </c>
      <c r="M823" s="2">
        <v>0</v>
      </c>
      <c r="N823" s="2">
        <v>0</v>
      </c>
      <c r="O823" s="2">
        <v>1</v>
      </c>
      <c r="Q823" s="2">
        <v>2017</v>
      </c>
      <c r="R823" s="2">
        <f t="shared" si="12"/>
        <v>1</v>
      </c>
    </row>
    <row r="824" spans="1:18" x14ac:dyDescent="0.3">
      <c r="A824" s="2" t="s">
        <v>4010</v>
      </c>
      <c r="B824" s="2" t="s">
        <v>4011</v>
      </c>
      <c r="C824" s="2" t="s">
        <v>4012</v>
      </c>
      <c r="D824" s="2" t="s">
        <v>4013</v>
      </c>
      <c r="E824" s="2" t="s">
        <v>50</v>
      </c>
      <c r="F824" s="2">
        <v>1</v>
      </c>
      <c r="G824" s="2" t="s">
        <v>26</v>
      </c>
      <c r="H824" s="2" t="s">
        <v>70</v>
      </c>
      <c r="I824" s="2">
        <v>0</v>
      </c>
      <c r="J824" s="2">
        <v>1</v>
      </c>
      <c r="K824" s="2">
        <v>0</v>
      </c>
      <c r="L824" s="2">
        <v>0</v>
      </c>
      <c r="M824" s="2">
        <v>0</v>
      </c>
      <c r="N824" s="2">
        <v>0</v>
      </c>
      <c r="O824" s="2">
        <v>1</v>
      </c>
      <c r="Q824" s="2">
        <v>2006</v>
      </c>
      <c r="R824" s="2">
        <f t="shared" si="12"/>
        <v>1</v>
      </c>
    </row>
    <row r="825" spans="1:18" x14ac:dyDescent="0.3">
      <c r="A825" s="2" t="s">
        <v>4014</v>
      </c>
      <c r="B825" s="2" t="s">
        <v>4015</v>
      </c>
      <c r="C825" s="2" t="s">
        <v>4016</v>
      </c>
      <c r="D825" s="2" t="s">
        <v>4017</v>
      </c>
      <c r="E825" s="2" t="s">
        <v>4018</v>
      </c>
      <c r="F825" s="2">
        <v>1</v>
      </c>
      <c r="G825" s="2" t="s">
        <v>26</v>
      </c>
      <c r="H825" s="2" t="s">
        <v>4019</v>
      </c>
      <c r="I825" s="2">
        <v>0</v>
      </c>
      <c r="J825" s="2">
        <v>1</v>
      </c>
      <c r="K825" s="2">
        <v>0</v>
      </c>
      <c r="L825" s="2">
        <v>0</v>
      </c>
      <c r="M825" s="2">
        <v>0</v>
      </c>
      <c r="N825" s="2">
        <v>0</v>
      </c>
      <c r="O825" s="2">
        <v>1</v>
      </c>
      <c r="Q825" s="2">
        <v>2017</v>
      </c>
      <c r="R825" s="2">
        <f t="shared" si="12"/>
        <v>1</v>
      </c>
    </row>
    <row r="826" spans="1:18" x14ac:dyDescent="0.3">
      <c r="A826" s="2" t="s">
        <v>4020</v>
      </c>
      <c r="B826" s="2" t="s">
        <v>4021</v>
      </c>
      <c r="C826" s="2" t="s">
        <v>4022</v>
      </c>
      <c r="D826" s="2" t="s">
        <v>4023</v>
      </c>
      <c r="E826" s="2" t="s">
        <v>4024</v>
      </c>
      <c r="F826" s="2">
        <v>1</v>
      </c>
      <c r="G826" s="2" t="s">
        <v>26</v>
      </c>
      <c r="H826" s="2" t="s">
        <v>4025</v>
      </c>
      <c r="I826" s="2">
        <v>0</v>
      </c>
      <c r="J826" s="2">
        <v>1</v>
      </c>
      <c r="K826" s="2">
        <v>0</v>
      </c>
      <c r="L826" s="2">
        <v>0</v>
      </c>
      <c r="M826" s="2">
        <v>0</v>
      </c>
      <c r="N826" s="2">
        <v>0</v>
      </c>
      <c r="O826" s="2">
        <v>1</v>
      </c>
      <c r="Q826" s="2">
        <v>2017</v>
      </c>
      <c r="R826" s="2">
        <f t="shared" si="12"/>
        <v>1</v>
      </c>
    </row>
    <row r="827" spans="1:18" x14ac:dyDescent="0.3">
      <c r="A827" s="2" t="s">
        <v>4026</v>
      </c>
      <c r="B827" s="2" t="s">
        <v>4027</v>
      </c>
      <c r="C827" s="2" t="s">
        <v>4028</v>
      </c>
      <c r="D827" s="2" t="s">
        <v>4029</v>
      </c>
      <c r="E827" s="2" t="s">
        <v>50</v>
      </c>
      <c r="F827" s="2">
        <v>1</v>
      </c>
      <c r="G827" s="2" t="s">
        <v>26</v>
      </c>
      <c r="H827" s="2" t="s">
        <v>4030</v>
      </c>
      <c r="I827" s="2">
        <v>0</v>
      </c>
      <c r="J827" s="2">
        <v>1</v>
      </c>
      <c r="K827" s="2">
        <v>0</v>
      </c>
      <c r="L827" s="2">
        <v>0</v>
      </c>
      <c r="M827" s="2">
        <v>0</v>
      </c>
      <c r="N827" s="2">
        <v>0</v>
      </c>
      <c r="O827" s="2">
        <v>1</v>
      </c>
      <c r="Q827" s="2">
        <v>2017</v>
      </c>
      <c r="R827" s="2">
        <f t="shared" si="12"/>
        <v>1</v>
      </c>
    </row>
    <row r="828" spans="1:18" x14ac:dyDescent="0.3">
      <c r="A828" s="2" t="s">
        <v>4031</v>
      </c>
      <c r="B828" s="2" t="s">
        <v>4032</v>
      </c>
      <c r="C828" s="2" t="s">
        <v>4033</v>
      </c>
      <c r="D828" s="2" t="s">
        <v>4034</v>
      </c>
      <c r="E828" s="2" t="s">
        <v>4035</v>
      </c>
      <c r="F828" s="2">
        <v>1</v>
      </c>
      <c r="G828" s="2" t="s">
        <v>4036</v>
      </c>
      <c r="H828" s="2" t="s">
        <v>4037</v>
      </c>
      <c r="I828" s="2">
        <v>0</v>
      </c>
      <c r="J828" s="2">
        <v>1</v>
      </c>
      <c r="K828" s="2">
        <v>0</v>
      </c>
      <c r="L828" s="2">
        <v>0</v>
      </c>
      <c r="M828" s="2">
        <v>0</v>
      </c>
      <c r="N828" s="2">
        <v>0</v>
      </c>
      <c r="O828" s="2">
        <v>1</v>
      </c>
      <c r="Q828" s="2">
        <v>2007</v>
      </c>
      <c r="R828" s="2">
        <f t="shared" si="12"/>
        <v>1</v>
      </c>
    </row>
    <row r="829" spans="1:18" x14ac:dyDescent="0.3">
      <c r="A829" s="2" t="s">
        <v>4038</v>
      </c>
      <c r="B829" s="2" t="s">
        <v>183</v>
      </c>
      <c r="C829" s="2" t="s">
        <v>184</v>
      </c>
      <c r="D829" s="2" t="s">
        <v>185</v>
      </c>
      <c r="E829" s="2" t="s">
        <v>186</v>
      </c>
      <c r="F829" s="2">
        <v>1</v>
      </c>
      <c r="G829" s="2" t="s">
        <v>26</v>
      </c>
      <c r="H829" s="2" t="s">
        <v>187</v>
      </c>
      <c r="I829" s="2">
        <v>0</v>
      </c>
      <c r="J829" s="2">
        <v>1</v>
      </c>
      <c r="K829" s="2">
        <v>0</v>
      </c>
      <c r="L829" s="2">
        <v>0</v>
      </c>
      <c r="M829" s="2">
        <v>0</v>
      </c>
      <c r="N829" s="2">
        <v>0</v>
      </c>
      <c r="O829" s="2">
        <v>1</v>
      </c>
      <c r="Q829" s="2">
        <v>2013</v>
      </c>
      <c r="R829" s="2">
        <f t="shared" si="12"/>
        <v>1</v>
      </c>
    </row>
    <row r="830" spans="1:18" x14ac:dyDescent="0.3">
      <c r="A830" s="2" t="s">
        <v>4039</v>
      </c>
      <c r="B830" s="2" t="s">
        <v>4040</v>
      </c>
      <c r="C830" s="2" t="s">
        <v>4041</v>
      </c>
      <c r="D830" s="2" t="s">
        <v>4042</v>
      </c>
      <c r="E830" s="2" t="s">
        <v>4043</v>
      </c>
      <c r="F830" s="2">
        <v>1</v>
      </c>
      <c r="G830" s="2" t="s">
        <v>26</v>
      </c>
      <c r="H830" s="2" t="s">
        <v>4044</v>
      </c>
      <c r="I830" s="2">
        <v>0</v>
      </c>
      <c r="J830" s="2">
        <v>1</v>
      </c>
      <c r="K830" s="2">
        <v>0</v>
      </c>
      <c r="L830" s="2">
        <v>0</v>
      </c>
      <c r="M830" s="2">
        <v>0</v>
      </c>
      <c r="N830" s="2">
        <v>0</v>
      </c>
      <c r="O830" s="2">
        <v>1</v>
      </c>
      <c r="Q830" s="2">
        <v>2017</v>
      </c>
      <c r="R830" s="2">
        <f t="shared" si="12"/>
        <v>1</v>
      </c>
    </row>
    <row r="831" spans="1:18" x14ac:dyDescent="0.3">
      <c r="A831" s="2" t="s">
        <v>4045</v>
      </c>
      <c r="B831" s="2" t="s">
        <v>2634</v>
      </c>
      <c r="C831" s="2" t="s">
        <v>2635</v>
      </c>
      <c r="D831" s="2" t="s">
        <v>2636</v>
      </c>
      <c r="E831" s="2" t="s">
        <v>319</v>
      </c>
      <c r="F831" s="2">
        <v>1</v>
      </c>
      <c r="G831" s="2" t="s">
        <v>26</v>
      </c>
      <c r="H831" s="2" t="s">
        <v>2637</v>
      </c>
      <c r="I831" s="2">
        <v>0</v>
      </c>
      <c r="J831" s="2">
        <v>1</v>
      </c>
      <c r="K831" s="2">
        <v>0</v>
      </c>
      <c r="L831" s="2">
        <v>0</v>
      </c>
      <c r="M831" s="2">
        <v>0</v>
      </c>
      <c r="N831" s="2">
        <v>0</v>
      </c>
      <c r="O831" s="2">
        <v>1</v>
      </c>
      <c r="Q831" s="2">
        <v>2016</v>
      </c>
      <c r="R831" s="2">
        <f t="shared" si="12"/>
        <v>1</v>
      </c>
    </row>
    <row r="832" spans="1:18" ht="144" x14ac:dyDescent="0.3">
      <c r="A832" s="2" t="s">
        <v>4046</v>
      </c>
      <c r="B832" s="2" t="s">
        <v>4047</v>
      </c>
      <c r="C832" s="2" t="s">
        <v>4048</v>
      </c>
      <c r="D832" s="2" t="s">
        <v>4049</v>
      </c>
      <c r="E832" s="2" t="s">
        <v>50</v>
      </c>
      <c r="F832" s="2">
        <v>1</v>
      </c>
      <c r="G832" s="2" t="s">
        <v>26</v>
      </c>
      <c r="H832" s="3" t="s">
        <v>4050</v>
      </c>
      <c r="I832" s="2">
        <v>0</v>
      </c>
      <c r="J832" s="2">
        <v>1</v>
      </c>
      <c r="K832" s="2">
        <v>0</v>
      </c>
      <c r="L832" s="2">
        <v>0</v>
      </c>
      <c r="M832" s="2">
        <v>0</v>
      </c>
      <c r="N832" s="2">
        <v>0</v>
      </c>
      <c r="O832" s="2">
        <v>1</v>
      </c>
      <c r="Q832" s="2">
        <v>2017</v>
      </c>
      <c r="R832" s="2">
        <f t="shared" si="12"/>
        <v>1</v>
      </c>
    </row>
    <row r="833" spans="1:18" x14ac:dyDescent="0.3">
      <c r="A833" s="2" t="s">
        <v>4051</v>
      </c>
      <c r="B833" s="2" t="s">
        <v>4052</v>
      </c>
      <c r="C833" s="2" t="s">
        <v>4053</v>
      </c>
      <c r="D833" s="2" t="s">
        <v>4054</v>
      </c>
      <c r="E833" s="2" t="s">
        <v>354</v>
      </c>
      <c r="F833" s="2">
        <v>1</v>
      </c>
      <c r="G833" s="2" t="s">
        <v>26</v>
      </c>
      <c r="H833" s="2" t="s">
        <v>4055</v>
      </c>
      <c r="I833" s="2">
        <v>0</v>
      </c>
      <c r="J833" s="2">
        <v>1</v>
      </c>
      <c r="K833" s="2">
        <v>0</v>
      </c>
      <c r="L833" s="2">
        <v>0</v>
      </c>
      <c r="M833" s="2">
        <v>0</v>
      </c>
      <c r="N833" s="2">
        <v>0</v>
      </c>
      <c r="O833" s="2">
        <v>1</v>
      </c>
      <c r="Q833" s="2">
        <v>2017</v>
      </c>
      <c r="R833" s="2">
        <f t="shared" si="12"/>
        <v>1</v>
      </c>
    </row>
    <row r="834" spans="1:18" x14ac:dyDescent="0.3">
      <c r="A834" s="2" t="s">
        <v>4056</v>
      </c>
      <c r="B834" s="2" t="s">
        <v>4057</v>
      </c>
      <c r="C834" s="2" t="s">
        <v>4058</v>
      </c>
      <c r="D834" s="2" t="s">
        <v>4059</v>
      </c>
      <c r="E834" s="2" t="s">
        <v>4060</v>
      </c>
      <c r="F834" s="2">
        <v>1</v>
      </c>
      <c r="G834" s="2" t="s">
        <v>26</v>
      </c>
      <c r="H834" s="2" t="s">
        <v>4061</v>
      </c>
      <c r="I834" s="2">
        <v>0</v>
      </c>
      <c r="J834" s="2">
        <v>1</v>
      </c>
      <c r="K834" s="2">
        <v>0</v>
      </c>
      <c r="L834" s="2">
        <v>0</v>
      </c>
      <c r="M834" s="2">
        <v>0</v>
      </c>
      <c r="N834" s="2">
        <v>0</v>
      </c>
      <c r="O834" s="2">
        <v>1</v>
      </c>
      <c r="Q834" s="2">
        <v>2007</v>
      </c>
      <c r="R834" s="2">
        <f t="shared" si="12"/>
        <v>1</v>
      </c>
    </row>
    <row r="835" spans="1:18" x14ac:dyDescent="0.3">
      <c r="A835" s="2" t="s">
        <v>4062</v>
      </c>
      <c r="B835" s="2" t="s">
        <v>4063</v>
      </c>
      <c r="C835" s="2" t="s">
        <v>4064</v>
      </c>
      <c r="D835" s="2" t="s">
        <v>4065</v>
      </c>
      <c r="E835" s="2" t="s">
        <v>180</v>
      </c>
      <c r="F835" s="2">
        <v>1</v>
      </c>
      <c r="G835" s="2" t="s">
        <v>26</v>
      </c>
      <c r="H835" s="2" t="s">
        <v>4066</v>
      </c>
      <c r="I835" s="2">
        <v>0</v>
      </c>
      <c r="J835" s="2">
        <v>1</v>
      </c>
      <c r="K835" s="2">
        <v>0</v>
      </c>
      <c r="L835" s="2">
        <v>0</v>
      </c>
      <c r="M835" s="2">
        <v>0</v>
      </c>
      <c r="N835" s="2">
        <v>0</v>
      </c>
      <c r="O835" s="2">
        <v>1</v>
      </c>
      <c r="Q835" s="2">
        <v>2014</v>
      </c>
      <c r="R835" s="2">
        <f t="shared" ref="R835:R898" si="13">SUM(I835:N835)</f>
        <v>1</v>
      </c>
    </row>
    <row r="836" spans="1:18" ht="144" x14ac:dyDescent="0.3">
      <c r="A836" s="2" t="s">
        <v>4067</v>
      </c>
      <c r="B836" s="2" t="s">
        <v>4068</v>
      </c>
      <c r="C836" s="2" t="s">
        <v>4069</v>
      </c>
      <c r="D836" s="2" t="s">
        <v>4070</v>
      </c>
      <c r="E836" s="2" t="s">
        <v>382</v>
      </c>
      <c r="F836" s="2">
        <v>1</v>
      </c>
      <c r="G836" s="2" t="s">
        <v>26</v>
      </c>
      <c r="H836" s="3" t="s">
        <v>4071</v>
      </c>
      <c r="I836" s="2">
        <v>0</v>
      </c>
      <c r="J836" s="2">
        <v>1</v>
      </c>
      <c r="K836" s="2">
        <v>0</v>
      </c>
      <c r="L836" s="2">
        <v>0</v>
      </c>
      <c r="M836" s="2">
        <v>0</v>
      </c>
      <c r="N836" s="2">
        <v>0</v>
      </c>
      <c r="O836" s="2">
        <v>1</v>
      </c>
      <c r="Q836" s="2">
        <v>2015</v>
      </c>
      <c r="R836" s="2">
        <f t="shared" si="13"/>
        <v>1</v>
      </c>
    </row>
    <row r="837" spans="1:18" ht="216" x14ac:dyDescent="0.3">
      <c r="A837" s="2" t="s">
        <v>4072</v>
      </c>
      <c r="B837" s="2" t="s">
        <v>4073</v>
      </c>
      <c r="C837" s="2" t="s">
        <v>4074</v>
      </c>
      <c r="D837" s="2" t="s">
        <v>4075</v>
      </c>
      <c r="E837" s="2" t="s">
        <v>4076</v>
      </c>
      <c r="F837" s="2">
        <v>1</v>
      </c>
      <c r="G837" s="2" t="s">
        <v>26</v>
      </c>
      <c r="H837" s="3" t="s">
        <v>4077</v>
      </c>
      <c r="I837" s="2">
        <v>0</v>
      </c>
      <c r="J837" s="2">
        <v>1</v>
      </c>
      <c r="K837" s="2">
        <v>0</v>
      </c>
      <c r="L837" s="2">
        <v>0</v>
      </c>
      <c r="M837" s="2">
        <v>0</v>
      </c>
      <c r="N837" s="2">
        <v>0</v>
      </c>
      <c r="O837" s="2">
        <v>1</v>
      </c>
      <c r="Q837" s="2">
        <v>2015</v>
      </c>
      <c r="R837" s="2">
        <f t="shared" si="13"/>
        <v>1</v>
      </c>
    </row>
    <row r="838" spans="1:18" x14ac:dyDescent="0.3">
      <c r="A838" s="2" t="s">
        <v>4078</v>
      </c>
      <c r="B838" s="2" t="s">
        <v>4079</v>
      </c>
      <c r="C838" s="2" t="s">
        <v>4080</v>
      </c>
      <c r="D838" s="2" t="s">
        <v>4081</v>
      </c>
      <c r="E838" s="2" t="s">
        <v>749</v>
      </c>
      <c r="F838" s="2">
        <v>1</v>
      </c>
      <c r="G838" s="2" t="s">
        <v>26</v>
      </c>
      <c r="H838" s="2" t="s">
        <v>76</v>
      </c>
      <c r="I838" s="2">
        <v>1</v>
      </c>
      <c r="J838" s="2">
        <v>0</v>
      </c>
      <c r="K838" s="2">
        <v>0</v>
      </c>
      <c r="L838" s="2">
        <v>0</v>
      </c>
      <c r="M838" s="2">
        <v>0</v>
      </c>
      <c r="N838" s="2">
        <v>0</v>
      </c>
      <c r="O838" s="2">
        <v>1</v>
      </c>
      <c r="Q838" s="2">
        <v>2003</v>
      </c>
      <c r="R838" s="2">
        <f t="shared" si="13"/>
        <v>1</v>
      </c>
    </row>
    <row r="839" spans="1:18" x14ac:dyDescent="0.3">
      <c r="A839" s="2" t="s">
        <v>4082</v>
      </c>
      <c r="B839" s="2" t="s">
        <v>4083</v>
      </c>
      <c r="C839" s="2" t="s">
        <v>4084</v>
      </c>
      <c r="D839" s="2" t="s">
        <v>4085</v>
      </c>
      <c r="E839" s="2" t="s">
        <v>336</v>
      </c>
      <c r="F839" s="2">
        <v>1</v>
      </c>
      <c r="G839" s="2" t="s">
        <v>26</v>
      </c>
      <c r="H839" s="2" t="s">
        <v>76</v>
      </c>
      <c r="I839" s="2">
        <v>1</v>
      </c>
      <c r="J839" s="2">
        <v>0</v>
      </c>
      <c r="K839" s="2">
        <v>0</v>
      </c>
      <c r="L839" s="2">
        <v>0</v>
      </c>
      <c r="M839" s="2">
        <v>0</v>
      </c>
      <c r="N839" s="2">
        <v>0</v>
      </c>
      <c r="O839" s="2">
        <v>1</v>
      </c>
      <c r="Q839" s="2">
        <v>2004</v>
      </c>
      <c r="R839" s="2">
        <f t="shared" si="13"/>
        <v>1</v>
      </c>
    </row>
    <row r="840" spans="1:18" x14ac:dyDescent="0.3">
      <c r="A840" s="2" t="s">
        <v>4086</v>
      </c>
      <c r="B840" s="2" t="s">
        <v>4087</v>
      </c>
      <c r="C840" s="2" t="s">
        <v>4088</v>
      </c>
      <c r="D840" s="2" t="s">
        <v>4089</v>
      </c>
      <c r="E840" s="2" t="s">
        <v>4090</v>
      </c>
      <c r="F840" s="2">
        <v>1</v>
      </c>
      <c r="G840" s="2" t="s">
        <v>26</v>
      </c>
      <c r="H840" s="2" t="s">
        <v>4091</v>
      </c>
      <c r="I840" s="2">
        <v>0</v>
      </c>
      <c r="J840" s="2">
        <v>0</v>
      </c>
      <c r="K840" s="2">
        <v>0</v>
      </c>
      <c r="L840" s="2">
        <v>1</v>
      </c>
      <c r="M840" s="2">
        <v>0</v>
      </c>
      <c r="N840" s="2">
        <v>0</v>
      </c>
      <c r="O840" s="2">
        <v>1</v>
      </c>
      <c r="Q840" s="2">
        <v>2009</v>
      </c>
      <c r="R840" s="2">
        <f t="shared" si="13"/>
        <v>1</v>
      </c>
    </row>
    <row r="841" spans="1:18" x14ac:dyDescent="0.3">
      <c r="A841" s="2" t="s">
        <v>4092</v>
      </c>
      <c r="B841" s="2" t="s">
        <v>4093</v>
      </c>
      <c r="C841" s="2" t="s">
        <v>4094</v>
      </c>
      <c r="D841" s="2" t="s">
        <v>4095</v>
      </c>
      <c r="E841" s="2" t="s">
        <v>44</v>
      </c>
      <c r="F841" s="2">
        <v>1</v>
      </c>
      <c r="G841" s="2" t="s">
        <v>26</v>
      </c>
      <c r="H841" s="2" t="s">
        <v>4096</v>
      </c>
      <c r="I841" s="2">
        <v>0</v>
      </c>
      <c r="J841" s="2">
        <v>1</v>
      </c>
      <c r="K841" s="2">
        <v>0</v>
      </c>
      <c r="L841" s="2">
        <v>0</v>
      </c>
      <c r="M841" s="2">
        <v>0</v>
      </c>
      <c r="N841" s="2">
        <v>0</v>
      </c>
      <c r="O841" s="2">
        <v>1</v>
      </c>
      <c r="Q841" s="2">
        <v>2014</v>
      </c>
      <c r="R841" s="2">
        <f t="shared" si="13"/>
        <v>1</v>
      </c>
    </row>
    <row r="842" spans="1:18" x14ac:dyDescent="0.3">
      <c r="A842" s="2" t="s">
        <v>4097</v>
      </c>
      <c r="B842" s="2" t="s">
        <v>4098</v>
      </c>
      <c r="C842" s="2" t="s">
        <v>4099</v>
      </c>
      <c r="D842" s="2" t="s">
        <v>4100</v>
      </c>
      <c r="E842" s="2" t="s">
        <v>1843</v>
      </c>
      <c r="F842" s="2">
        <v>1</v>
      </c>
      <c r="G842" s="2" t="s">
        <v>26</v>
      </c>
      <c r="H842" s="2" t="s">
        <v>76</v>
      </c>
      <c r="I842" s="2">
        <v>1</v>
      </c>
      <c r="J842" s="2">
        <v>0</v>
      </c>
      <c r="K842" s="2">
        <v>0</v>
      </c>
      <c r="L842" s="2">
        <v>0</v>
      </c>
      <c r="M842" s="2">
        <v>0</v>
      </c>
      <c r="N842" s="2">
        <v>0</v>
      </c>
      <c r="O842" s="2">
        <v>1</v>
      </c>
      <c r="Q842" s="2">
        <v>2002</v>
      </c>
      <c r="R842" s="2">
        <f t="shared" si="13"/>
        <v>1</v>
      </c>
    </row>
    <row r="843" spans="1:18" x14ac:dyDescent="0.3">
      <c r="A843" s="2" t="s">
        <v>4101</v>
      </c>
      <c r="B843" s="2" t="s">
        <v>4102</v>
      </c>
      <c r="C843" s="2" t="s">
        <v>4103</v>
      </c>
      <c r="D843" s="2" t="s">
        <v>4104</v>
      </c>
      <c r="E843" s="2" t="s">
        <v>4105</v>
      </c>
      <c r="F843" s="2">
        <v>1</v>
      </c>
      <c r="G843" s="2" t="s">
        <v>26</v>
      </c>
      <c r="H843" s="2" t="s">
        <v>4106</v>
      </c>
      <c r="I843" s="2">
        <v>0</v>
      </c>
      <c r="J843" s="2">
        <v>1</v>
      </c>
      <c r="K843" s="2">
        <v>0</v>
      </c>
      <c r="L843" s="2">
        <v>0</v>
      </c>
      <c r="M843" s="2">
        <v>0</v>
      </c>
      <c r="N843" s="2">
        <v>0</v>
      </c>
      <c r="O843" s="2">
        <v>1</v>
      </c>
      <c r="Q843" s="2">
        <v>2016</v>
      </c>
      <c r="R843" s="2">
        <f t="shared" si="13"/>
        <v>1</v>
      </c>
    </row>
    <row r="844" spans="1:18" x14ac:dyDescent="0.3">
      <c r="A844" s="2" t="s">
        <v>4107</v>
      </c>
      <c r="B844" s="2" t="s">
        <v>4108</v>
      </c>
      <c r="C844" s="2" t="s">
        <v>4109</v>
      </c>
      <c r="D844" s="2" t="s">
        <v>4110</v>
      </c>
      <c r="E844" s="2" t="s">
        <v>1212</v>
      </c>
      <c r="F844" s="2">
        <v>1</v>
      </c>
      <c r="G844" s="2" t="s">
        <v>26</v>
      </c>
      <c r="H844" s="2" t="s">
        <v>70</v>
      </c>
      <c r="I844" s="2">
        <v>0</v>
      </c>
      <c r="J844" s="2">
        <v>1</v>
      </c>
      <c r="K844" s="2">
        <v>0</v>
      </c>
      <c r="L844" s="2">
        <v>0</v>
      </c>
      <c r="M844" s="2">
        <v>0</v>
      </c>
      <c r="N844" s="2">
        <v>0</v>
      </c>
      <c r="O844" s="2">
        <v>1</v>
      </c>
      <c r="Q844" s="2">
        <v>2013</v>
      </c>
      <c r="R844" s="2">
        <f t="shared" si="13"/>
        <v>1</v>
      </c>
    </row>
    <row r="845" spans="1:18" x14ac:dyDescent="0.3">
      <c r="A845" s="2" t="s">
        <v>4111</v>
      </c>
      <c r="B845" s="2" t="s">
        <v>4112</v>
      </c>
      <c r="C845" s="2" t="s">
        <v>4113</v>
      </c>
      <c r="D845" s="2" t="s">
        <v>4114</v>
      </c>
      <c r="E845" s="2" t="s">
        <v>694</v>
      </c>
      <c r="F845" s="2">
        <v>1</v>
      </c>
      <c r="G845" s="2" t="s">
        <v>26</v>
      </c>
      <c r="H845" s="2" t="s">
        <v>4115</v>
      </c>
      <c r="I845" s="2">
        <v>0</v>
      </c>
      <c r="J845" s="2">
        <v>0</v>
      </c>
      <c r="K845" s="2">
        <v>0</v>
      </c>
      <c r="L845" s="2">
        <v>1</v>
      </c>
      <c r="M845" s="2">
        <v>1</v>
      </c>
      <c r="N845" s="2">
        <v>0</v>
      </c>
      <c r="O845" s="2">
        <v>1</v>
      </c>
      <c r="Q845" s="2">
        <v>2015</v>
      </c>
      <c r="R845" s="2">
        <f t="shared" si="13"/>
        <v>2</v>
      </c>
    </row>
    <row r="846" spans="1:18" x14ac:dyDescent="0.3">
      <c r="A846" s="2" t="s">
        <v>4116</v>
      </c>
      <c r="B846" s="2" t="s">
        <v>4117</v>
      </c>
      <c r="C846" s="2" t="s">
        <v>4118</v>
      </c>
      <c r="D846" s="2" t="s">
        <v>4119</v>
      </c>
      <c r="E846" s="2" t="s">
        <v>50</v>
      </c>
      <c r="F846" s="2">
        <v>1</v>
      </c>
      <c r="G846" s="2" t="s">
        <v>26</v>
      </c>
      <c r="H846" s="2" t="s">
        <v>4120</v>
      </c>
      <c r="I846" s="2">
        <v>0</v>
      </c>
      <c r="J846" s="2">
        <v>1</v>
      </c>
      <c r="K846" s="2">
        <v>0</v>
      </c>
      <c r="L846" s="2">
        <v>0</v>
      </c>
      <c r="M846" s="2">
        <v>0</v>
      </c>
      <c r="N846" s="2">
        <v>0</v>
      </c>
      <c r="O846" s="2">
        <v>1</v>
      </c>
      <c r="Q846" s="2">
        <v>2006</v>
      </c>
      <c r="R846" s="2">
        <f t="shared" si="13"/>
        <v>1</v>
      </c>
    </row>
    <row r="847" spans="1:18" ht="144" x14ac:dyDescent="0.3">
      <c r="A847" s="2" t="s">
        <v>4121</v>
      </c>
      <c r="B847" s="2" t="s">
        <v>4122</v>
      </c>
      <c r="C847" s="2" t="s">
        <v>4123</v>
      </c>
      <c r="D847" s="2" t="s">
        <v>4124</v>
      </c>
      <c r="E847" s="2" t="s">
        <v>360</v>
      </c>
      <c r="F847" s="2">
        <v>1</v>
      </c>
      <c r="G847" s="2" t="s">
        <v>26</v>
      </c>
      <c r="H847" s="3" t="s">
        <v>4125</v>
      </c>
      <c r="I847" s="2">
        <v>0</v>
      </c>
      <c r="J847" s="2">
        <v>1</v>
      </c>
      <c r="K847" s="2">
        <v>0</v>
      </c>
      <c r="L847" s="2">
        <v>0</v>
      </c>
      <c r="M847" s="2">
        <v>0</v>
      </c>
      <c r="N847" s="2">
        <v>0</v>
      </c>
      <c r="O847" s="2">
        <v>1</v>
      </c>
      <c r="Q847" s="2">
        <v>2013</v>
      </c>
      <c r="R847" s="2">
        <f t="shared" si="13"/>
        <v>1</v>
      </c>
    </row>
    <row r="848" spans="1:18" x14ac:dyDescent="0.3">
      <c r="A848" s="2" t="s">
        <v>4126</v>
      </c>
      <c r="B848" s="2" t="s">
        <v>4127</v>
      </c>
      <c r="C848" s="2" t="s">
        <v>4128</v>
      </c>
      <c r="D848" s="2" t="s">
        <v>4129</v>
      </c>
      <c r="E848" s="2" t="s">
        <v>125</v>
      </c>
      <c r="F848" s="2">
        <v>1</v>
      </c>
      <c r="G848" s="2" t="s">
        <v>26</v>
      </c>
      <c r="H848" s="2" t="s">
        <v>4130</v>
      </c>
      <c r="I848" s="2">
        <v>0</v>
      </c>
      <c r="J848" s="2">
        <v>1</v>
      </c>
      <c r="K848" s="2">
        <v>0</v>
      </c>
      <c r="L848" s="2">
        <v>0</v>
      </c>
      <c r="M848" s="2">
        <v>0</v>
      </c>
      <c r="N848" s="2">
        <v>0</v>
      </c>
      <c r="O848" s="2">
        <v>1</v>
      </c>
      <c r="Q848" s="2">
        <v>2013</v>
      </c>
      <c r="R848" s="2">
        <f t="shared" si="13"/>
        <v>1</v>
      </c>
    </row>
    <row r="849" spans="1:18" x14ac:dyDescent="0.3">
      <c r="A849" s="2" t="s">
        <v>4131</v>
      </c>
      <c r="B849" s="2" t="s">
        <v>4132</v>
      </c>
      <c r="C849" s="2" t="s">
        <v>4133</v>
      </c>
      <c r="D849" s="2" t="s">
        <v>4134</v>
      </c>
      <c r="E849" s="2" t="s">
        <v>542</v>
      </c>
      <c r="F849" s="2">
        <v>1</v>
      </c>
      <c r="G849" s="2" t="s">
        <v>26</v>
      </c>
      <c r="H849" s="2" t="s">
        <v>76</v>
      </c>
      <c r="I849" s="2">
        <v>1</v>
      </c>
      <c r="J849" s="2">
        <v>0</v>
      </c>
      <c r="K849" s="2">
        <v>0</v>
      </c>
      <c r="L849" s="2">
        <v>0</v>
      </c>
      <c r="M849" s="2">
        <v>0</v>
      </c>
      <c r="N849" s="2">
        <v>0</v>
      </c>
      <c r="O849" s="2">
        <v>1</v>
      </c>
      <c r="Q849" s="2">
        <v>2012</v>
      </c>
      <c r="R849" s="2">
        <f t="shared" si="13"/>
        <v>1</v>
      </c>
    </row>
    <row r="850" spans="1:18" x14ac:dyDescent="0.3">
      <c r="A850" s="2" t="s">
        <v>4135</v>
      </c>
      <c r="B850" s="2" t="s">
        <v>559</v>
      </c>
      <c r="C850" s="2" t="s">
        <v>560</v>
      </c>
      <c r="D850" s="2" t="s">
        <v>561</v>
      </c>
      <c r="E850" s="2" t="s">
        <v>50</v>
      </c>
      <c r="F850" s="2">
        <v>1</v>
      </c>
      <c r="G850" s="2" t="s">
        <v>26</v>
      </c>
      <c r="H850" s="2" t="s">
        <v>562</v>
      </c>
      <c r="I850" s="2">
        <v>0</v>
      </c>
      <c r="J850" s="2">
        <v>1</v>
      </c>
      <c r="K850" s="2">
        <v>0</v>
      </c>
      <c r="L850" s="2">
        <v>0</v>
      </c>
      <c r="M850" s="2">
        <v>0</v>
      </c>
      <c r="N850" s="2">
        <v>0</v>
      </c>
      <c r="O850" s="2">
        <v>1</v>
      </c>
      <c r="Q850" s="2">
        <v>2015</v>
      </c>
      <c r="R850" s="2">
        <f t="shared" si="13"/>
        <v>1</v>
      </c>
    </row>
    <row r="851" spans="1:18" x14ac:dyDescent="0.3">
      <c r="A851" s="2" t="s">
        <v>4136</v>
      </c>
      <c r="B851" s="2" t="s">
        <v>4137</v>
      </c>
      <c r="C851" s="2" t="s">
        <v>4138</v>
      </c>
      <c r="D851" s="2" t="s">
        <v>4139</v>
      </c>
      <c r="E851" s="2" t="s">
        <v>607</v>
      </c>
      <c r="F851" s="2">
        <v>1</v>
      </c>
      <c r="G851" s="2" t="s">
        <v>26</v>
      </c>
      <c r="H851" s="2" t="s">
        <v>4140</v>
      </c>
      <c r="I851" s="2">
        <v>0</v>
      </c>
      <c r="J851" s="2">
        <v>0</v>
      </c>
      <c r="K851" s="2">
        <v>0</v>
      </c>
      <c r="L851" s="2">
        <v>0</v>
      </c>
      <c r="M851" s="2">
        <v>1</v>
      </c>
      <c r="N851" s="2">
        <v>0</v>
      </c>
      <c r="O851" s="2">
        <v>1</v>
      </c>
      <c r="Q851" s="2">
        <v>2015</v>
      </c>
      <c r="R851" s="2">
        <f t="shared" si="13"/>
        <v>1</v>
      </c>
    </row>
    <row r="852" spans="1:18" ht="201.6" x14ac:dyDescent="0.3">
      <c r="A852" s="2" t="s">
        <v>4141</v>
      </c>
      <c r="B852" s="2" t="s">
        <v>4142</v>
      </c>
      <c r="C852" s="2" t="s">
        <v>4143</v>
      </c>
      <c r="D852" s="2" t="s">
        <v>4144</v>
      </c>
      <c r="E852" s="2" t="s">
        <v>4145</v>
      </c>
      <c r="F852" s="2">
        <v>1</v>
      </c>
      <c r="G852" s="2" t="s">
        <v>26</v>
      </c>
      <c r="H852" s="3" t="s">
        <v>4146</v>
      </c>
      <c r="I852" s="2">
        <v>0</v>
      </c>
      <c r="J852" s="2">
        <v>0</v>
      </c>
      <c r="K852" s="2">
        <v>0</v>
      </c>
      <c r="L852" s="2">
        <v>1</v>
      </c>
      <c r="M852" s="2">
        <v>1</v>
      </c>
      <c r="N852" s="2">
        <v>0</v>
      </c>
      <c r="O852" s="2">
        <v>1</v>
      </c>
      <c r="Q852" s="2">
        <v>2014</v>
      </c>
      <c r="R852" s="2">
        <f t="shared" si="13"/>
        <v>2</v>
      </c>
    </row>
    <row r="853" spans="1:18" ht="144" x14ac:dyDescent="0.3">
      <c r="A853" s="2" t="s">
        <v>4147</v>
      </c>
      <c r="B853" s="2" t="s">
        <v>4148</v>
      </c>
      <c r="C853" s="2" t="s">
        <v>4149</v>
      </c>
      <c r="D853" s="2" t="s">
        <v>4150</v>
      </c>
      <c r="E853" s="2" t="s">
        <v>125</v>
      </c>
      <c r="F853" s="2">
        <v>1</v>
      </c>
      <c r="G853" s="2" t="s">
        <v>26</v>
      </c>
      <c r="H853" s="3" t="s">
        <v>4151</v>
      </c>
      <c r="I853" s="2">
        <v>0</v>
      </c>
      <c r="J853" s="2">
        <v>1</v>
      </c>
      <c r="K853" s="2">
        <v>0</v>
      </c>
      <c r="L853" s="2">
        <v>0</v>
      </c>
      <c r="M853" s="2">
        <v>0</v>
      </c>
      <c r="N853" s="2">
        <v>0</v>
      </c>
      <c r="O853" s="2">
        <v>1</v>
      </c>
      <c r="Q853" s="2">
        <v>2015</v>
      </c>
      <c r="R853" s="2">
        <f t="shared" si="13"/>
        <v>1</v>
      </c>
    </row>
    <row r="854" spans="1:18" x14ac:dyDescent="0.3">
      <c r="A854" s="2" t="s">
        <v>4152</v>
      </c>
      <c r="B854" s="2" t="s">
        <v>4153</v>
      </c>
      <c r="C854" s="2" t="s">
        <v>4154</v>
      </c>
      <c r="D854" s="2" t="s">
        <v>4155</v>
      </c>
      <c r="E854" s="2" t="s">
        <v>1843</v>
      </c>
      <c r="F854" s="2">
        <v>1</v>
      </c>
      <c r="G854" s="2" t="s">
        <v>26</v>
      </c>
      <c r="H854" s="2" t="s">
        <v>4156</v>
      </c>
      <c r="I854" s="2">
        <v>0</v>
      </c>
      <c r="J854" s="2">
        <v>0</v>
      </c>
      <c r="K854" s="2">
        <v>1</v>
      </c>
      <c r="L854" s="2">
        <v>1</v>
      </c>
      <c r="M854" s="2">
        <v>0</v>
      </c>
      <c r="N854" s="2">
        <v>0</v>
      </c>
      <c r="O854" s="2">
        <v>1</v>
      </c>
      <c r="Q854" s="2">
        <v>2014</v>
      </c>
      <c r="R854" s="2">
        <f t="shared" si="13"/>
        <v>2</v>
      </c>
    </row>
    <row r="855" spans="1:18" x14ac:dyDescent="0.3">
      <c r="A855" s="2" t="s">
        <v>4157</v>
      </c>
      <c r="B855" s="2" t="s">
        <v>4158</v>
      </c>
      <c r="C855" s="2" t="s">
        <v>4159</v>
      </c>
      <c r="D855" s="2" t="s">
        <v>4160</v>
      </c>
      <c r="E855" s="2" t="s">
        <v>2621</v>
      </c>
      <c r="F855" s="2">
        <v>1</v>
      </c>
      <c r="G855" s="2" t="s">
        <v>26</v>
      </c>
      <c r="H855" s="2" t="s">
        <v>76</v>
      </c>
      <c r="I855" s="2">
        <v>1</v>
      </c>
      <c r="J855" s="2">
        <v>0</v>
      </c>
      <c r="K855" s="2">
        <v>0</v>
      </c>
      <c r="L855" s="2">
        <v>0</v>
      </c>
      <c r="M855" s="2">
        <v>0</v>
      </c>
      <c r="N855" s="2">
        <v>0</v>
      </c>
      <c r="O855" s="2">
        <v>1</v>
      </c>
      <c r="Q855" s="2">
        <v>1981</v>
      </c>
      <c r="R855" s="2">
        <f t="shared" si="13"/>
        <v>1</v>
      </c>
    </row>
    <row r="856" spans="1:18" x14ac:dyDescent="0.3">
      <c r="A856" s="2" t="s">
        <v>4161</v>
      </c>
      <c r="B856" s="2" t="s">
        <v>4162</v>
      </c>
      <c r="C856" s="2" t="s">
        <v>4163</v>
      </c>
      <c r="D856" s="2" t="s">
        <v>4164</v>
      </c>
      <c r="E856" s="2" t="s">
        <v>125</v>
      </c>
      <c r="F856" s="2">
        <v>1</v>
      </c>
      <c r="G856" s="2" t="s">
        <v>26</v>
      </c>
      <c r="H856" s="2" t="s">
        <v>76</v>
      </c>
      <c r="I856" s="2">
        <v>1</v>
      </c>
      <c r="J856" s="2">
        <v>0</v>
      </c>
      <c r="K856" s="2">
        <v>0</v>
      </c>
      <c r="L856" s="2">
        <v>0</v>
      </c>
      <c r="M856" s="2">
        <v>0</v>
      </c>
      <c r="N856" s="2">
        <v>0</v>
      </c>
      <c r="O856" s="2">
        <v>1</v>
      </c>
      <c r="Q856" s="2">
        <v>2007</v>
      </c>
      <c r="R856" s="2">
        <f t="shared" si="13"/>
        <v>1</v>
      </c>
    </row>
    <row r="857" spans="1:18" x14ac:dyDescent="0.3">
      <c r="A857" s="2" t="s">
        <v>4165</v>
      </c>
      <c r="B857" s="2" t="s">
        <v>4166</v>
      </c>
      <c r="C857" s="2" t="s">
        <v>4167</v>
      </c>
      <c r="D857" s="2" t="s">
        <v>4168</v>
      </c>
      <c r="E857" s="2" t="s">
        <v>2033</v>
      </c>
      <c r="F857" s="2">
        <v>1</v>
      </c>
      <c r="G857" s="2" t="s">
        <v>26</v>
      </c>
      <c r="H857" s="2" t="s">
        <v>4169</v>
      </c>
      <c r="I857" s="2">
        <v>1</v>
      </c>
      <c r="J857" s="2">
        <v>0</v>
      </c>
      <c r="K857" s="2">
        <v>0</v>
      </c>
      <c r="L857" s="2">
        <v>0</v>
      </c>
      <c r="M857" s="2">
        <v>0</v>
      </c>
      <c r="N857" s="2">
        <v>0</v>
      </c>
      <c r="O857" s="2">
        <v>1</v>
      </c>
      <c r="Q857" s="2">
        <v>2001</v>
      </c>
      <c r="R857" s="2">
        <f t="shared" si="13"/>
        <v>1</v>
      </c>
    </row>
    <row r="858" spans="1:18" x14ac:dyDescent="0.3">
      <c r="A858" s="2" t="s">
        <v>4170</v>
      </c>
      <c r="B858" s="2" t="s">
        <v>4171</v>
      </c>
      <c r="C858" s="2" t="s">
        <v>4172</v>
      </c>
      <c r="D858" s="2" t="s">
        <v>4173</v>
      </c>
      <c r="E858" s="2" t="s">
        <v>50</v>
      </c>
      <c r="F858" s="2">
        <v>1</v>
      </c>
      <c r="G858" s="2" t="s">
        <v>26</v>
      </c>
      <c r="H858" s="2" t="s">
        <v>4174</v>
      </c>
      <c r="I858" s="2">
        <v>0</v>
      </c>
      <c r="J858" s="2">
        <v>1</v>
      </c>
      <c r="K858" s="2">
        <v>0</v>
      </c>
      <c r="L858" s="2">
        <v>0</v>
      </c>
      <c r="M858" s="2">
        <v>0</v>
      </c>
      <c r="N858" s="2">
        <v>0</v>
      </c>
      <c r="O858" s="2">
        <v>1</v>
      </c>
      <c r="Q858" s="2">
        <v>2011</v>
      </c>
      <c r="R858" s="2">
        <f t="shared" si="13"/>
        <v>1</v>
      </c>
    </row>
    <row r="859" spans="1:18" x14ac:dyDescent="0.3">
      <c r="A859" s="2" t="s">
        <v>4175</v>
      </c>
      <c r="B859" s="2" t="s">
        <v>4176</v>
      </c>
      <c r="C859" s="2" t="s">
        <v>4177</v>
      </c>
      <c r="D859" s="2" t="s">
        <v>4178</v>
      </c>
      <c r="E859" s="2" t="s">
        <v>180</v>
      </c>
      <c r="F859" s="2">
        <v>1</v>
      </c>
      <c r="G859" s="2" t="s">
        <v>26</v>
      </c>
      <c r="H859" s="2" t="s">
        <v>4179</v>
      </c>
      <c r="I859" s="2">
        <v>0</v>
      </c>
      <c r="J859" s="2">
        <v>1</v>
      </c>
      <c r="K859" s="2">
        <v>0</v>
      </c>
      <c r="L859" s="2">
        <v>0</v>
      </c>
      <c r="M859" s="2">
        <v>0</v>
      </c>
      <c r="N859" s="2">
        <v>0</v>
      </c>
      <c r="O859" s="2">
        <v>1</v>
      </c>
      <c r="Q859" s="2">
        <v>2005</v>
      </c>
      <c r="R859" s="2">
        <f t="shared" si="13"/>
        <v>1</v>
      </c>
    </row>
    <row r="860" spans="1:18" ht="360" x14ac:dyDescent="0.3">
      <c r="A860" s="2" t="s">
        <v>4180</v>
      </c>
      <c r="B860" s="2" t="s">
        <v>4181</v>
      </c>
      <c r="C860" s="2" t="s">
        <v>4182</v>
      </c>
      <c r="D860" s="2" t="s">
        <v>4183</v>
      </c>
      <c r="E860" s="2" t="s">
        <v>75</v>
      </c>
      <c r="F860" s="2">
        <v>1</v>
      </c>
      <c r="G860" s="2" t="s">
        <v>26</v>
      </c>
      <c r="H860" s="3" t="s">
        <v>3773</v>
      </c>
      <c r="I860" s="2">
        <v>0</v>
      </c>
      <c r="J860" s="2">
        <v>0</v>
      </c>
      <c r="K860" s="2">
        <v>0</v>
      </c>
      <c r="L860" s="2">
        <v>0</v>
      </c>
      <c r="M860" s="2">
        <v>1</v>
      </c>
      <c r="N860" s="2">
        <v>0</v>
      </c>
      <c r="O860" s="2">
        <v>1</v>
      </c>
      <c r="Q860" s="2">
        <v>2015</v>
      </c>
      <c r="R860" s="2">
        <f t="shared" si="13"/>
        <v>1</v>
      </c>
    </row>
    <row r="861" spans="1:18" ht="360" x14ac:dyDescent="0.3">
      <c r="A861" s="2" t="s">
        <v>4184</v>
      </c>
      <c r="B861" s="2" t="s">
        <v>4185</v>
      </c>
      <c r="C861" s="2" t="s">
        <v>4186</v>
      </c>
      <c r="D861" s="2" t="s">
        <v>4187</v>
      </c>
      <c r="E861" s="2" t="s">
        <v>4188</v>
      </c>
      <c r="F861" s="2">
        <v>1</v>
      </c>
      <c r="G861" s="2" t="s">
        <v>26</v>
      </c>
      <c r="H861" s="3" t="s">
        <v>4189</v>
      </c>
      <c r="I861" s="2">
        <v>0</v>
      </c>
      <c r="J861" s="2">
        <v>0</v>
      </c>
      <c r="K861" s="2">
        <v>0</v>
      </c>
      <c r="L861" s="2">
        <v>1</v>
      </c>
      <c r="M861" s="2">
        <v>1</v>
      </c>
      <c r="N861" s="2">
        <v>0</v>
      </c>
      <c r="O861" s="2">
        <v>1</v>
      </c>
      <c r="Q861" s="2">
        <v>2014</v>
      </c>
      <c r="R861" s="2">
        <f t="shared" si="13"/>
        <v>2</v>
      </c>
    </row>
    <row r="862" spans="1:18" x14ac:dyDescent="0.3">
      <c r="A862" s="2" t="s">
        <v>4190</v>
      </c>
      <c r="B862" s="2" t="s">
        <v>4191</v>
      </c>
      <c r="C862" s="2" t="s">
        <v>4192</v>
      </c>
      <c r="D862" s="2" t="s">
        <v>4193</v>
      </c>
      <c r="E862" s="2" t="s">
        <v>180</v>
      </c>
      <c r="F862" s="2">
        <v>1</v>
      </c>
      <c r="G862" s="2" t="s">
        <v>26</v>
      </c>
      <c r="H862" s="2" t="s">
        <v>4194</v>
      </c>
      <c r="I862" s="2">
        <v>0</v>
      </c>
      <c r="J862" s="2">
        <v>1</v>
      </c>
      <c r="K862" s="2">
        <v>0</v>
      </c>
      <c r="L862" s="2">
        <v>0</v>
      </c>
      <c r="M862" s="2">
        <v>0</v>
      </c>
      <c r="N862" s="2">
        <v>0</v>
      </c>
      <c r="O862" s="2">
        <v>1</v>
      </c>
      <c r="Q862" s="2">
        <v>2014</v>
      </c>
      <c r="R862" s="2">
        <f t="shared" si="13"/>
        <v>1</v>
      </c>
    </row>
    <row r="863" spans="1:18" x14ac:dyDescent="0.3">
      <c r="A863" s="2" t="s">
        <v>4195</v>
      </c>
      <c r="B863" s="2" t="s">
        <v>2634</v>
      </c>
      <c r="C863" s="2" t="s">
        <v>2635</v>
      </c>
      <c r="D863" s="2" t="s">
        <v>2636</v>
      </c>
      <c r="E863" s="2" t="s">
        <v>319</v>
      </c>
      <c r="F863" s="2">
        <v>1</v>
      </c>
      <c r="G863" s="2" t="s">
        <v>26</v>
      </c>
      <c r="H863" s="2" t="s">
        <v>2637</v>
      </c>
      <c r="I863" s="2">
        <v>0</v>
      </c>
      <c r="J863" s="2">
        <v>1</v>
      </c>
      <c r="K863" s="2">
        <v>0</v>
      </c>
      <c r="L863" s="2">
        <v>0</v>
      </c>
      <c r="M863" s="2">
        <v>0</v>
      </c>
      <c r="N863" s="2">
        <v>0</v>
      </c>
      <c r="O863" s="2">
        <v>1</v>
      </c>
      <c r="Q863" s="2">
        <v>2016</v>
      </c>
      <c r="R863" s="2">
        <f t="shared" si="13"/>
        <v>1</v>
      </c>
    </row>
    <row r="864" spans="1:18" x14ac:dyDescent="0.3">
      <c r="A864" s="2" t="s">
        <v>4196</v>
      </c>
      <c r="B864" s="2" t="s">
        <v>4197</v>
      </c>
      <c r="C864" s="2" t="s">
        <v>4198</v>
      </c>
      <c r="D864" s="2" t="s">
        <v>4199</v>
      </c>
      <c r="E864" s="2" t="s">
        <v>1608</v>
      </c>
      <c r="F864" s="2">
        <v>1</v>
      </c>
      <c r="G864" s="2" t="s">
        <v>26</v>
      </c>
      <c r="H864" s="2" t="s">
        <v>4200</v>
      </c>
      <c r="I864" s="2">
        <v>0</v>
      </c>
      <c r="J864" s="2">
        <v>1</v>
      </c>
      <c r="K864" s="2">
        <v>0</v>
      </c>
      <c r="L864" s="2">
        <v>0</v>
      </c>
      <c r="M864" s="2">
        <v>0</v>
      </c>
      <c r="N864" s="2">
        <v>0</v>
      </c>
      <c r="O864" s="2">
        <v>1</v>
      </c>
      <c r="Q864" s="2">
        <v>2016</v>
      </c>
      <c r="R864" s="2">
        <f t="shared" si="13"/>
        <v>1</v>
      </c>
    </row>
    <row r="865" spans="1:18" x14ac:dyDescent="0.3">
      <c r="A865" s="2" t="s">
        <v>4201</v>
      </c>
      <c r="B865" s="2" t="s">
        <v>4202</v>
      </c>
      <c r="C865" s="2" t="s">
        <v>4203</v>
      </c>
      <c r="D865" s="2" t="s">
        <v>4204</v>
      </c>
      <c r="E865" s="2" t="s">
        <v>319</v>
      </c>
      <c r="F865" s="2">
        <v>1</v>
      </c>
      <c r="G865" s="2" t="s">
        <v>26</v>
      </c>
      <c r="H865" s="2" t="s">
        <v>4205</v>
      </c>
      <c r="I865" s="2">
        <v>0</v>
      </c>
      <c r="J865" s="2">
        <v>1</v>
      </c>
      <c r="K865" s="2">
        <v>0</v>
      </c>
      <c r="L865" s="2">
        <v>0</v>
      </c>
      <c r="M865" s="2">
        <v>0</v>
      </c>
      <c r="N865" s="2">
        <v>0</v>
      </c>
      <c r="O865" s="2">
        <v>1</v>
      </c>
      <c r="Q865" s="2">
        <v>2016</v>
      </c>
      <c r="R865" s="2">
        <f t="shared" si="13"/>
        <v>1</v>
      </c>
    </row>
    <row r="866" spans="1:18" x14ac:dyDescent="0.3">
      <c r="A866" s="2" t="s">
        <v>4206</v>
      </c>
      <c r="B866" s="2" t="s">
        <v>4207</v>
      </c>
      <c r="C866" s="2" t="s">
        <v>4208</v>
      </c>
      <c r="D866" s="2" t="s">
        <v>4209</v>
      </c>
      <c r="E866" s="2" t="s">
        <v>4210</v>
      </c>
      <c r="F866" s="2">
        <v>1</v>
      </c>
      <c r="G866" s="2" t="s">
        <v>26</v>
      </c>
      <c r="H866" s="2" t="s">
        <v>4211</v>
      </c>
      <c r="I866" s="2">
        <v>0</v>
      </c>
      <c r="J866" s="2">
        <v>1</v>
      </c>
      <c r="K866" s="2">
        <v>0</v>
      </c>
      <c r="L866" s="2">
        <v>0</v>
      </c>
      <c r="M866" s="2">
        <v>0</v>
      </c>
      <c r="N866" s="2">
        <v>0</v>
      </c>
      <c r="O866" s="2">
        <v>1</v>
      </c>
      <c r="Q866" s="2">
        <v>2015</v>
      </c>
      <c r="R866" s="2">
        <f t="shared" si="13"/>
        <v>1</v>
      </c>
    </row>
    <row r="867" spans="1:18" x14ac:dyDescent="0.3">
      <c r="A867" s="2" t="s">
        <v>4212</v>
      </c>
      <c r="B867" s="2" t="s">
        <v>4213</v>
      </c>
      <c r="C867" s="2" t="s">
        <v>4214</v>
      </c>
      <c r="D867" s="2" t="s">
        <v>4215</v>
      </c>
      <c r="E867" s="2" t="s">
        <v>408</v>
      </c>
      <c r="F867" s="2">
        <v>1</v>
      </c>
      <c r="G867" s="2" t="s">
        <v>26</v>
      </c>
      <c r="H867" s="2" t="s">
        <v>76</v>
      </c>
      <c r="I867" s="2">
        <v>1</v>
      </c>
      <c r="J867" s="2">
        <v>0</v>
      </c>
      <c r="K867" s="2">
        <v>0</v>
      </c>
      <c r="L867" s="2">
        <v>0</v>
      </c>
      <c r="M867" s="2">
        <v>0</v>
      </c>
      <c r="N867" s="2">
        <v>0</v>
      </c>
      <c r="O867" s="2">
        <v>1</v>
      </c>
      <c r="Q867" s="2">
        <v>2011</v>
      </c>
      <c r="R867" s="2">
        <f t="shared" si="13"/>
        <v>1</v>
      </c>
    </row>
    <row r="868" spans="1:18" ht="144" x14ac:dyDescent="0.3">
      <c r="A868" s="2" t="s">
        <v>4216</v>
      </c>
      <c r="B868" s="2" t="s">
        <v>4217</v>
      </c>
      <c r="C868" s="2" t="s">
        <v>4218</v>
      </c>
      <c r="D868" s="2" t="s">
        <v>4219</v>
      </c>
      <c r="E868" s="2" t="s">
        <v>336</v>
      </c>
      <c r="F868" s="2">
        <v>1</v>
      </c>
      <c r="G868" s="2" t="s">
        <v>26</v>
      </c>
      <c r="H868" s="3" t="s">
        <v>4220</v>
      </c>
      <c r="I868" s="2">
        <v>0</v>
      </c>
      <c r="J868" s="2">
        <v>1</v>
      </c>
      <c r="K868" s="2">
        <v>0</v>
      </c>
      <c r="L868" s="2">
        <v>0</v>
      </c>
      <c r="M868" s="2">
        <v>0</v>
      </c>
      <c r="N868" s="2">
        <v>0</v>
      </c>
      <c r="O868" s="2">
        <v>1</v>
      </c>
      <c r="Q868" s="2">
        <v>2015</v>
      </c>
      <c r="R868" s="2">
        <f t="shared" si="13"/>
        <v>1</v>
      </c>
    </row>
    <row r="869" spans="1:18" x14ac:dyDescent="0.3">
      <c r="A869" s="2" t="s">
        <v>4221</v>
      </c>
      <c r="B869" s="2" t="s">
        <v>4222</v>
      </c>
      <c r="C869" s="2" t="s">
        <v>4223</v>
      </c>
      <c r="D869" s="2" t="s">
        <v>4224</v>
      </c>
      <c r="E869" s="2" t="s">
        <v>4210</v>
      </c>
      <c r="F869" s="2">
        <v>1</v>
      </c>
      <c r="G869" s="2" t="s">
        <v>26</v>
      </c>
      <c r="H869" s="2" t="s">
        <v>4225</v>
      </c>
      <c r="I869" s="2">
        <v>0</v>
      </c>
      <c r="J869" s="2">
        <v>1</v>
      </c>
      <c r="K869" s="2">
        <v>0</v>
      </c>
      <c r="L869" s="2">
        <v>0</v>
      </c>
      <c r="M869" s="2">
        <v>0</v>
      </c>
      <c r="N869" s="2">
        <v>0</v>
      </c>
      <c r="O869" s="2">
        <v>1</v>
      </c>
      <c r="Q869" s="2">
        <v>2016</v>
      </c>
      <c r="R869" s="2">
        <f t="shared" si="13"/>
        <v>1</v>
      </c>
    </row>
    <row r="870" spans="1:18" ht="216" x14ac:dyDescent="0.3">
      <c r="A870" s="2" t="s">
        <v>4226</v>
      </c>
      <c r="B870" s="2" t="s">
        <v>4227</v>
      </c>
      <c r="C870" s="2" t="s">
        <v>4228</v>
      </c>
      <c r="D870" s="2" t="s">
        <v>4229</v>
      </c>
      <c r="E870" s="2" t="s">
        <v>4230</v>
      </c>
      <c r="F870" s="2">
        <v>1</v>
      </c>
      <c r="G870" s="2" t="s">
        <v>26</v>
      </c>
      <c r="H870" s="3" t="s">
        <v>4231</v>
      </c>
      <c r="I870" s="2">
        <v>0</v>
      </c>
      <c r="J870" s="2">
        <v>1</v>
      </c>
      <c r="K870" s="2">
        <v>0</v>
      </c>
      <c r="L870" s="2">
        <v>0</v>
      </c>
      <c r="M870" s="2">
        <v>0</v>
      </c>
      <c r="N870" s="2">
        <v>0</v>
      </c>
      <c r="O870" s="2">
        <v>1</v>
      </c>
      <c r="Q870" s="2">
        <v>2014</v>
      </c>
      <c r="R870" s="2">
        <f t="shared" si="13"/>
        <v>1</v>
      </c>
    </row>
    <row r="871" spans="1:18" ht="144" x14ac:dyDescent="0.3">
      <c r="A871" s="2" t="s">
        <v>4232</v>
      </c>
      <c r="B871" s="2" t="s">
        <v>4233</v>
      </c>
      <c r="C871" s="2" t="s">
        <v>4234</v>
      </c>
      <c r="D871" s="2" t="s">
        <v>4235</v>
      </c>
      <c r="E871" s="2" t="s">
        <v>694</v>
      </c>
      <c r="F871" s="2">
        <v>1</v>
      </c>
      <c r="G871" s="2" t="s">
        <v>26</v>
      </c>
      <c r="H871" s="3" t="s">
        <v>4236</v>
      </c>
      <c r="I871" s="2">
        <v>0</v>
      </c>
      <c r="J871" s="2">
        <v>0</v>
      </c>
      <c r="K871" s="2">
        <v>0</v>
      </c>
      <c r="L871" s="2">
        <v>0</v>
      </c>
      <c r="M871" s="2">
        <v>1</v>
      </c>
      <c r="N871" s="2">
        <v>0</v>
      </c>
      <c r="O871" s="2">
        <v>1</v>
      </c>
      <c r="Q871" s="2">
        <v>2015</v>
      </c>
      <c r="R871" s="2">
        <f t="shared" si="13"/>
        <v>1</v>
      </c>
    </row>
    <row r="872" spans="1:18" ht="129.6" x14ac:dyDescent="0.3">
      <c r="A872" s="2" t="s">
        <v>4237</v>
      </c>
      <c r="B872" s="2" t="s">
        <v>2649</v>
      </c>
      <c r="C872" s="2" t="s">
        <v>2650</v>
      </c>
      <c r="D872" s="2" t="s">
        <v>2651</v>
      </c>
      <c r="E872" s="2" t="s">
        <v>1608</v>
      </c>
      <c r="F872" s="2">
        <v>1</v>
      </c>
      <c r="G872" s="2" t="s">
        <v>26</v>
      </c>
      <c r="H872" s="3" t="s">
        <v>2652</v>
      </c>
      <c r="I872" s="2">
        <v>0</v>
      </c>
      <c r="J872" s="2">
        <v>1</v>
      </c>
      <c r="K872" s="2">
        <v>0</v>
      </c>
      <c r="L872" s="2">
        <v>0</v>
      </c>
      <c r="M872" s="2">
        <v>0</v>
      </c>
      <c r="N872" s="2">
        <v>0</v>
      </c>
      <c r="O872" s="2">
        <v>1</v>
      </c>
      <c r="Q872" s="2">
        <v>2016</v>
      </c>
      <c r="R872" s="2">
        <f t="shared" si="13"/>
        <v>1</v>
      </c>
    </row>
    <row r="873" spans="1:18" x14ac:dyDescent="0.3">
      <c r="A873" s="2" t="s">
        <v>4238</v>
      </c>
      <c r="B873" s="2" t="s">
        <v>4239</v>
      </c>
      <c r="C873" s="2" t="s">
        <v>4240</v>
      </c>
      <c r="D873" s="2" t="s">
        <v>4241</v>
      </c>
      <c r="E873" s="2" t="s">
        <v>158</v>
      </c>
      <c r="F873" s="2">
        <v>1</v>
      </c>
      <c r="G873" s="2" t="s">
        <v>26</v>
      </c>
      <c r="H873" s="2" t="s">
        <v>4242</v>
      </c>
      <c r="I873" s="2">
        <v>0</v>
      </c>
      <c r="J873" s="2">
        <v>1</v>
      </c>
      <c r="K873" s="2">
        <v>0</v>
      </c>
      <c r="L873" s="2">
        <v>0</v>
      </c>
      <c r="M873" s="2">
        <v>0</v>
      </c>
      <c r="N873" s="2">
        <v>0</v>
      </c>
      <c r="O873" s="2">
        <v>1</v>
      </c>
      <c r="Q873" s="2">
        <v>2015</v>
      </c>
      <c r="R873" s="2">
        <f t="shared" si="13"/>
        <v>1</v>
      </c>
    </row>
    <row r="874" spans="1:18" x14ac:dyDescent="0.3">
      <c r="A874" s="2" t="s">
        <v>4243</v>
      </c>
      <c r="B874" s="2" t="s">
        <v>4244</v>
      </c>
      <c r="C874" s="2" t="s">
        <v>4245</v>
      </c>
      <c r="D874" s="2" t="s">
        <v>4246</v>
      </c>
      <c r="E874" s="2" t="s">
        <v>4247</v>
      </c>
      <c r="F874" s="2">
        <v>1</v>
      </c>
      <c r="G874" s="2" t="s">
        <v>26</v>
      </c>
      <c r="H874" s="2" t="s">
        <v>76</v>
      </c>
      <c r="I874" s="2">
        <v>1</v>
      </c>
      <c r="J874" s="2">
        <v>0</v>
      </c>
      <c r="K874" s="2">
        <v>0</v>
      </c>
      <c r="L874" s="2">
        <v>0</v>
      </c>
      <c r="M874" s="2">
        <v>0</v>
      </c>
      <c r="N874" s="2">
        <v>0</v>
      </c>
      <c r="O874" s="2">
        <v>1</v>
      </c>
      <c r="Q874" s="2">
        <v>2016</v>
      </c>
      <c r="R874" s="2">
        <f t="shared" si="13"/>
        <v>1</v>
      </c>
    </row>
    <row r="875" spans="1:18" ht="144" x14ac:dyDescent="0.3">
      <c r="A875" s="2" t="s">
        <v>4248</v>
      </c>
      <c r="B875" s="2" t="s">
        <v>4249</v>
      </c>
      <c r="C875" s="2" t="s">
        <v>4250</v>
      </c>
      <c r="D875" s="2" t="s">
        <v>4251</v>
      </c>
      <c r="E875" s="2" t="s">
        <v>336</v>
      </c>
      <c r="F875" s="2">
        <v>1</v>
      </c>
      <c r="G875" s="2" t="s">
        <v>26</v>
      </c>
      <c r="H875" s="3" t="s">
        <v>4252</v>
      </c>
      <c r="I875" s="2">
        <v>0</v>
      </c>
      <c r="J875" s="2">
        <v>1</v>
      </c>
      <c r="K875" s="2">
        <v>0</v>
      </c>
      <c r="L875" s="2">
        <v>0</v>
      </c>
      <c r="M875" s="2">
        <v>0</v>
      </c>
      <c r="N875" s="2">
        <v>0</v>
      </c>
      <c r="O875" s="2">
        <v>1</v>
      </c>
      <c r="Q875" s="2">
        <v>2015</v>
      </c>
      <c r="R875" s="2">
        <f t="shared" si="13"/>
        <v>1</v>
      </c>
    </row>
    <row r="876" spans="1:18" x14ac:dyDescent="0.3">
      <c r="A876" s="2" t="s">
        <v>4253</v>
      </c>
      <c r="B876" s="2" t="s">
        <v>4254</v>
      </c>
      <c r="C876" s="2" t="s">
        <v>4255</v>
      </c>
      <c r="D876" s="2" t="s">
        <v>4256</v>
      </c>
      <c r="E876" s="2" t="s">
        <v>180</v>
      </c>
      <c r="F876" s="2">
        <v>1</v>
      </c>
      <c r="G876" s="2" t="s">
        <v>26</v>
      </c>
      <c r="H876" s="2" t="s">
        <v>70</v>
      </c>
      <c r="I876" s="2">
        <v>0</v>
      </c>
      <c r="J876" s="2">
        <v>1</v>
      </c>
      <c r="K876" s="2">
        <v>0</v>
      </c>
      <c r="L876" s="2">
        <v>0</v>
      </c>
      <c r="M876" s="2">
        <v>0</v>
      </c>
      <c r="N876" s="2">
        <v>0</v>
      </c>
      <c r="O876" s="2">
        <v>1</v>
      </c>
      <c r="Q876" s="2">
        <v>2016</v>
      </c>
      <c r="R876" s="2">
        <f t="shared" si="13"/>
        <v>1</v>
      </c>
    </row>
    <row r="877" spans="1:18" x14ac:dyDescent="0.3">
      <c r="A877" s="2" t="s">
        <v>4257</v>
      </c>
      <c r="B877" s="2" t="s">
        <v>4258</v>
      </c>
      <c r="C877" s="2" t="s">
        <v>4259</v>
      </c>
      <c r="D877" s="2" t="s">
        <v>4260</v>
      </c>
      <c r="E877" s="2" t="s">
        <v>1469</v>
      </c>
      <c r="F877" s="2">
        <v>1</v>
      </c>
      <c r="G877" s="2" t="s">
        <v>26</v>
      </c>
      <c r="H877" s="2" t="s">
        <v>76</v>
      </c>
      <c r="I877" s="2">
        <v>1</v>
      </c>
      <c r="J877" s="2">
        <v>0</v>
      </c>
      <c r="K877" s="2">
        <v>0</v>
      </c>
      <c r="L877" s="2">
        <v>0</v>
      </c>
      <c r="M877" s="2">
        <v>0</v>
      </c>
      <c r="N877" s="2">
        <v>0</v>
      </c>
      <c r="O877" s="2">
        <v>1</v>
      </c>
      <c r="Q877" s="2">
        <v>2015</v>
      </c>
      <c r="R877" s="2">
        <f t="shared" si="13"/>
        <v>1</v>
      </c>
    </row>
    <row r="878" spans="1:18" x14ac:dyDescent="0.3">
      <c r="A878" s="2" t="s">
        <v>4261</v>
      </c>
      <c r="B878" s="2" t="s">
        <v>4262</v>
      </c>
      <c r="C878" s="2" t="s">
        <v>4263</v>
      </c>
      <c r="D878" s="2" t="s">
        <v>4264</v>
      </c>
      <c r="E878" s="2" t="s">
        <v>4265</v>
      </c>
      <c r="F878" s="2">
        <v>1</v>
      </c>
      <c r="G878" s="2" t="s">
        <v>26</v>
      </c>
      <c r="H878" s="2" t="s">
        <v>4266</v>
      </c>
      <c r="I878" s="2">
        <v>0</v>
      </c>
      <c r="J878" s="2">
        <v>1</v>
      </c>
      <c r="K878" s="2">
        <v>0</v>
      </c>
      <c r="L878" s="2">
        <v>0</v>
      </c>
      <c r="M878" s="2">
        <v>0</v>
      </c>
      <c r="N878" s="2">
        <v>0</v>
      </c>
      <c r="O878" s="2">
        <v>1</v>
      </c>
      <c r="Q878" s="2">
        <v>2015</v>
      </c>
      <c r="R878" s="2">
        <f t="shared" si="13"/>
        <v>1</v>
      </c>
    </row>
    <row r="879" spans="1:18" ht="288" x14ac:dyDescent="0.3">
      <c r="A879" s="2" t="s">
        <v>4267</v>
      </c>
      <c r="B879" s="2" t="s">
        <v>4268</v>
      </c>
      <c r="C879" s="2" t="s">
        <v>4269</v>
      </c>
      <c r="D879" s="2" t="s">
        <v>4270</v>
      </c>
      <c r="E879" s="2" t="s">
        <v>32</v>
      </c>
      <c r="F879" s="2">
        <v>1</v>
      </c>
      <c r="G879" s="2" t="s">
        <v>26</v>
      </c>
      <c r="H879" s="3" t="s">
        <v>4271</v>
      </c>
      <c r="I879" s="2">
        <v>0</v>
      </c>
      <c r="J879" s="2">
        <v>1</v>
      </c>
      <c r="K879" s="2">
        <v>0</v>
      </c>
      <c r="L879" s="2">
        <v>0</v>
      </c>
      <c r="M879" s="2">
        <v>0</v>
      </c>
      <c r="N879" s="2">
        <v>0</v>
      </c>
      <c r="O879" s="2">
        <v>1</v>
      </c>
      <c r="Q879" s="2">
        <v>2015</v>
      </c>
      <c r="R879" s="2">
        <f t="shared" si="13"/>
        <v>1</v>
      </c>
    </row>
    <row r="880" spans="1:18" x14ac:dyDescent="0.3">
      <c r="A880" s="2" t="s">
        <v>4272</v>
      </c>
      <c r="B880" s="2" t="s">
        <v>4273</v>
      </c>
      <c r="C880" s="2" t="s">
        <v>4274</v>
      </c>
      <c r="D880" s="2" t="s">
        <v>4275</v>
      </c>
      <c r="E880" s="2" t="s">
        <v>1447</v>
      </c>
      <c r="F880" s="2">
        <v>1</v>
      </c>
      <c r="G880" s="2" t="s">
        <v>26</v>
      </c>
      <c r="H880" s="2" t="s">
        <v>76</v>
      </c>
      <c r="I880" s="2">
        <v>1</v>
      </c>
      <c r="J880" s="2">
        <v>0</v>
      </c>
      <c r="K880" s="2">
        <v>0</v>
      </c>
      <c r="L880" s="2">
        <v>0</v>
      </c>
      <c r="M880" s="2">
        <v>0</v>
      </c>
      <c r="N880" s="2">
        <v>0</v>
      </c>
      <c r="O880" s="2">
        <v>1</v>
      </c>
      <c r="Q880" s="2">
        <v>2014</v>
      </c>
      <c r="R880" s="2">
        <f t="shared" si="13"/>
        <v>1</v>
      </c>
    </row>
    <row r="881" spans="1:18" x14ac:dyDescent="0.3">
      <c r="A881" s="2" t="s">
        <v>4276</v>
      </c>
      <c r="B881" s="2" t="s">
        <v>4277</v>
      </c>
      <c r="C881" s="2" t="s">
        <v>4278</v>
      </c>
      <c r="D881" s="2" t="s">
        <v>4279</v>
      </c>
      <c r="E881" s="2" t="s">
        <v>50</v>
      </c>
      <c r="F881" s="2">
        <v>1</v>
      </c>
      <c r="G881" s="2" t="s">
        <v>26</v>
      </c>
      <c r="H881" s="2" t="s">
        <v>4280</v>
      </c>
      <c r="I881" s="2">
        <v>0</v>
      </c>
      <c r="J881" s="2">
        <v>1</v>
      </c>
      <c r="K881" s="2">
        <v>0</v>
      </c>
      <c r="L881" s="2">
        <v>0</v>
      </c>
      <c r="M881" s="2">
        <v>0</v>
      </c>
      <c r="N881" s="2">
        <v>0</v>
      </c>
      <c r="O881" s="2">
        <v>1</v>
      </c>
      <c r="Q881" s="2">
        <v>2015</v>
      </c>
      <c r="R881" s="2">
        <f t="shared" si="13"/>
        <v>1</v>
      </c>
    </row>
    <row r="882" spans="1:18" ht="144" x14ac:dyDescent="0.3">
      <c r="A882" s="2" t="s">
        <v>4281</v>
      </c>
      <c r="B882" s="2" t="s">
        <v>4282</v>
      </c>
      <c r="C882" s="2" t="s">
        <v>4283</v>
      </c>
      <c r="D882" s="2" t="s">
        <v>4284</v>
      </c>
      <c r="E882" s="2" t="s">
        <v>408</v>
      </c>
      <c r="F882" s="2">
        <v>1</v>
      </c>
      <c r="G882" s="2" t="s">
        <v>26</v>
      </c>
      <c r="H882" s="3" t="s">
        <v>4285</v>
      </c>
      <c r="I882" s="2">
        <v>0</v>
      </c>
      <c r="J882" s="2">
        <v>1</v>
      </c>
      <c r="K882" s="2">
        <v>0</v>
      </c>
      <c r="L882" s="2">
        <v>0</v>
      </c>
      <c r="M882" s="2">
        <v>0</v>
      </c>
      <c r="N882" s="2">
        <v>0</v>
      </c>
      <c r="O882" s="2">
        <v>1</v>
      </c>
      <c r="Q882" s="2">
        <v>2013</v>
      </c>
      <c r="R882" s="2">
        <f t="shared" si="13"/>
        <v>1</v>
      </c>
    </row>
    <row r="883" spans="1:18" x14ac:dyDescent="0.3">
      <c r="A883" s="2" t="s">
        <v>4286</v>
      </c>
      <c r="B883" s="2" t="s">
        <v>4287</v>
      </c>
      <c r="C883" s="2" t="s">
        <v>4288</v>
      </c>
      <c r="D883" s="2" t="s">
        <v>4289</v>
      </c>
      <c r="E883" s="2" t="s">
        <v>4210</v>
      </c>
      <c r="F883" s="2">
        <v>1</v>
      </c>
      <c r="G883" s="2" t="s">
        <v>26</v>
      </c>
      <c r="H883" s="2" t="s">
        <v>4290</v>
      </c>
      <c r="I883" s="2">
        <v>0</v>
      </c>
      <c r="J883" s="2">
        <v>1</v>
      </c>
      <c r="K883" s="2">
        <v>0</v>
      </c>
      <c r="L883" s="2">
        <v>0</v>
      </c>
      <c r="M883" s="2">
        <v>0</v>
      </c>
      <c r="N883" s="2">
        <v>0</v>
      </c>
      <c r="O883" s="2">
        <v>1</v>
      </c>
      <c r="Q883" s="2">
        <v>2015</v>
      </c>
      <c r="R883" s="2">
        <f t="shared" si="13"/>
        <v>1</v>
      </c>
    </row>
    <row r="884" spans="1:18" x14ac:dyDescent="0.3">
      <c r="A884" s="2" t="s">
        <v>4291</v>
      </c>
      <c r="B884" s="2" t="s">
        <v>4292</v>
      </c>
      <c r="C884" s="2" t="s">
        <v>4293</v>
      </c>
      <c r="D884" s="2" t="s">
        <v>4294</v>
      </c>
      <c r="E884" s="2" t="s">
        <v>44</v>
      </c>
      <c r="F884" s="2">
        <v>1</v>
      </c>
      <c r="G884" s="2" t="s">
        <v>26</v>
      </c>
      <c r="H884" s="2" t="s">
        <v>4295</v>
      </c>
      <c r="I884" s="2">
        <v>0</v>
      </c>
      <c r="J884" s="2">
        <v>0</v>
      </c>
      <c r="K884" s="2">
        <v>0</v>
      </c>
      <c r="L884" s="2">
        <v>1</v>
      </c>
      <c r="M884" s="2">
        <v>0</v>
      </c>
      <c r="N884" s="2">
        <v>0</v>
      </c>
      <c r="O884" s="2">
        <v>1</v>
      </c>
      <c r="Q884" s="2">
        <v>2015</v>
      </c>
      <c r="R884" s="2">
        <f t="shared" si="13"/>
        <v>1</v>
      </c>
    </row>
    <row r="885" spans="1:18" ht="144" x14ac:dyDescent="0.3">
      <c r="A885" s="2" t="s">
        <v>4296</v>
      </c>
      <c r="B885" s="2" t="s">
        <v>4297</v>
      </c>
      <c r="C885" s="2" t="s">
        <v>4298</v>
      </c>
      <c r="D885" s="2" t="s">
        <v>4299</v>
      </c>
      <c r="E885" s="2" t="s">
        <v>408</v>
      </c>
      <c r="F885" s="2">
        <v>1</v>
      </c>
      <c r="G885" s="2" t="s">
        <v>26</v>
      </c>
      <c r="H885" s="3" t="s">
        <v>4300</v>
      </c>
      <c r="I885" s="2">
        <v>0</v>
      </c>
      <c r="J885" s="2">
        <v>1</v>
      </c>
      <c r="K885" s="2">
        <v>0</v>
      </c>
      <c r="L885" s="2">
        <v>0</v>
      </c>
      <c r="M885" s="2">
        <v>0</v>
      </c>
      <c r="N885" s="2">
        <v>0</v>
      </c>
      <c r="O885" s="2">
        <v>1</v>
      </c>
      <c r="Q885" s="2">
        <v>2015</v>
      </c>
      <c r="R885" s="2">
        <f t="shared" si="13"/>
        <v>1</v>
      </c>
    </row>
    <row r="886" spans="1:18" x14ac:dyDescent="0.3">
      <c r="A886" s="2" t="s">
        <v>4301</v>
      </c>
      <c r="B886" s="2" t="s">
        <v>4302</v>
      </c>
      <c r="C886" s="2" t="s">
        <v>4303</v>
      </c>
      <c r="D886" s="2" t="s">
        <v>4304</v>
      </c>
      <c r="E886" s="2" t="s">
        <v>4265</v>
      </c>
      <c r="F886" s="2">
        <v>1</v>
      </c>
      <c r="G886" s="2" t="s">
        <v>26</v>
      </c>
      <c r="H886" s="2" t="s">
        <v>76</v>
      </c>
      <c r="I886" s="2">
        <v>1</v>
      </c>
      <c r="J886" s="2">
        <v>0</v>
      </c>
      <c r="K886" s="2">
        <v>0</v>
      </c>
      <c r="L886" s="2">
        <v>0</v>
      </c>
      <c r="M886" s="2">
        <v>0</v>
      </c>
      <c r="N886" s="2">
        <v>0</v>
      </c>
      <c r="O886" s="2">
        <v>1</v>
      </c>
      <c r="Q886" s="2">
        <v>2013</v>
      </c>
      <c r="R886" s="2">
        <f t="shared" si="13"/>
        <v>1</v>
      </c>
    </row>
    <row r="887" spans="1:18" x14ac:dyDescent="0.3">
      <c r="A887" s="2" t="s">
        <v>4305</v>
      </c>
      <c r="B887" s="2" t="s">
        <v>4306</v>
      </c>
      <c r="C887" s="2" t="s">
        <v>4307</v>
      </c>
      <c r="D887" s="2" t="s">
        <v>4308</v>
      </c>
      <c r="E887" s="2" t="s">
        <v>694</v>
      </c>
      <c r="F887" s="2">
        <v>1</v>
      </c>
      <c r="G887" s="2" t="s">
        <v>26</v>
      </c>
      <c r="H887" s="2" t="s">
        <v>4309</v>
      </c>
      <c r="I887" s="2">
        <v>0</v>
      </c>
      <c r="J887" s="2">
        <v>0</v>
      </c>
      <c r="K887" s="2">
        <v>0</v>
      </c>
      <c r="L887" s="2">
        <v>0</v>
      </c>
      <c r="M887" s="2">
        <v>1</v>
      </c>
      <c r="N887" s="2">
        <v>0</v>
      </c>
      <c r="O887" s="2">
        <v>1</v>
      </c>
      <c r="Q887" s="2">
        <v>2010</v>
      </c>
      <c r="R887" s="2">
        <f t="shared" si="13"/>
        <v>1</v>
      </c>
    </row>
    <row r="888" spans="1:18" x14ac:dyDescent="0.3">
      <c r="A888" s="2" t="s">
        <v>4310</v>
      </c>
      <c r="B888" s="2" t="s">
        <v>4311</v>
      </c>
      <c r="C888" s="2" t="s">
        <v>4312</v>
      </c>
      <c r="D888" s="2" t="s">
        <v>4313</v>
      </c>
      <c r="E888" s="2" t="s">
        <v>50</v>
      </c>
      <c r="F888" s="2">
        <v>1</v>
      </c>
      <c r="G888" s="2" t="s">
        <v>26</v>
      </c>
      <c r="H888" s="2" t="s">
        <v>4314</v>
      </c>
      <c r="I888" s="2">
        <v>0</v>
      </c>
      <c r="J888" s="2">
        <v>1</v>
      </c>
      <c r="K888" s="2">
        <v>0</v>
      </c>
      <c r="L888" s="2">
        <v>0</v>
      </c>
      <c r="M888" s="2">
        <v>0</v>
      </c>
      <c r="N888" s="2">
        <v>0</v>
      </c>
      <c r="O888" s="2">
        <v>1</v>
      </c>
      <c r="Q888" s="2">
        <v>2015</v>
      </c>
      <c r="R888" s="2">
        <f t="shared" si="13"/>
        <v>1</v>
      </c>
    </row>
    <row r="889" spans="1:18" x14ac:dyDescent="0.3">
      <c r="A889" s="2" t="s">
        <v>4315</v>
      </c>
      <c r="B889" s="2" t="s">
        <v>4316</v>
      </c>
      <c r="C889" s="2" t="s">
        <v>4317</v>
      </c>
      <c r="D889" s="2" t="s">
        <v>4318</v>
      </c>
      <c r="E889" s="2" t="s">
        <v>180</v>
      </c>
      <c r="F889" s="2">
        <v>1</v>
      </c>
      <c r="G889" s="2" t="s">
        <v>26</v>
      </c>
      <c r="H889" s="2" t="s">
        <v>70</v>
      </c>
      <c r="I889" s="2">
        <v>0</v>
      </c>
      <c r="J889" s="2">
        <v>1</v>
      </c>
      <c r="K889" s="2">
        <v>0</v>
      </c>
      <c r="L889" s="2">
        <v>0</v>
      </c>
      <c r="M889" s="2">
        <v>0</v>
      </c>
      <c r="N889" s="2">
        <v>0</v>
      </c>
      <c r="O889" s="2">
        <v>1</v>
      </c>
      <c r="Q889" s="2">
        <v>2016</v>
      </c>
      <c r="R889" s="2">
        <f t="shared" si="13"/>
        <v>1</v>
      </c>
    </row>
    <row r="890" spans="1:18" x14ac:dyDescent="0.3">
      <c r="A890" s="2" t="s">
        <v>4319</v>
      </c>
      <c r="B890" s="2" t="s">
        <v>4320</v>
      </c>
      <c r="C890" s="2" t="s">
        <v>4321</v>
      </c>
      <c r="D890" s="2" t="s">
        <v>4322</v>
      </c>
      <c r="E890" s="2" t="s">
        <v>104</v>
      </c>
      <c r="F890" s="2">
        <v>1</v>
      </c>
      <c r="G890" s="2" t="s">
        <v>26</v>
      </c>
      <c r="H890" s="2" t="s">
        <v>4323</v>
      </c>
      <c r="I890" s="2">
        <v>0</v>
      </c>
      <c r="J890" s="2">
        <v>1</v>
      </c>
      <c r="K890" s="2">
        <v>0</v>
      </c>
      <c r="L890" s="2">
        <v>0</v>
      </c>
      <c r="M890" s="2">
        <v>0</v>
      </c>
      <c r="N890" s="2">
        <v>0</v>
      </c>
      <c r="O890" s="2">
        <v>1</v>
      </c>
      <c r="Q890" s="2">
        <v>2013</v>
      </c>
      <c r="R890" s="2">
        <f t="shared" si="13"/>
        <v>1</v>
      </c>
    </row>
    <row r="891" spans="1:18" x14ac:dyDescent="0.3">
      <c r="A891" s="2" t="s">
        <v>4324</v>
      </c>
      <c r="B891" s="2" t="s">
        <v>4325</v>
      </c>
      <c r="C891" s="2" t="s">
        <v>4326</v>
      </c>
      <c r="D891" s="2" t="s">
        <v>4327</v>
      </c>
      <c r="E891" s="2" t="s">
        <v>1949</v>
      </c>
      <c r="F891" s="2">
        <v>1</v>
      </c>
      <c r="G891" s="2" t="s">
        <v>26</v>
      </c>
      <c r="H891" s="2" t="s">
        <v>76</v>
      </c>
      <c r="I891" s="2">
        <v>1</v>
      </c>
      <c r="J891" s="2">
        <v>0</v>
      </c>
      <c r="K891" s="2">
        <v>0</v>
      </c>
      <c r="L891" s="2">
        <v>0</v>
      </c>
      <c r="M891" s="2">
        <v>0</v>
      </c>
      <c r="N891" s="2">
        <v>0</v>
      </c>
      <c r="O891" s="2">
        <v>1</v>
      </c>
      <c r="Q891" s="2">
        <v>2002</v>
      </c>
      <c r="R891" s="2">
        <f t="shared" si="13"/>
        <v>1</v>
      </c>
    </row>
    <row r="892" spans="1:18" x14ac:dyDescent="0.3">
      <c r="A892" s="2" t="s">
        <v>4328</v>
      </c>
      <c r="B892" s="2" t="s">
        <v>4329</v>
      </c>
      <c r="C892" s="2" t="s">
        <v>4330</v>
      </c>
      <c r="D892" s="2" t="s">
        <v>4331</v>
      </c>
      <c r="E892" s="2" t="s">
        <v>354</v>
      </c>
      <c r="F892" s="2">
        <v>1</v>
      </c>
      <c r="G892" s="2" t="s">
        <v>26</v>
      </c>
      <c r="H892" s="2" t="s">
        <v>4332</v>
      </c>
      <c r="I892" s="2">
        <v>0</v>
      </c>
      <c r="J892" s="2">
        <v>1</v>
      </c>
      <c r="K892" s="2">
        <v>0</v>
      </c>
      <c r="L892" s="2">
        <v>0</v>
      </c>
      <c r="M892" s="2">
        <v>0</v>
      </c>
      <c r="N892" s="2">
        <v>0</v>
      </c>
      <c r="O892" s="2">
        <v>1</v>
      </c>
      <c r="Q892" s="2">
        <v>2010</v>
      </c>
      <c r="R892" s="2">
        <f t="shared" si="13"/>
        <v>1</v>
      </c>
    </row>
    <row r="893" spans="1:18" ht="144" x14ac:dyDescent="0.3">
      <c r="A893" s="2" t="s">
        <v>4333</v>
      </c>
      <c r="B893" s="2" t="s">
        <v>1314</v>
      </c>
      <c r="C893" s="2" t="s">
        <v>1315</v>
      </c>
      <c r="D893" s="2" t="s">
        <v>1316</v>
      </c>
      <c r="E893" s="2" t="s">
        <v>1317</v>
      </c>
      <c r="F893" s="2">
        <v>1</v>
      </c>
      <c r="G893" s="2" t="s">
        <v>26</v>
      </c>
      <c r="H893" s="3" t="s">
        <v>1318</v>
      </c>
      <c r="I893" s="2">
        <v>0</v>
      </c>
      <c r="J893" s="2">
        <v>1</v>
      </c>
      <c r="K893" s="2">
        <v>0</v>
      </c>
      <c r="L893" s="2">
        <v>0</v>
      </c>
      <c r="M893" s="2">
        <v>0</v>
      </c>
      <c r="N893" s="2">
        <v>0</v>
      </c>
      <c r="O893" s="2">
        <v>1</v>
      </c>
      <c r="Q893" s="2">
        <v>2016</v>
      </c>
      <c r="R893" s="2">
        <f t="shared" si="13"/>
        <v>1</v>
      </c>
    </row>
    <row r="894" spans="1:18" x14ac:dyDescent="0.3">
      <c r="A894" s="2" t="s">
        <v>4334</v>
      </c>
      <c r="B894" s="2" t="s">
        <v>4335</v>
      </c>
      <c r="C894" s="2" t="s">
        <v>4336</v>
      </c>
      <c r="D894" s="2" t="s">
        <v>4337</v>
      </c>
      <c r="E894" s="2" t="s">
        <v>1949</v>
      </c>
      <c r="F894" s="2">
        <v>1</v>
      </c>
      <c r="G894" s="2" t="s">
        <v>26</v>
      </c>
      <c r="H894" s="2" t="s">
        <v>4338</v>
      </c>
      <c r="I894" s="2">
        <v>0</v>
      </c>
      <c r="J894" s="2">
        <v>1</v>
      </c>
      <c r="K894" s="2">
        <v>0</v>
      </c>
      <c r="L894" s="2">
        <v>0</v>
      </c>
      <c r="M894" s="2">
        <v>0</v>
      </c>
      <c r="N894" s="2">
        <v>0</v>
      </c>
      <c r="O894" s="2">
        <v>1</v>
      </c>
      <c r="Q894" s="2">
        <v>2016</v>
      </c>
      <c r="R894" s="2">
        <f t="shared" si="13"/>
        <v>1</v>
      </c>
    </row>
    <row r="895" spans="1:18" x14ac:dyDescent="0.3">
      <c r="A895" s="2" t="s">
        <v>4339</v>
      </c>
      <c r="B895" s="2" t="s">
        <v>4340</v>
      </c>
      <c r="C895" s="2" t="s">
        <v>4341</v>
      </c>
      <c r="D895" s="2" t="s">
        <v>4342</v>
      </c>
      <c r="E895" s="2" t="s">
        <v>4343</v>
      </c>
      <c r="F895" s="2">
        <v>1</v>
      </c>
      <c r="G895" s="2" t="s">
        <v>26</v>
      </c>
      <c r="H895" s="2" t="s">
        <v>4344</v>
      </c>
      <c r="I895" s="2">
        <v>0</v>
      </c>
      <c r="J895" s="2">
        <v>1</v>
      </c>
      <c r="K895" s="2">
        <v>0</v>
      </c>
      <c r="L895" s="2">
        <v>0</v>
      </c>
      <c r="M895" s="2">
        <v>0</v>
      </c>
      <c r="N895" s="2">
        <v>0</v>
      </c>
      <c r="O895" s="2">
        <v>1</v>
      </c>
      <c r="Q895" s="2">
        <v>2010</v>
      </c>
      <c r="R895" s="2">
        <f t="shared" si="13"/>
        <v>1</v>
      </c>
    </row>
    <row r="896" spans="1:18" x14ac:dyDescent="0.3">
      <c r="A896" s="2" t="s">
        <v>4345</v>
      </c>
      <c r="B896" s="2" t="s">
        <v>4346</v>
      </c>
      <c r="C896" s="2" t="s">
        <v>4347</v>
      </c>
      <c r="D896" s="2" t="s">
        <v>4348</v>
      </c>
      <c r="E896" s="2" t="s">
        <v>4349</v>
      </c>
      <c r="F896" s="2">
        <v>1</v>
      </c>
      <c r="G896" s="2" t="s">
        <v>26</v>
      </c>
      <c r="H896" s="2" t="s">
        <v>76</v>
      </c>
      <c r="I896" s="2">
        <v>1</v>
      </c>
      <c r="J896" s="2">
        <v>0</v>
      </c>
      <c r="K896" s="2">
        <v>0</v>
      </c>
      <c r="L896" s="2">
        <v>0</v>
      </c>
      <c r="M896" s="2">
        <v>0</v>
      </c>
      <c r="N896" s="2">
        <v>0</v>
      </c>
      <c r="O896" s="2">
        <v>1</v>
      </c>
      <c r="Q896" s="2">
        <v>2007</v>
      </c>
      <c r="R896" s="2">
        <f t="shared" si="13"/>
        <v>1</v>
      </c>
    </row>
    <row r="897" spans="1:18" x14ac:dyDescent="0.3">
      <c r="A897" s="2" t="s">
        <v>4350</v>
      </c>
      <c r="B897" s="2" t="s">
        <v>4351</v>
      </c>
      <c r="C897" s="2" t="s">
        <v>4352</v>
      </c>
      <c r="D897" s="2" t="s">
        <v>4353</v>
      </c>
      <c r="E897" s="2" t="s">
        <v>1420</v>
      </c>
      <c r="F897" s="2">
        <v>1</v>
      </c>
      <c r="G897" s="2" t="s">
        <v>26</v>
      </c>
      <c r="H897" s="2" t="s">
        <v>76</v>
      </c>
      <c r="I897" s="2">
        <v>1</v>
      </c>
      <c r="J897" s="2">
        <v>0</v>
      </c>
      <c r="K897" s="2">
        <v>0</v>
      </c>
      <c r="L897" s="2">
        <v>0</v>
      </c>
      <c r="M897" s="2">
        <v>0</v>
      </c>
      <c r="N897" s="2">
        <v>0</v>
      </c>
      <c r="O897" s="2">
        <v>1</v>
      </c>
      <c r="Q897" s="2">
        <v>2014</v>
      </c>
      <c r="R897" s="2">
        <f t="shared" si="13"/>
        <v>1</v>
      </c>
    </row>
    <row r="898" spans="1:18" x14ac:dyDescent="0.3">
      <c r="A898" s="2" t="s">
        <v>4354</v>
      </c>
      <c r="B898" s="2" t="s">
        <v>2613</v>
      </c>
      <c r="C898" s="2" t="s">
        <v>2614</v>
      </c>
      <c r="D898" s="2" t="s">
        <v>2615</v>
      </c>
      <c r="E898" s="2" t="s">
        <v>44</v>
      </c>
      <c r="F898" s="2">
        <v>1</v>
      </c>
      <c r="G898" s="2" t="s">
        <v>26</v>
      </c>
      <c r="H898" s="2" t="s">
        <v>2616</v>
      </c>
      <c r="I898" s="2">
        <v>0</v>
      </c>
      <c r="J898" s="2">
        <v>1</v>
      </c>
      <c r="K898" s="2">
        <v>0</v>
      </c>
      <c r="L898" s="2">
        <v>0</v>
      </c>
      <c r="M898" s="2">
        <v>0</v>
      </c>
      <c r="N898" s="2">
        <v>0</v>
      </c>
      <c r="O898" s="2">
        <v>1</v>
      </c>
      <c r="Q898" s="2">
        <v>2014</v>
      </c>
      <c r="R898" s="2">
        <f t="shared" si="13"/>
        <v>1</v>
      </c>
    </row>
    <row r="899" spans="1:18" x14ac:dyDescent="0.3">
      <c r="A899" s="2" t="s">
        <v>4355</v>
      </c>
      <c r="B899" s="2" t="s">
        <v>4356</v>
      </c>
      <c r="C899" s="2" t="s">
        <v>4357</v>
      </c>
      <c r="D899" s="2" t="s">
        <v>4358</v>
      </c>
      <c r="E899" s="2" t="s">
        <v>1317</v>
      </c>
      <c r="F899" s="2">
        <v>1</v>
      </c>
      <c r="G899" s="2" t="s">
        <v>26</v>
      </c>
      <c r="H899" s="2" t="s">
        <v>4359</v>
      </c>
      <c r="I899" s="2">
        <v>0</v>
      </c>
      <c r="J899" s="2">
        <v>1</v>
      </c>
      <c r="K899" s="2">
        <v>0</v>
      </c>
      <c r="L899" s="2">
        <v>0</v>
      </c>
      <c r="M899" s="2">
        <v>0</v>
      </c>
      <c r="N899" s="2">
        <v>0</v>
      </c>
      <c r="O899" s="2">
        <v>1</v>
      </c>
      <c r="Q899" s="2">
        <v>2013</v>
      </c>
      <c r="R899" s="2">
        <f t="shared" ref="R899:R962" si="14">SUM(I899:N899)</f>
        <v>1</v>
      </c>
    </row>
    <row r="900" spans="1:18" x14ac:dyDescent="0.3">
      <c r="A900" s="2" t="s">
        <v>4360</v>
      </c>
      <c r="B900" s="2" t="s">
        <v>4361</v>
      </c>
      <c r="C900" s="2" t="s">
        <v>4362</v>
      </c>
      <c r="D900" s="2" t="s">
        <v>4363</v>
      </c>
      <c r="E900" s="2" t="s">
        <v>4364</v>
      </c>
      <c r="F900" s="2">
        <v>1</v>
      </c>
      <c r="G900" s="2" t="s">
        <v>26</v>
      </c>
      <c r="H900" s="2" t="s">
        <v>4365</v>
      </c>
      <c r="I900" s="2">
        <v>0</v>
      </c>
      <c r="J900" s="2">
        <v>1</v>
      </c>
      <c r="K900" s="2">
        <v>0</v>
      </c>
      <c r="L900" s="2">
        <v>0</v>
      </c>
      <c r="M900" s="2">
        <v>0</v>
      </c>
      <c r="N900" s="2">
        <v>0</v>
      </c>
      <c r="O900" s="2">
        <v>1</v>
      </c>
      <c r="Q900" s="2">
        <v>2016</v>
      </c>
      <c r="R900" s="2">
        <f t="shared" si="14"/>
        <v>1</v>
      </c>
    </row>
    <row r="901" spans="1:18" x14ac:dyDescent="0.3">
      <c r="A901" s="2" t="s">
        <v>4366</v>
      </c>
      <c r="B901" s="2" t="s">
        <v>4367</v>
      </c>
      <c r="C901" s="2" t="s">
        <v>4368</v>
      </c>
      <c r="D901" s="2" t="s">
        <v>4369</v>
      </c>
      <c r="E901" s="2" t="s">
        <v>125</v>
      </c>
      <c r="F901" s="2">
        <v>1</v>
      </c>
      <c r="G901" s="2" t="s">
        <v>26</v>
      </c>
      <c r="H901" s="2" t="s">
        <v>4370</v>
      </c>
      <c r="I901" s="2">
        <v>0</v>
      </c>
      <c r="J901" s="2">
        <v>0</v>
      </c>
      <c r="K901" s="2">
        <v>0</v>
      </c>
      <c r="L901" s="2">
        <v>1</v>
      </c>
      <c r="M901" s="2">
        <v>0</v>
      </c>
      <c r="N901" s="2">
        <v>0</v>
      </c>
      <c r="O901" s="2">
        <v>1</v>
      </c>
      <c r="Q901" s="2">
        <v>2009</v>
      </c>
      <c r="R901" s="2">
        <f t="shared" si="14"/>
        <v>1</v>
      </c>
    </row>
    <row r="902" spans="1:18" x14ac:dyDescent="0.3">
      <c r="A902" s="2" t="s">
        <v>4371</v>
      </c>
      <c r="B902" s="2" t="s">
        <v>4372</v>
      </c>
      <c r="C902" s="2" t="s">
        <v>4373</v>
      </c>
      <c r="D902" s="2" t="s">
        <v>4374</v>
      </c>
      <c r="E902" s="2" t="s">
        <v>158</v>
      </c>
      <c r="F902" s="2">
        <v>1</v>
      </c>
      <c r="G902" s="2" t="s">
        <v>26</v>
      </c>
      <c r="H902" s="2" t="s">
        <v>76</v>
      </c>
      <c r="I902" s="2">
        <v>1</v>
      </c>
      <c r="J902" s="2">
        <v>0</v>
      </c>
      <c r="K902" s="2">
        <v>0</v>
      </c>
      <c r="L902" s="2">
        <v>0</v>
      </c>
      <c r="M902" s="2">
        <v>0</v>
      </c>
      <c r="N902" s="2">
        <v>0</v>
      </c>
      <c r="O902" s="2">
        <v>1</v>
      </c>
      <c r="Q902" s="2">
        <v>2010</v>
      </c>
      <c r="R902" s="2">
        <f t="shared" si="14"/>
        <v>1</v>
      </c>
    </row>
    <row r="903" spans="1:18" x14ac:dyDescent="0.3">
      <c r="A903" s="2" t="s">
        <v>4375</v>
      </c>
      <c r="B903" s="2" t="s">
        <v>4376</v>
      </c>
      <c r="C903" s="2" t="s">
        <v>4377</v>
      </c>
      <c r="D903" s="2" t="s">
        <v>4378</v>
      </c>
      <c r="E903" s="2" t="s">
        <v>1475</v>
      </c>
      <c r="F903" s="2">
        <v>1</v>
      </c>
      <c r="G903" s="2" t="s">
        <v>26</v>
      </c>
      <c r="H903" s="2" t="s">
        <v>76</v>
      </c>
      <c r="I903" s="2">
        <v>1</v>
      </c>
      <c r="J903" s="2">
        <v>0</v>
      </c>
      <c r="K903" s="2">
        <v>0</v>
      </c>
      <c r="L903" s="2">
        <v>0</v>
      </c>
      <c r="M903" s="2">
        <v>0</v>
      </c>
      <c r="N903" s="2">
        <v>0</v>
      </c>
      <c r="O903" s="2">
        <v>1</v>
      </c>
      <c r="Q903" s="2">
        <v>2007</v>
      </c>
      <c r="R903" s="2">
        <f t="shared" si="14"/>
        <v>1</v>
      </c>
    </row>
    <row r="904" spans="1:18" x14ac:dyDescent="0.3">
      <c r="A904" s="2" t="s">
        <v>4379</v>
      </c>
      <c r="B904" s="2" t="s">
        <v>4380</v>
      </c>
      <c r="C904" s="2" t="s">
        <v>4381</v>
      </c>
      <c r="D904" s="2" t="s">
        <v>4382</v>
      </c>
      <c r="E904" s="2" t="s">
        <v>2158</v>
      </c>
      <c r="F904" s="2">
        <v>1</v>
      </c>
      <c r="G904" s="2" t="s">
        <v>26</v>
      </c>
      <c r="H904" s="2" t="s">
        <v>76</v>
      </c>
      <c r="I904" s="2">
        <v>1</v>
      </c>
      <c r="J904" s="2">
        <v>0</v>
      </c>
      <c r="K904" s="2">
        <v>0</v>
      </c>
      <c r="L904" s="2">
        <v>0</v>
      </c>
      <c r="M904" s="2">
        <v>0</v>
      </c>
      <c r="N904" s="2">
        <v>0</v>
      </c>
      <c r="O904" s="2">
        <v>1</v>
      </c>
      <c r="Q904" s="2">
        <v>2007</v>
      </c>
      <c r="R904" s="2">
        <f t="shared" si="14"/>
        <v>1</v>
      </c>
    </row>
    <row r="905" spans="1:18" x14ac:dyDescent="0.3">
      <c r="A905" s="2" t="s">
        <v>4383</v>
      </c>
      <c r="B905" s="2" t="s">
        <v>4384</v>
      </c>
      <c r="C905" s="2" t="s">
        <v>4385</v>
      </c>
      <c r="D905" s="2" t="s">
        <v>4386</v>
      </c>
      <c r="E905" s="2" t="s">
        <v>4387</v>
      </c>
      <c r="F905" s="2">
        <v>1</v>
      </c>
      <c r="G905" s="2" t="s">
        <v>26</v>
      </c>
      <c r="H905" s="2" t="s">
        <v>4388</v>
      </c>
      <c r="I905" s="2">
        <v>0</v>
      </c>
      <c r="J905" s="2">
        <v>1</v>
      </c>
      <c r="K905" s="2">
        <v>0</v>
      </c>
      <c r="L905" s="2">
        <v>0</v>
      </c>
      <c r="M905" s="2">
        <v>0</v>
      </c>
      <c r="N905" s="2">
        <v>0</v>
      </c>
      <c r="O905" s="2">
        <v>1</v>
      </c>
      <c r="Q905" s="2">
        <v>2014</v>
      </c>
      <c r="R905" s="2">
        <f t="shared" si="14"/>
        <v>1</v>
      </c>
    </row>
    <row r="906" spans="1:18" x14ac:dyDescent="0.3">
      <c r="A906" s="2" t="s">
        <v>4389</v>
      </c>
      <c r="B906" s="2" t="s">
        <v>4390</v>
      </c>
      <c r="C906" s="2" t="s">
        <v>4391</v>
      </c>
      <c r="D906" s="2" t="s">
        <v>4392</v>
      </c>
      <c r="E906" s="2" t="s">
        <v>1492</v>
      </c>
      <c r="F906" s="2">
        <v>1</v>
      </c>
      <c r="G906" s="2" t="s">
        <v>26</v>
      </c>
      <c r="H906" s="2" t="s">
        <v>70</v>
      </c>
      <c r="I906" s="2">
        <v>0</v>
      </c>
      <c r="J906" s="2">
        <v>1</v>
      </c>
      <c r="K906" s="2">
        <v>0</v>
      </c>
      <c r="L906" s="2">
        <v>0</v>
      </c>
      <c r="M906" s="2">
        <v>0</v>
      </c>
      <c r="N906" s="2">
        <v>0</v>
      </c>
      <c r="O906" s="2">
        <v>1</v>
      </c>
      <c r="Q906" s="2">
        <v>2011</v>
      </c>
      <c r="R906" s="2">
        <f t="shared" si="14"/>
        <v>1</v>
      </c>
    </row>
    <row r="907" spans="1:18" x14ac:dyDescent="0.3">
      <c r="A907" s="2" t="s">
        <v>4393</v>
      </c>
      <c r="B907" s="2" t="s">
        <v>4394</v>
      </c>
      <c r="C907" s="2" t="s">
        <v>4395</v>
      </c>
      <c r="D907" s="2" t="s">
        <v>4396</v>
      </c>
      <c r="E907" s="2" t="s">
        <v>4397</v>
      </c>
      <c r="F907" s="2">
        <v>1</v>
      </c>
      <c r="G907" s="2" t="s">
        <v>26</v>
      </c>
      <c r="H907" s="2" t="s">
        <v>4398</v>
      </c>
      <c r="I907" s="2">
        <v>1</v>
      </c>
      <c r="J907" s="2">
        <v>0</v>
      </c>
      <c r="K907" s="2">
        <v>0</v>
      </c>
      <c r="L907" s="2">
        <v>0</v>
      </c>
      <c r="M907" s="2">
        <v>0</v>
      </c>
      <c r="N907" s="2">
        <v>0</v>
      </c>
      <c r="O907" s="2">
        <v>1</v>
      </c>
      <c r="Q907" s="2">
        <v>2005</v>
      </c>
      <c r="R907" s="2">
        <f t="shared" si="14"/>
        <v>1</v>
      </c>
    </row>
    <row r="908" spans="1:18" ht="144" x14ac:dyDescent="0.3">
      <c r="A908" s="2" t="s">
        <v>4399</v>
      </c>
      <c r="B908" s="2" t="s">
        <v>4400</v>
      </c>
      <c r="C908" s="2" t="s">
        <v>4401</v>
      </c>
      <c r="D908" s="2" t="s">
        <v>4402</v>
      </c>
      <c r="E908" s="2" t="s">
        <v>330</v>
      </c>
      <c r="F908" s="2">
        <v>1</v>
      </c>
      <c r="G908" s="2" t="s">
        <v>26</v>
      </c>
      <c r="H908" s="3" t="s">
        <v>4403</v>
      </c>
      <c r="I908" s="2">
        <v>0</v>
      </c>
      <c r="J908" s="2">
        <v>1</v>
      </c>
      <c r="K908" s="2">
        <v>0</v>
      </c>
      <c r="L908" s="2">
        <v>0</v>
      </c>
      <c r="M908" s="2">
        <v>0</v>
      </c>
      <c r="N908" s="2">
        <v>0</v>
      </c>
      <c r="O908" s="2">
        <v>1</v>
      </c>
      <c r="Q908" s="2">
        <v>2013</v>
      </c>
      <c r="R908" s="2">
        <f t="shared" si="14"/>
        <v>1</v>
      </c>
    </row>
    <row r="909" spans="1:18" x14ac:dyDescent="0.3">
      <c r="A909" s="2" t="s">
        <v>4404</v>
      </c>
      <c r="B909" s="2" t="s">
        <v>4405</v>
      </c>
      <c r="C909" s="2" t="s">
        <v>4406</v>
      </c>
      <c r="D909" s="2" t="s">
        <v>4407</v>
      </c>
      <c r="E909" s="2" t="s">
        <v>2423</v>
      </c>
      <c r="F909" s="2">
        <v>1</v>
      </c>
      <c r="G909" s="2" t="s">
        <v>26</v>
      </c>
      <c r="H909" s="2" t="s">
        <v>4408</v>
      </c>
      <c r="I909" s="2">
        <v>0</v>
      </c>
      <c r="J909" s="2">
        <v>1</v>
      </c>
      <c r="K909" s="2">
        <v>0</v>
      </c>
      <c r="L909" s="2">
        <v>0</v>
      </c>
      <c r="M909" s="2">
        <v>0</v>
      </c>
      <c r="N909" s="2">
        <v>0</v>
      </c>
      <c r="O909" s="2">
        <v>1</v>
      </c>
      <c r="Q909" s="2">
        <v>2013</v>
      </c>
      <c r="R909" s="2">
        <f t="shared" si="14"/>
        <v>1</v>
      </c>
    </row>
    <row r="910" spans="1:18" x14ac:dyDescent="0.3">
      <c r="A910" s="2" t="s">
        <v>4409</v>
      </c>
      <c r="B910" s="2" t="s">
        <v>4410</v>
      </c>
      <c r="C910" s="2" t="s">
        <v>4411</v>
      </c>
      <c r="D910" s="2" t="s">
        <v>4412</v>
      </c>
      <c r="E910" s="2" t="s">
        <v>1949</v>
      </c>
      <c r="F910" s="2">
        <v>1</v>
      </c>
      <c r="G910" s="2" t="s">
        <v>26</v>
      </c>
      <c r="H910" s="2" t="s">
        <v>4413</v>
      </c>
      <c r="I910" s="2">
        <v>1</v>
      </c>
      <c r="J910" s="2">
        <v>0</v>
      </c>
      <c r="K910" s="2">
        <v>0</v>
      </c>
      <c r="L910" s="2">
        <v>0</v>
      </c>
      <c r="M910" s="2">
        <v>0</v>
      </c>
      <c r="N910" s="2">
        <v>0</v>
      </c>
      <c r="O910" s="2">
        <v>1</v>
      </c>
      <c r="Q910" s="2">
        <v>2007</v>
      </c>
      <c r="R910" s="2">
        <f t="shared" si="14"/>
        <v>1</v>
      </c>
    </row>
    <row r="911" spans="1:18" x14ac:dyDescent="0.3">
      <c r="A911" s="2" t="s">
        <v>4414</v>
      </c>
      <c r="B911" s="2" t="s">
        <v>4415</v>
      </c>
      <c r="C911" s="2" t="s">
        <v>4416</v>
      </c>
      <c r="D911" s="2" t="s">
        <v>4417</v>
      </c>
      <c r="E911" s="2" t="s">
        <v>4418</v>
      </c>
      <c r="F911" s="2">
        <v>1</v>
      </c>
      <c r="G911" s="2" t="s">
        <v>26</v>
      </c>
      <c r="H911" s="2" t="s">
        <v>76</v>
      </c>
      <c r="I911" s="2">
        <v>1</v>
      </c>
      <c r="J911" s="2">
        <v>0</v>
      </c>
      <c r="K911" s="2">
        <v>0</v>
      </c>
      <c r="L911" s="2">
        <v>0</v>
      </c>
      <c r="M911" s="2">
        <v>0</v>
      </c>
      <c r="N911" s="2">
        <v>0</v>
      </c>
      <c r="O911" s="2">
        <v>1</v>
      </c>
      <c r="Q911" s="2">
        <v>2005</v>
      </c>
      <c r="R911" s="2">
        <f t="shared" si="14"/>
        <v>1</v>
      </c>
    </row>
    <row r="912" spans="1:18" x14ac:dyDescent="0.3">
      <c r="A912" s="2" t="s">
        <v>4419</v>
      </c>
      <c r="B912" s="2" t="s">
        <v>4420</v>
      </c>
      <c r="C912" s="2" t="s">
        <v>4421</v>
      </c>
      <c r="D912" s="2" t="s">
        <v>4422</v>
      </c>
      <c r="E912" s="2" t="s">
        <v>1790</v>
      </c>
      <c r="F912" s="2">
        <v>1</v>
      </c>
      <c r="G912" s="2" t="s">
        <v>26</v>
      </c>
      <c r="H912" s="2" t="s">
        <v>76</v>
      </c>
      <c r="I912" s="2">
        <v>1</v>
      </c>
      <c r="J912" s="2">
        <v>0</v>
      </c>
      <c r="K912" s="2">
        <v>0</v>
      </c>
      <c r="L912" s="2">
        <v>0</v>
      </c>
      <c r="M912" s="2">
        <v>0</v>
      </c>
      <c r="N912" s="2">
        <v>0</v>
      </c>
      <c r="O912" s="2">
        <v>1</v>
      </c>
      <c r="Q912" s="2">
        <v>2005</v>
      </c>
      <c r="R912" s="2">
        <f t="shared" si="14"/>
        <v>1</v>
      </c>
    </row>
    <row r="913" spans="1:18" x14ac:dyDescent="0.3">
      <c r="A913" s="2" t="s">
        <v>4423</v>
      </c>
      <c r="B913" s="2" t="s">
        <v>4424</v>
      </c>
      <c r="C913" s="2" t="s">
        <v>4425</v>
      </c>
      <c r="D913" s="2" t="s">
        <v>4426</v>
      </c>
      <c r="E913" s="2" t="s">
        <v>330</v>
      </c>
      <c r="F913" s="2">
        <v>1</v>
      </c>
      <c r="G913" s="2" t="s">
        <v>26</v>
      </c>
      <c r="H913" s="2" t="s">
        <v>70</v>
      </c>
      <c r="I913" s="2">
        <v>0</v>
      </c>
      <c r="J913" s="2">
        <v>1</v>
      </c>
      <c r="K913" s="2">
        <v>0</v>
      </c>
      <c r="L913" s="2">
        <v>0</v>
      </c>
      <c r="M913" s="2">
        <v>0</v>
      </c>
      <c r="N913" s="2">
        <v>0</v>
      </c>
      <c r="O913" s="2">
        <v>1</v>
      </c>
      <c r="Q913" s="2">
        <v>2000</v>
      </c>
      <c r="R913" s="2">
        <f t="shared" si="14"/>
        <v>1</v>
      </c>
    </row>
    <row r="914" spans="1:18" x14ac:dyDescent="0.3">
      <c r="A914" s="2" t="s">
        <v>4427</v>
      </c>
      <c r="B914" s="2" t="s">
        <v>4428</v>
      </c>
      <c r="C914" s="2" t="s">
        <v>4429</v>
      </c>
      <c r="D914" s="2" t="s">
        <v>4430</v>
      </c>
      <c r="E914" s="2" t="s">
        <v>1475</v>
      </c>
      <c r="F914" s="2">
        <v>1</v>
      </c>
      <c r="G914" s="2" t="s">
        <v>26</v>
      </c>
      <c r="H914" s="2" t="s">
        <v>76</v>
      </c>
      <c r="I914" s="2">
        <v>1</v>
      </c>
      <c r="J914" s="2">
        <v>0</v>
      </c>
      <c r="K914" s="2">
        <v>0</v>
      </c>
      <c r="L914" s="2">
        <v>0</v>
      </c>
      <c r="M914" s="2">
        <v>0</v>
      </c>
      <c r="N914" s="2">
        <v>0</v>
      </c>
      <c r="O914" s="2">
        <v>1</v>
      </c>
      <c r="Q914" s="2">
        <v>2005</v>
      </c>
      <c r="R914" s="2">
        <f t="shared" si="14"/>
        <v>1</v>
      </c>
    </row>
    <row r="915" spans="1:18" x14ac:dyDescent="0.3">
      <c r="A915" s="2" t="s">
        <v>4431</v>
      </c>
      <c r="B915" s="2" t="s">
        <v>4432</v>
      </c>
      <c r="C915" s="2" t="s">
        <v>4433</v>
      </c>
      <c r="D915" s="2" t="s">
        <v>4434</v>
      </c>
      <c r="E915" s="2" t="s">
        <v>4435</v>
      </c>
      <c r="F915" s="2">
        <v>1</v>
      </c>
      <c r="G915" s="2" t="s">
        <v>26</v>
      </c>
      <c r="H915" s="2" t="s">
        <v>4436</v>
      </c>
      <c r="I915" s="2">
        <v>1</v>
      </c>
      <c r="J915" s="2">
        <v>0</v>
      </c>
      <c r="K915" s="2">
        <v>0</v>
      </c>
      <c r="L915" s="2">
        <v>0</v>
      </c>
      <c r="M915" s="2">
        <v>0</v>
      </c>
      <c r="N915" s="2">
        <v>0</v>
      </c>
      <c r="O915" s="2">
        <v>1</v>
      </c>
      <c r="Q915" s="2">
        <v>2007</v>
      </c>
      <c r="R915" s="2">
        <f t="shared" si="14"/>
        <v>1</v>
      </c>
    </row>
    <row r="916" spans="1:18" x14ac:dyDescent="0.3">
      <c r="A916" s="2" t="s">
        <v>4437</v>
      </c>
      <c r="B916" s="2" t="s">
        <v>4438</v>
      </c>
      <c r="C916" s="2" t="s">
        <v>4439</v>
      </c>
      <c r="D916" s="2" t="s">
        <v>4440</v>
      </c>
      <c r="E916" s="2" t="s">
        <v>1437</v>
      </c>
      <c r="F916" s="2">
        <v>1</v>
      </c>
      <c r="G916" s="2" t="s">
        <v>26</v>
      </c>
      <c r="H916" s="2" t="s">
        <v>4441</v>
      </c>
      <c r="I916" s="2">
        <v>0</v>
      </c>
      <c r="J916" s="2">
        <v>1</v>
      </c>
      <c r="K916" s="2">
        <v>0</v>
      </c>
      <c r="L916" s="2">
        <v>0</v>
      </c>
      <c r="M916" s="2">
        <v>0</v>
      </c>
      <c r="N916" s="2">
        <v>0</v>
      </c>
      <c r="O916" s="2">
        <v>1</v>
      </c>
      <c r="Q916" s="2">
        <v>2012</v>
      </c>
      <c r="R916" s="2">
        <f t="shared" si="14"/>
        <v>1</v>
      </c>
    </row>
    <row r="917" spans="1:18" x14ac:dyDescent="0.3">
      <c r="A917" s="2" t="s">
        <v>4442</v>
      </c>
      <c r="B917" s="2" t="s">
        <v>4443</v>
      </c>
      <c r="C917" s="2" t="s">
        <v>4444</v>
      </c>
      <c r="D917" s="2" t="s">
        <v>4445</v>
      </c>
      <c r="E917" s="2" t="s">
        <v>1949</v>
      </c>
      <c r="F917" s="2">
        <v>1</v>
      </c>
      <c r="G917" s="2" t="s">
        <v>26</v>
      </c>
      <c r="H917" s="2" t="s">
        <v>4446</v>
      </c>
      <c r="I917" s="2">
        <v>0</v>
      </c>
      <c r="J917" s="2">
        <v>1</v>
      </c>
      <c r="K917" s="2">
        <v>0</v>
      </c>
      <c r="L917" s="2">
        <v>0</v>
      </c>
      <c r="M917" s="2">
        <v>0</v>
      </c>
      <c r="N917" s="2">
        <v>0</v>
      </c>
      <c r="O917" s="2">
        <v>1</v>
      </c>
      <c r="Q917" s="2">
        <v>2011</v>
      </c>
      <c r="R917" s="2">
        <f t="shared" si="14"/>
        <v>1</v>
      </c>
    </row>
    <row r="918" spans="1:18" x14ac:dyDescent="0.3">
      <c r="A918" s="2" t="s">
        <v>4447</v>
      </c>
      <c r="B918" s="2" t="s">
        <v>4448</v>
      </c>
      <c r="C918" s="2" t="s">
        <v>4449</v>
      </c>
      <c r="D918" s="2" t="s">
        <v>4450</v>
      </c>
      <c r="E918" s="2" t="s">
        <v>4451</v>
      </c>
      <c r="F918" s="2">
        <v>1</v>
      </c>
      <c r="G918" s="2" t="s">
        <v>26</v>
      </c>
      <c r="H918" s="2" t="s">
        <v>4452</v>
      </c>
      <c r="I918" s="2">
        <v>0</v>
      </c>
      <c r="J918" s="2">
        <v>1</v>
      </c>
      <c r="K918" s="2">
        <v>0</v>
      </c>
      <c r="L918" s="2">
        <v>0</v>
      </c>
      <c r="M918" s="2">
        <v>0</v>
      </c>
      <c r="N918" s="2">
        <v>0</v>
      </c>
      <c r="O918" s="2">
        <v>1</v>
      </c>
      <c r="Q918" s="2">
        <v>2014</v>
      </c>
      <c r="R918" s="2">
        <f t="shared" si="14"/>
        <v>1</v>
      </c>
    </row>
    <row r="919" spans="1:18" x14ac:dyDescent="0.3">
      <c r="A919" s="2" t="s">
        <v>4453</v>
      </c>
      <c r="B919" s="2" t="s">
        <v>4454</v>
      </c>
      <c r="C919" s="2" t="s">
        <v>4455</v>
      </c>
      <c r="D919" s="2" t="s">
        <v>4456</v>
      </c>
      <c r="E919" s="2" t="s">
        <v>330</v>
      </c>
      <c r="F919" s="2">
        <v>1</v>
      </c>
      <c r="G919" s="2" t="s">
        <v>26</v>
      </c>
      <c r="H919" s="2" t="s">
        <v>76</v>
      </c>
      <c r="I919" s="2">
        <v>1</v>
      </c>
      <c r="J919" s="2">
        <v>0</v>
      </c>
      <c r="K919" s="2">
        <v>0</v>
      </c>
      <c r="L919" s="2">
        <v>0</v>
      </c>
      <c r="M919" s="2">
        <v>0</v>
      </c>
      <c r="N919" s="2">
        <v>0</v>
      </c>
      <c r="O919" s="2">
        <v>1</v>
      </c>
      <c r="Q919" s="2">
        <v>2007</v>
      </c>
      <c r="R919" s="2">
        <f t="shared" si="14"/>
        <v>1</v>
      </c>
    </row>
    <row r="920" spans="1:18" x14ac:dyDescent="0.3">
      <c r="A920" s="2" t="s">
        <v>4457</v>
      </c>
      <c r="B920" s="2" t="s">
        <v>4458</v>
      </c>
      <c r="C920" s="2" t="s">
        <v>4459</v>
      </c>
      <c r="D920" s="2" t="s">
        <v>4460</v>
      </c>
      <c r="E920" s="2" t="s">
        <v>2010</v>
      </c>
      <c r="F920" s="2">
        <v>1</v>
      </c>
      <c r="G920" s="2" t="s">
        <v>26</v>
      </c>
      <c r="H920" s="2" t="s">
        <v>4461</v>
      </c>
      <c r="I920" s="2">
        <v>0</v>
      </c>
      <c r="J920" s="2">
        <v>1</v>
      </c>
      <c r="K920" s="2">
        <v>0</v>
      </c>
      <c r="L920" s="2">
        <v>0</v>
      </c>
      <c r="M920" s="2">
        <v>0</v>
      </c>
      <c r="N920" s="2">
        <v>0</v>
      </c>
      <c r="O920" s="2">
        <v>1</v>
      </c>
      <c r="Q920" s="2">
        <v>2011</v>
      </c>
      <c r="R920" s="2">
        <f t="shared" si="14"/>
        <v>1</v>
      </c>
    </row>
    <row r="921" spans="1:18" x14ac:dyDescent="0.3">
      <c r="A921" s="2" t="s">
        <v>4462</v>
      </c>
      <c r="B921" s="2" t="s">
        <v>4463</v>
      </c>
      <c r="C921" s="2" t="s">
        <v>4464</v>
      </c>
      <c r="D921" s="2" t="s">
        <v>4465</v>
      </c>
      <c r="E921" s="2" t="s">
        <v>4466</v>
      </c>
      <c r="F921" s="2">
        <v>1</v>
      </c>
      <c r="G921" s="2" t="s">
        <v>26</v>
      </c>
      <c r="H921" s="2" t="s">
        <v>76</v>
      </c>
      <c r="I921" s="2">
        <v>1</v>
      </c>
      <c r="J921" s="2">
        <v>0</v>
      </c>
      <c r="K921" s="2">
        <v>0</v>
      </c>
      <c r="L921" s="2">
        <v>0</v>
      </c>
      <c r="M921" s="2">
        <v>0</v>
      </c>
      <c r="N921" s="2">
        <v>0</v>
      </c>
      <c r="O921" s="2">
        <v>1</v>
      </c>
      <c r="Q921" s="2">
        <v>2008</v>
      </c>
      <c r="R921" s="2">
        <f t="shared" si="14"/>
        <v>1</v>
      </c>
    </row>
    <row r="922" spans="1:18" x14ac:dyDescent="0.3">
      <c r="A922" s="2" t="s">
        <v>4467</v>
      </c>
      <c r="B922" s="2" t="s">
        <v>4468</v>
      </c>
      <c r="C922" s="2" t="s">
        <v>4469</v>
      </c>
      <c r="D922" s="2" t="s">
        <v>4470</v>
      </c>
      <c r="E922" s="2" t="s">
        <v>1796</v>
      </c>
      <c r="F922" s="2">
        <v>1</v>
      </c>
      <c r="G922" s="2" t="s">
        <v>26</v>
      </c>
      <c r="H922" s="2" t="s">
        <v>4471</v>
      </c>
      <c r="I922" s="2">
        <v>0</v>
      </c>
      <c r="J922" s="2">
        <v>1</v>
      </c>
      <c r="K922" s="2">
        <v>0</v>
      </c>
      <c r="L922" s="2">
        <v>0</v>
      </c>
      <c r="M922" s="2">
        <v>0</v>
      </c>
      <c r="N922" s="2">
        <v>0</v>
      </c>
      <c r="O922" s="2">
        <v>1</v>
      </c>
      <c r="Q922" s="2">
        <v>2011</v>
      </c>
      <c r="R922" s="2">
        <f t="shared" si="14"/>
        <v>1</v>
      </c>
    </row>
    <row r="923" spans="1:18" ht="288" x14ac:dyDescent="0.3">
      <c r="A923" s="2" t="s">
        <v>4472</v>
      </c>
      <c r="B923" s="2" t="s">
        <v>4473</v>
      </c>
      <c r="C923" s="2" t="s">
        <v>4474</v>
      </c>
      <c r="D923" s="2" t="s">
        <v>4475</v>
      </c>
      <c r="E923" s="2" t="s">
        <v>4476</v>
      </c>
      <c r="F923" s="2">
        <v>1</v>
      </c>
      <c r="G923" s="2" t="s">
        <v>26</v>
      </c>
      <c r="H923" s="3" t="s">
        <v>4477</v>
      </c>
      <c r="I923" s="2">
        <v>0</v>
      </c>
      <c r="J923" s="2">
        <v>1</v>
      </c>
      <c r="K923" s="2">
        <v>0</v>
      </c>
      <c r="L923" s="2">
        <v>0</v>
      </c>
      <c r="M923" s="2">
        <v>0</v>
      </c>
      <c r="N923" s="2">
        <v>0</v>
      </c>
      <c r="O923" s="2">
        <v>1</v>
      </c>
      <c r="Q923" s="2">
        <v>2015</v>
      </c>
      <c r="R923" s="2">
        <f t="shared" si="14"/>
        <v>1</v>
      </c>
    </row>
    <row r="924" spans="1:18" ht="144" x14ac:dyDescent="0.3">
      <c r="A924" s="2" t="s">
        <v>4478</v>
      </c>
      <c r="B924" s="2" t="s">
        <v>4479</v>
      </c>
      <c r="C924" s="2" t="s">
        <v>4480</v>
      </c>
      <c r="D924" s="2" t="s">
        <v>4481</v>
      </c>
      <c r="E924" s="2" t="s">
        <v>330</v>
      </c>
      <c r="F924" s="2">
        <v>1</v>
      </c>
      <c r="G924" s="2" t="s">
        <v>26</v>
      </c>
      <c r="H924" s="3" t="s">
        <v>4482</v>
      </c>
      <c r="I924" s="2">
        <v>0</v>
      </c>
      <c r="J924" s="2">
        <v>0</v>
      </c>
      <c r="K924" s="2">
        <v>0</v>
      </c>
      <c r="L924" s="2">
        <v>0</v>
      </c>
      <c r="M924" s="2">
        <v>1</v>
      </c>
      <c r="N924" s="2">
        <v>0</v>
      </c>
      <c r="O924" s="2">
        <v>1</v>
      </c>
      <c r="Q924" s="2">
        <v>2016</v>
      </c>
      <c r="R924" s="2">
        <f t="shared" si="14"/>
        <v>1</v>
      </c>
    </row>
    <row r="925" spans="1:18" ht="144" x14ac:dyDescent="0.3">
      <c r="A925" s="2" t="s">
        <v>4483</v>
      </c>
      <c r="B925" s="2" t="s">
        <v>4484</v>
      </c>
      <c r="C925" s="2" t="s">
        <v>4485</v>
      </c>
      <c r="D925" s="2" t="s">
        <v>4486</v>
      </c>
      <c r="E925" s="2" t="s">
        <v>330</v>
      </c>
      <c r="F925" s="2">
        <v>1</v>
      </c>
      <c r="G925" s="2" t="s">
        <v>26</v>
      </c>
      <c r="H925" s="3" t="s">
        <v>4487</v>
      </c>
      <c r="I925" s="2">
        <v>0</v>
      </c>
      <c r="J925" s="2">
        <v>0</v>
      </c>
      <c r="K925" s="2">
        <v>0</v>
      </c>
      <c r="L925" s="2">
        <v>0</v>
      </c>
      <c r="M925" s="2">
        <v>1</v>
      </c>
      <c r="N925" s="2">
        <v>0</v>
      </c>
      <c r="O925" s="2">
        <v>1</v>
      </c>
      <c r="Q925" s="2">
        <v>2015</v>
      </c>
      <c r="R925" s="2">
        <f t="shared" si="14"/>
        <v>1</v>
      </c>
    </row>
    <row r="926" spans="1:18" ht="144" x14ac:dyDescent="0.3">
      <c r="A926" s="2" t="s">
        <v>4488</v>
      </c>
      <c r="B926" s="2" t="s">
        <v>4489</v>
      </c>
      <c r="C926" s="2" t="s">
        <v>4490</v>
      </c>
      <c r="D926" s="2" t="s">
        <v>4491</v>
      </c>
      <c r="E926" s="2" t="s">
        <v>4349</v>
      </c>
      <c r="F926" s="2">
        <v>1</v>
      </c>
      <c r="G926" s="2" t="s">
        <v>26</v>
      </c>
      <c r="H926" s="3" t="s">
        <v>4492</v>
      </c>
      <c r="I926" s="2">
        <v>1</v>
      </c>
      <c r="J926" s="2">
        <v>0</v>
      </c>
      <c r="K926" s="2">
        <v>0</v>
      </c>
      <c r="L926" s="2">
        <v>0</v>
      </c>
      <c r="M926" s="2">
        <v>0</v>
      </c>
      <c r="N926" s="2">
        <v>0</v>
      </c>
      <c r="O926" s="2">
        <v>1</v>
      </c>
      <c r="Q926" s="2">
        <v>2005</v>
      </c>
      <c r="R926" s="2">
        <f t="shared" si="14"/>
        <v>1</v>
      </c>
    </row>
    <row r="927" spans="1:18" x14ac:dyDescent="0.3">
      <c r="A927" s="2" t="s">
        <v>4493</v>
      </c>
      <c r="B927" s="2" t="s">
        <v>4494</v>
      </c>
      <c r="C927" s="2" t="s">
        <v>4495</v>
      </c>
      <c r="D927" s="2" t="s">
        <v>4496</v>
      </c>
      <c r="E927" s="2" t="s">
        <v>125</v>
      </c>
      <c r="F927" s="2">
        <v>1</v>
      </c>
      <c r="G927" s="2" t="s">
        <v>26</v>
      </c>
      <c r="H927" s="2" t="s">
        <v>4497</v>
      </c>
      <c r="I927" s="2">
        <v>0</v>
      </c>
      <c r="J927" s="2">
        <v>1</v>
      </c>
      <c r="K927" s="2">
        <v>0</v>
      </c>
      <c r="L927" s="2">
        <v>0</v>
      </c>
      <c r="M927" s="2">
        <v>0</v>
      </c>
      <c r="N927" s="2">
        <v>0</v>
      </c>
      <c r="O927" s="2">
        <v>1</v>
      </c>
      <c r="Q927" s="2">
        <v>2015</v>
      </c>
      <c r="R927" s="2">
        <f t="shared" si="14"/>
        <v>1</v>
      </c>
    </row>
    <row r="928" spans="1:18" x14ac:dyDescent="0.3">
      <c r="A928" s="2" t="s">
        <v>4498</v>
      </c>
      <c r="B928" s="2" t="s">
        <v>4499</v>
      </c>
      <c r="C928" s="2" t="s">
        <v>4500</v>
      </c>
      <c r="D928" s="2" t="s">
        <v>4501</v>
      </c>
      <c r="E928" s="2" t="s">
        <v>125</v>
      </c>
      <c r="F928" s="2">
        <v>1</v>
      </c>
      <c r="G928" s="2" t="s">
        <v>26</v>
      </c>
      <c r="H928" s="2" t="s">
        <v>4502</v>
      </c>
      <c r="I928" s="2">
        <v>0</v>
      </c>
      <c r="J928" s="2">
        <v>1</v>
      </c>
      <c r="K928" s="2">
        <v>0</v>
      </c>
      <c r="L928" s="2">
        <v>0</v>
      </c>
      <c r="M928" s="2">
        <v>0</v>
      </c>
      <c r="N928" s="2">
        <v>0</v>
      </c>
      <c r="O928" s="2">
        <v>1</v>
      </c>
      <c r="Q928" s="2">
        <v>2014</v>
      </c>
      <c r="R928" s="2">
        <f t="shared" si="14"/>
        <v>1</v>
      </c>
    </row>
    <row r="929" spans="1:18" x14ac:dyDescent="0.3">
      <c r="A929" s="2" t="s">
        <v>4503</v>
      </c>
      <c r="B929" s="2" t="s">
        <v>4504</v>
      </c>
      <c r="C929" s="2" t="s">
        <v>4505</v>
      </c>
      <c r="D929" s="2" t="s">
        <v>4506</v>
      </c>
      <c r="E929" s="2" t="s">
        <v>158</v>
      </c>
      <c r="F929" s="2">
        <v>1</v>
      </c>
      <c r="G929" s="2" t="s">
        <v>26</v>
      </c>
      <c r="H929" s="2" t="s">
        <v>4507</v>
      </c>
      <c r="I929" s="2">
        <v>0</v>
      </c>
      <c r="J929" s="2">
        <v>0</v>
      </c>
      <c r="K929" s="2">
        <v>0</v>
      </c>
      <c r="L929" s="2">
        <v>0</v>
      </c>
      <c r="M929" s="2">
        <v>1</v>
      </c>
      <c r="N929" s="2">
        <v>0</v>
      </c>
      <c r="O929" s="2">
        <v>1</v>
      </c>
      <c r="Q929" s="2">
        <v>2015</v>
      </c>
      <c r="R929" s="2">
        <f t="shared" si="14"/>
        <v>1</v>
      </c>
    </row>
    <row r="930" spans="1:18" ht="144" x14ac:dyDescent="0.3">
      <c r="A930" s="2" t="s">
        <v>4508</v>
      </c>
      <c r="B930" s="2" t="s">
        <v>4509</v>
      </c>
      <c r="C930" s="2" t="s">
        <v>4510</v>
      </c>
      <c r="D930" s="2" t="s">
        <v>4511</v>
      </c>
      <c r="E930" s="2" t="s">
        <v>125</v>
      </c>
      <c r="F930" s="2">
        <v>1</v>
      </c>
      <c r="G930" s="2" t="s">
        <v>26</v>
      </c>
      <c r="H930" s="3" t="s">
        <v>4512</v>
      </c>
      <c r="I930" s="2">
        <v>0</v>
      </c>
      <c r="J930" s="2">
        <v>0</v>
      </c>
      <c r="K930" s="2">
        <v>0</v>
      </c>
      <c r="L930" s="2">
        <v>0</v>
      </c>
      <c r="M930" s="2">
        <v>1</v>
      </c>
      <c r="N930" s="2">
        <v>0</v>
      </c>
      <c r="O930" s="2">
        <v>1</v>
      </c>
      <c r="Q930" s="2">
        <v>2014</v>
      </c>
      <c r="R930" s="2">
        <f t="shared" si="14"/>
        <v>1</v>
      </c>
    </row>
    <row r="931" spans="1:18" x14ac:dyDescent="0.3">
      <c r="A931" s="2" t="s">
        <v>4513</v>
      </c>
      <c r="B931" s="2" t="s">
        <v>4514</v>
      </c>
      <c r="C931" s="2" t="s">
        <v>4515</v>
      </c>
      <c r="D931" s="2" t="s">
        <v>4516</v>
      </c>
      <c r="E931" s="2" t="s">
        <v>1981</v>
      </c>
      <c r="F931" s="2">
        <v>1</v>
      </c>
      <c r="G931" s="2" t="s">
        <v>26</v>
      </c>
      <c r="H931" s="2" t="s">
        <v>4517</v>
      </c>
      <c r="I931" s="2">
        <v>0</v>
      </c>
      <c r="J931" s="2">
        <v>1</v>
      </c>
      <c r="K931" s="2">
        <v>0</v>
      </c>
      <c r="L931" s="2">
        <v>0</v>
      </c>
      <c r="M931" s="2">
        <v>0</v>
      </c>
      <c r="N931" s="2">
        <v>0</v>
      </c>
      <c r="O931" s="2">
        <v>1</v>
      </c>
      <c r="Q931" s="2">
        <v>2006</v>
      </c>
      <c r="R931" s="2">
        <f t="shared" si="14"/>
        <v>1</v>
      </c>
    </row>
    <row r="932" spans="1:18" ht="158.4" x14ac:dyDescent="0.3">
      <c r="A932" s="2" t="s">
        <v>4518</v>
      </c>
      <c r="B932" s="2" t="s">
        <v>4519</v>
      </c>
      <c r="C932" s="2" t="s">
        <v>4520</v>
      </c>
      <c r="D932" s="2" t="s">
        <v>4521</v>
      </c>
      <c r="E932" s="2" t="s">
        <v>1437</v>
      </c>
      <c r="F932" s="2">
        <v>1</v>
      </c>
      <c r="G932" s="2" t="s">
        <v>26</v>
      </c>
      <c r="H932" s="3" t="s">
        <v>4522</v>
      </c>
      <c r="I932" s="2">
        <v>1</v>
      </c>
      <c r="J932" s="2">
        <v>0</v>
      </c>
      <c r="K932" s="2">
        <v>0</v>
      </c>
      <c r="L932" s="2">
        <v>0</v>
      </c>
      <c r="M932" s="2">
        <v>0</v>
      </c>
      <c r="N932" s="2">
        <v>0</v>
      </c>
      <c r="O932" s="2">
        <v>1</v>
      </c>
      <c r="Q932" s="2">
        <v>1998</v>
      </c>
      <c r="R932" s="2">
        <f t="shared" si="14"/>
        <v>1</v>
      </c>
    </row>
    <row r="933" spans="1:18" x14ac:dyDescent="0.3">
      <c r="A933" s="2" t="s">
        <v>4523</v>
      </c>
      <c r="B933" s="2" t="s">
        <v>4524</v>
      </c>
      <c r="C933" s="2" t="s">
        <v>4525</v>
      </c>
      <c r="D933" s="2" t="s">
        <v>4526</v>
      </c>
      <c r="E933" s="2" t="s">
        <v>4527</v>
      </c>
      <c r="F933" s="2">
        <v>1</v>
      </c>
      <c r="G933" s="2" t="s">
        <v>26</v>
      </c>
      <c r="H933" s="2" t="s">
        <v>4528</v>
      </c>
      <c r="I933" s="2">
        <v>0</v>
      </c>
      <c r="J933" s="2">
        <v>1</v>
      </c>
      <c r="K933" s="2">
        <v>0</v>
      </c>
      <c r="L933" s="2">
        <v>0</v>
      </c>
      <c r="M933" s="2">
        <v>0</v>
      </c>
      <c r="N933" s="2">
        <v>0</v>
      </c>
      <c r="O933" s="2">
        <v>1</v>
      </c>
      <c r="Q933" s="2">
        <v>2015</v>
      </c>
      <c r="R933" s="2">
        <f t="shared" si="14"/>
        <v>1</v>
      </c>
    </row>
    <row r="934" spans="1:18" ht="144" x14ac:dyDescent="0.3">
      <c r="A934" s="2" t="s">
        <v>4529</v>
      </c>
      <c r="B934" s="2" t="s">
        <v>4530</v>
      </c>
      <c r="C934" s="2" t="s">
        <v>4531</v>
      </c>
      <c r="D934" s="2" t="s">
        <v>4532</v>
      </c>
      <c r="E934" s="2" t="s">
        <v>125</v>
      </c>
      <c r="F934" s="2">
        <v>1</v>
      </c>
      <c r="G934" s="2" t="s">
        <v>26</v>
      </c>
      <c r="H934" s="3" t="s">
        <v>4533</v>
      </c>
      <c r="I934" s="2">
        <v>0</v>
      </c>
      <c r="J934" s="2">
        <v>0</v>
      </c>
      <c r="K934" s="2">
        <v>0</v>
      </c>
      <c r="L934" s="2">
        <v>1</v>
      </c>
      <c r="M934" s="2">
        <v>0</v>
      </c>
      <c r="N934" s="2">
        <v>0</v>
      </c>
      <c r="O934" s="2">
        <v>1</v>
      </c>
      <c r="Q934" s="2">
        <v>2015</v>
      </c>
      <c r="R934" s="2">
        <f t="shared" si="14"/>
        <v>1</v>
      </c>
    </row>
    <row r="935" spans="1:18" x14ac:dyDescent="0.3">
      <c r="A935" s="2" t="s">
        <v>4534</v>
      </c>
      <c r="B935" s="2" t="s">
        <v>4535</v>
      </c>
      <c r="C935" s="2" t="s">
        <v>4536</v>
      </c>
      <c r="D935" s="2" t="s">
        <v>4537</v>
      </c>
      <c r="E935" s="2" t="s">
        <v>4538</v>
      </c>
      <c r="F935" s="2">
        <v>1</v>
      </c>
      <c r="G935" s="2" t="s">
        <v>26</v>
      </c>
      <c r="H935" s="2" t="s">
        <v>76</v>
      </c>
      <c r="I935" s="2">
        <v>1</v>
      </c>
      <c r="J935" s="2">
        <v>0</v>
      </c>
      <c r="K935" s="2">
        <v>0</v>
      </c>
      <c r="L935" s="2">
        <v>0</v>
      </c>
      <c r="M935" s="2">
        <v>0</v>
      </c>
      <c r="N935" s="2">
        <v>0</v>
      </c>
      <c r="O935" s="2">
        <v>1</v>
      </c>
      <c r="Q935" s="2">
        <v>1999</v>
      </c>
      <c r="R935" s="2">
        <f t="shared" si="14"/>
        <v>1</v>
      </c>
    </row>
    <row r="936" spans="1:18" x14ac:dyDescent="0.3">
      <c r="A936" s="2" t="s">
        <v>4539</v>
      </c>
      <c r="B936" s="2" t="s">
        <v>4540</v>
      </c>
      <c r="C936" s="2" t="s">
        <v>4541</v>
      </c>
      <c r="D936" s="2" t="s">
        <v>4542</v>
      </c>
      <c r="E936" s="2" t="s">
        <v>125</v>
      </c>
      <c r="F936" s="2">
        <v>1</v>
      </c>
      <c r="G936" s="2" t="s">
        <v>26</v>
      </c>
      <c r="H936" s="2" t="s">
        <v>76</v>
      </c>
      <c r="I936" s="2">
        <v>1</v>
      </c>
      <c r="J936" s="2">
        <v>0</v>
      </c>
      <c r="K936" s="2">
        <v>0</v>
      </c>
      <c r="L936" s="2">
        <v>0</v>
      </c>
      <c r="M936" s="2">
        <v>0</v>
      </c>
      <c r="N936" s="2">
        <v>0</v>
      </c>
      <c r="O936" s="2">
        <v>1</v>
      </c>
      <c r="Q936" s="2">
        <v>2007</v>
      </c>
      <c r="R936" s="2">
        <f t="shared" si="14"/>
        <v>1</v>
      </c>
    </row>
    <row r="937" spans="1:18" x14ac:dyDescent="0.3">
      <c r="A937" s="2" t="s">
        <v>4543</v>
      </c>
      <c r="B937" s="2" t="s">
        <v>4544</v>
      </c>
      <c r="C937" s="2" t="s">
        <v>4545</v>
      </c>
      <c r="D937" s="2" t="s">
        <v>4546</v>
      </c>
      <c r="E937" s="2" t="s">
        <v>2423</v>
      </c>
      <c r="F937" s="2">
        <v>1</v>
      </c>
      <c r="G937" s="2" t="s">
        <v>26</v>
      </c>
      <c r="H937" s="2" t="s">
        <v>4547</v>
      </c>
      <c r="I937" s="2">
        <v>0</v>
      </c>
      <c r="J937" s="2">
        <v>1</v>
      </c>
      <c r="K937" s="2">
        <v>0</v>
      </c>
      <c r="L937" s="2">
        <v>0</v>
      </c>
      <c r="M937" s="2">
        <v>0</v>
      </c>
      <c r="N937" s="2">
        <v>0</v>
      </c>
      <c r="O937" s="2">
        <v>1</v>
      </c>
      <c r="Q937" s="2">
        <v>2012</v>
      </c>
      <c r="R937" s="2">
        <f t="shared" si="14"/>
        <v>1</v>
      </c>
    </row>
    <row r="938" spans="1:18" x14ac:dyDescent="0.3">
      <c r="A938" s="2" t="s">
        <v>4548</v>
      </c>
      <c r="B938" s="2" t="s">
        <v>4549</v>
      </c>
      <c r="C938" s="2" t="s">
        <v>4550</v>
      </c>
      <c r="D938" s="2" t="s">
        <v>4551</v>
      </c>
      <c r="E938" s="2" t="s">
        <v>4349</v>
      </c>
      <c r="F938" s="2">
        <v>1</v>
      </c>
      <c r="G938" s="2" t="s">
        <v>26</v>
      </c>
      <c r="H938" s="2" t="s">
        <v>76</v>
      </c>
      <c r="I938" s="2">
        <v>1</v>
      </c>
      <c r="J938" s="2">
        <v>0</v>
      </c>
      <c r="K938" s="2">
        <v>0</v>
      </c>
      <c r="L938" s="2">
        <v>0</v>
      </c>
      <c r="M938" s="2">
        <v>0</v>
      </c>
      <c r="N938" s="2">
        <v>0</v>
      </c>
      <c r="O938" s="2">
        <v>1</v>
      </c>
      <c r="Q938" s="2">
        <v>2013</v>
      </c>
      <c r="R938" s="2">
        <f t="shared" si="14"/>
        <v>1</v>
      </c>
    </row>
    <row r="939" spans="1:18" x14ac:dyDescent="0.3">
      <c r="A939" s="2" t="s">
        <v>4552</v>
      </c>
      <c r="B939" s="2" t="s">
        <v>4553</v>
      </c>
      <c r="C939" s="2" t="s">
        <v>4554</v>
      </c>
      <c r="D939" s="2" t="s">
        <v>4555</v>
      </c>
      <c r="E939" s="2" t="s">
        <v>319</v>
      </c>
      <c r="F939" s="2">
        <v>1</v>
      </c>
      <c r="G939" s="2" t="s">
        <v>26</v>
      </c>
      <c r="H939" s="2" t="s">
        <v>76</v>
      </c>
      <c r="I939" s="2">
        <v>1</v>
      </c>
      <c r="J939" s="2">
        <v>0</v>
      </c>
      <c r="K939" s="2">
        <v>0</v>
      </c>
      <c r="L939" s="2">
        <v>0</v>
      </c>
      <c r="M939" s="2">
        <v>0</v>
      </c>
      <c r="N939" s="2">
        <v>0</v>
      </c>
      <c r="O939" s="2">
        <v>1</v>
      </c>
      <c r="Q939" s="2">
        <v>2011</v>
      </c>
      <c r="R939" s="2">
        <f t="shared" si="14"/>
        <v>1</v>
      </c>
    </row>
    <row r="940" spans="1:18" x14ac:dyDescent="0.3">
      <c r="A940" s="2" t="s">
        <v>4556</v>
      </c>
      <c r="B940" s="2" t="s">
        <v>4557</v>
      </c>
      <c r="C940" s="2" t="s">
        <v>4558</v>
      </c>
      <c r="D940" s="2" t="s">
        <v>4559</v>
      </c>
      <c r="E940" s="2" t="s">
        <v>4560</v>
      </c>
      <c r="F940" s="2">
        <v>1</v>
      </c>
      <c r="G940" s="2" t="s">
        <v>26</v>
      </c>
      <c r="H940" s="2" t="s">
        <v>76</v>
      </c>
      <c r="I940" s="2">
        <v>1</v>
      </c>
      <c r="J940" s="2">
        <v>0</v>
      </c>
      <c r="K940" s="2">
        <v>0</v>
      </c>
      <c r="L940" s="2">
        <v>0</v>
      </c>
      <c r="M940" s="2">
        <v>0</v>
      </c>
      <c r="N940" s="2">
        <v>0</v>
      </c>
      <c r="O940" s="2">
        <v>1</v>
      </c>
      <c r="Q940" s="2">
        <v>2001</v>
      </c>
      <c r="R940" s="2">
        <f t="shared" si="14"/>
        <v>1</v>
      </c>
    </row>
    <row r="941" spans="1:18" x14ac:dyDescent="0.3">
      <c r="A941" s="2" t="s">
        <v>4561</v>
      </c>
      <c r="B941" s="2" t="s">
        <v>4562</v>
      </c>
      <c r="C941" s="2" t="s">
        <v>4563</v>
      </c>
      <c r="D941" s="2" t="s">
        <v>4564</v>
      </c>
      <c r="E941" s="2" t="s">
        <v>4565</v>
      </c>
      <c r="F941" s="2">
        <v>1</v>
      </c>
      <c r="G941" s="2" t="s">
        <v>26</v>
      </c>
      <c r="H941" s="2" t="s">
        <v>4566</v>
      </c>
      <c r="I941" s="2">
        <v>0</v>
      </c>
      <c r="J941" s="2">
        <v>1</v>
      </c>
      <c r="K941" s="2">
        <v>0</v>
      </c>
      <c r="L941" s="2">
        <v>0</v>
      </c>
      <c r="M941" s="2">
        <v>0</v>
      </c>
      <c r="N941" s="2">
        <v>0</v>
      </c>
      <c r="O941" s="2">
        <v>1</v>
      </c>
      <c r="Q941" s="2">
        <v>2015</v>
      </c>
      <c r="R941" s="2">
        <f t="shared" si="14"/>
        <v>1</v>
      </c>
    </row>
    <row r="942" spans="1:18" x14ac:dyDescent="0.3">
      <c r="A942" s="2" t="s">
        <v>4567</v>
      </c>
      <c r="B942" s="2" t="s">
        <v>4568</v>
      </c>
      <c r="C942" s="2" t="s">
        <v>4569</v>
      </c>
      <c r="D942" s="2" t="s">
        <v>4570</v>
      </c>
      <c r="E942" s="2" t="s">
        <v>1934</v>
      </c>
      <c r="F942" s="2">
        <v>1</v>
      </c>
      <c r="G942" s="2" t="s">
        <v>26</v>
      </c>
      <c r="H942" s="2" t="s">
        <v>76</v>
      </c>
      <c r="I942" s="2">
        <v>1</v>
      </c>
      <c r="J942" s="2">
        <v>0</v>
      </c>
      <c r="K942" s="2">
        <v>0</v>
      </c>
      <c r="L942" s="2">
        <v>0</v>
      </c>
      <c r="M942" s="2">
        <v>0</v>
      </c>
      <c r="N942" s="2">
        <v>0</v>
      </c>
      <c r="O942" s="2">
        <v>1</v>
      </c>
      <c r="Q942" s="2">
        <v>1998</v>
      </c>
      <c r="R942" s="2">
        <f t="shared" si="14"/>
        <v>1</v>
      </c>
    </row>
    <row r="943" spans="1:18" x14ac:dyDescent="0.3">
      <c r="A943" s="2" t="s">
        <v>4571</v>
      </c>
      <c r="B943" s="2" t="s">
        <v>4572</v>
      </c>
      <c r="C943" s="2" t="s">
        <v>4573</v>
      </c>
      <c r="D943" s="2" t="s">
        <v>4574</v>
      </c>
      <c r="E943" s="2" t="s">
        <v>4575</v>
      </c>
      <c r="F943" s="2">
        <v>1</v>
      </c>
      <c r="G943" s="2" t="s">
        <v>26</v>
      </c>
      <c r="H943" s="2" t="s">
        <v>76</v>
      </c>
      <c r="I943" s="2">
        <v>1</v>
      </c>
      <c r="J943" s="2">
        <v>0</v>
      </c>
      <c r="K943" s="2">
        <v>0</v>
      </c>
      <c r="L943" s="2">
        <v>0</v>
      </c>
      <c r="M943" s="2">
        <v>0</v>
      </c>
      <c r="N943" s="2">
        <v>0</v>
      </c>
      <c r="O943" s="2">
        <v>1</v>
      </c>
      <c r="Q943" s="2">
        <v>2005</v>
      </c>
      <c r="R943" s="2">
        <f t="shared" si="14"/>
        <v>1</v>
      </c>
    </row>
    <row r="944" spans="1:18" x14ac:dyDescent="0.3">
      <c r="A944" s="2" t="s">
        <v>4576</v>
      </c>
      <c r="B944" s="2" t="s">
        <v>4577</v>
      </c>
      <c r="C944" s="2" t="s">
        <v>4578</v>
      </c>
      <c r="D944" s="2" t="s">
        <v>4579</v>
      </c>
      <c r="E944" s="2" t="s">
        <v>4580</v>
      </c>
      <c r="F944" s="2">
        <v>1</v>
      </c>
      <c r="G944" s="2" t="s">
        <v>26</v>
      </c>
      <c r="H944" s="2" t="s">
        <v>76</v>
      </c>
      <c r="I944" s="2">
        <v>1</v>
      </c>
      <c r="J944" s="2">
        <v>0</v>
      </c>
      <c r="K944" s="2">
        <v>0</v>
      </c>
      <c r="L944" s="2">
        <v>0</v>
      </c>
      <c r="M944" s="2">
        <v>0</v>
      </c>
      <c r="N944" s="2">
        <v>0</v>
      </c>
      <c r="O944" s="2">
        <v>1</v>
      </c>
      <c r="Q944" s="2">
        <v>2012</v>
      </c>
      <c r="R944" s="2">
        <f t="shared" si="14"/>
        <v>1</v>
      </c>
    </row>
    <row r="945" spans="1:18" x14ac:dyDescent="0.3">
      <c r="A945" s="2" t="s">
        <v>4581</v>
      </c>
      <c r="B945" s="2" t="s">
        <v>4582</v>
      </c>
      <c r="C945" s="2" t="s">
        <v>4583</v>
      </c>
      <c r="D945" s="2" t="s">
        <v>4584</v>
      </c>
      <c r="E945" s="2" t="s">
        <v>50</v>
      </c>
      <c r="F945" s="2">
        <v>1</v>
      </c>
      <c r="G945" s="2" t="s">
        <v>26</v>
      </c>
      <c r="H945" s="2" t="s">
        <v>4585</v>
      </c>
      <c r="I945" s="2">
        <v>0</v>
      </c>
      <c r="J945" s="2">
        <v>1</v>
      </c>
      <c r="K945" s="2">
        <v>0</v>
      </c>
      <c r="L945" s="2">
        <v>0</v>
      </c>
      <c r="M945" s="2">
        <v>0</v>
      </c>
      <c r="N945" s="2">
        <v>0</v>
      </c>
      <c r="O945" s="2">
        <v>1</v>
      </c>
      <c r="Q945" s="2">
        <v>2013</v>
      </c>
      <c r="R945" s="2">
        <f t="shared" si="14"/>
        <v>1</v>
      </c>
    </row>
    <row r="946" spans="1:18" x14ac:dyDescent="0.3">
      <c r="A946" s="2" t="s">
        <v>4586</v>
      </c>
      <c r="B946" s="2" t="s">
        <v>4587</v>
      </c>
      <c r="C946" s="2" t="s">
        <v>4588</v>
      </c>
      <c r="D946" s="2" t="s">
        <v>4589</v>
      </c>
      <c r="E946" s="2" t="s">
        <v>125</v>
      </c>
      <c r="F946" s="2">
        <v>1</v>
      </c>
      <c r="G946" s="2" t="s">
        <v>26</v>
      </c>
      <c r="H946" s="2" t="s">
        <v>4590</v>
      </c>
      <c r="I946" s="2">
        <v>0</v>
      </c>
      <c r="J946" s="2">
        <v>1</v>
      </c>
      <c r="K946" s="2">
        <v>0</v>
      </c>
      <c r="L946" s="2">
        <v>0</v>
      </c>
      <c r="M946" s="2">
        <v>0</v>
      </c>
      <c r="N946" s="2">
        <v>0</v>
      </c>
      <c r="O946" s="2">
        <v>1</v>
      </c>
      <c r="Q946" s="2">
        <v>2015</v>
      </c>
      <c r="R946" s="2">
        <f t="shared" si="14"/>
        <v>1</v>
      </c>
    </row>
    <row r="947" spans="1:18" x14ac:dyDescent="0.3">
      <c r="A947" s="2" t="s">
        <v>4591</v>
      </c>
      <c r="B947" s="2" t="s">
        <v>4592</v>
      </c>
      <c r="C947" s="2" t="s">
        <v>4593</v>
      </c>
      <c r="D947" s="2" t="s">
        <v>4594</v>
      </c>
      <c r="E947" s="2" t="s">
        <v>4595</v>
      </c>
      <c r="F947" s="2">
        <v>1</v>
      </c>
      <c r="G947" s="2" t="s">
        <v>26</v>
      </c>
      <c r="H947" s="2" t="s">
        <v>76</v>
      </c>
      <c r="I947" s="2">
        <v>1</v>
      </c>
      <c r="J947" s="2">
        <v>0</v>
      </c>
      <c r="K947" s="2">
        <v>0</v>
      </c>
      <c r="L947" s="2">
        <v>0</v>
      </c>
      <c r="M947" s="2">
        <v>0</v>
      </c>
      <c r="N947" s="2">
        <v>0</v>
      </c>
      <c r="O947" s="2">
        <v>1</v>
      </c>
      <c r="Q947" s="2">
        <v>2012</v>
      </c>
      <c r="R947" s="2">
        <f t="shared" si="14"/>
        <v>1</v>
      </c>
    </row>
    <row r="948" spans="1:18" x14ac:dyDescent="0.3">
      <c r="A948" s="2" t="s">
        <v>4596</v>
      </c>
      <c r="B948" s="2" t="s">
        <v>4597</v>
      </c>
      <c r="C948" s="2" t="s">
        <v>4598</v>
      </c>
      <c r="D948" s="2" t="s">
        <v>4599</v>
      </c>
      <c r="E948" s="2" t="s">
        <v>542</v>
      </c>
      <c r="F948" s="2">
        <v>1</v>
      </c>
      <c r="G948" s="2" t="s">
        <v>26</v>
      </c>
      <c r="H948" s="2" t="s">
        <v>4600</v>
      </c>
      <c r="I948" s="2">
        <v>1</v>
      </c>
      <c r="J948" s="2">
        <v>0</v>
      </c>
      <c r="K948" s="2">
        <v>0</v>
      </c>
      <c r="L948" s="2">
        <v>0</v>
      </c>
      <c r="M948" s="2">
        <v>0</v>
      </c>
      <c r="N948" s="2">
        <v>0</v>
      </c>
      <c r="O948" s="2">
        <v>1</v>
      </c>
      <c r="Q948" s="2">
        <v>1999</v>
      </c>
      <c r="R948" s="2">
        <f t="shared" si="14"/>
        <v>1</v>
      </c>
    </row>
    <row r="949" spans="1:18" x14ac:dyDescent="0.3">
      <c r="A949" s="2" t="s">
        <v>4601</v>
      </c>
      <c r="B949" s="2" t="s">
        <v>4602</v>
      </c>
      <c r="C949" s="2" t="s">
        <v>4603</v>
      </c>
      <c r="D949" s="2" t="s">
        <v>4604</v>
      </c>
      <c r="E949" s="2" t="s">
        <v>1497</v>
      </c>
      <c r="F949" s="2">
        <v>1</v>
      </c>
      <c r="G949" s="2" t="s">
        <v>26</v>
      </c>
      <c r="H949" s="2" t="s">
        <v>76</v>
      </c>
      <c r="I949" s="2">
        <v>1</v>
      </c>
      <c r="J949" s="2">
        <v>0</v>
      </c>
      <c r="K949" s="2">
        <v>0</v>
      </c>
      <c r="L949" s="2">
        <v>0</v>
      </c>
      <c r="M949" s="2">
        <v>0</v>
      </c>
      <c r="N949" s="2">
        <v>0</v>
      </c>
      <c r="O949" s="2">
        <v>1</v>
      </c>
      <c r="Q949" s="2">
        <v>2005</v>
      </c>
      <c r="R949" s="2">
        <f t="shared" si="14"/>
        <v>1</v>
      </c>
    </row>
    <row r="950" spans="1:18" x14ac:dyDescent="0.3">
      <c r="A950" s="2" t="s">
        <v>4605</v>
      </c>
      <c r="B950" s="2" t="s">
        <v>4606</v>
      </c>
      <c r="C950" s="2" t="s">
        <v>4607</v>
      </c>
      <c r="D950" s="2" t="s">
        <v>4608</v>
      </c>
      <c r="E950" s="2" t="s">
        <v>1949</v>
      </c>
      <c r="F950" s="2">
        <v>1</v>
      </c>
      <c r="G950" s="2" t="s">
        <v>26</v>
      </c>
      <c r="H950" s="2" t="s">
        <v>4609</v>
      </c>
      <c r="I950" s="2">
        <v>0</v>
      </c>
      <c r="J950" s="2">
        <v>1</v>
      </c>
      <c r="K950" s="2">
        <v>0</v>
      </c>
      <c r="L950" s="2">
        <v>0</v>
      </c>
      <c r="M950" s="2">
        <v>0</v>
      </c>
      <c r="N950" s="2">
        <v>0</v>
      </c>
      <c r="O950" s="2">
        <v>1</v>
      </c>
      <c r="Q950" s="2">
        <v>2007</v>
      </c>
      <c r="R950" s="2">
        <f t="shared" si="14"/>
        <v>1</v>
      </c>
    </row>
    <row r="951" spans="1:18" x14ac:dyDescent="0.3">
      <c r="A951" s="2" t="s">
        <v>4610</v>
      </c>
      <c r="B951" s="2" t="s">
        <v>4611</v>
      </c>
      <c r="C951" s="2" t="s">
        <v>4612</v>
      </c>
      <c r="D951" s="2" t="s">
        <v>4613</v>
      </c>
      <c r="E951" s="2" t="s">
        <v>1949</v>
      </c>
      <c r="F951" s="2">
        <v>1</v>
      </c>
      <c r="G951" s="2" t="s">
        <v>26</v>
      </c>
      <c r="H951" s="2" t="s">
        <v>76</v>
      </c>
      <c r="I951" s="2">
        <v>1</v>
      </c>
      <c r="J951" s="2">
        <v>0</v>
      </c>
      <c r="K951" s="2">
        <v>0</v>
      </c>
      <c r="L951" s="2">
        <v>0</v>
      </c>
      <c r="M951" s="2">
        <v>0</v>
      </c>
      <c r="N951" s="2">
        <v>0</v>
      </c>
      <c r="O951" s="2">
        <v>1</v>
      </c>
      <c r="Q951" s="2">
        <v>2006</v>
      </c>
      <c r="R951" s="2">
        <f t="shared" si="14"/>
        <v>1</v>
      </c>
    </row>
    <row r="952" spans="1:18" x14ac:dyDescent="0.3">
      <c r="A952" s="2" t="s">
        <v>4614</v>
      </c>
      <c r="B952" s="2" t="s">
        <v>4615</v>
      </c>
      <c r="C952" s="2" t="s">
        <v>4616</v>
      </c>
      <c r="D952" s="2" t="s">
        <v>4617</v>
      </c>
      <c r="E952" s="2" t="s">
        <v>1420</v>
      </c>
      <c r="F952" s="2">
        <v>1</v>
      </c>
      <c r="G952" s="2" t="s">
        <v>26</v>
      </c>
      <c r="H952" s="2" t="s">
        <v>76</v>
      </c>
      <c r="I952" s="2">
        <v>1</v>
      </c>
      <c r="J952" s="2">
        <v>0</v>
      </c>
      <c r="K952" s="2">
        <v>0</v>
      </c>
      <c r="L952" s="2">
        <v>0</v>
      </c>
      <c r="M952" s="2">
        <v>0</v>
      </c>
      <c r="N952" s="2">
        <v>0</v>
      </c>
      <c r="O952" s="2">
        <v>1</v>
      </c>
      <c r="Q952" s="2">
        <v>2014</v>
      </c>
      <c r="R952" s="2">
        <f t="shared" si="14"/>
        <v>1</v>
      </c>
    </row>
    <row r="953" spans="1:18" x14ac:dyDescent="0.3">
      <c r="A953" s="2" t="s">
        <v>4618</v>
      </c>
      <c r="B953" s="2" t="s">
        <v>4619</v>
      </c>
      <c r="C953" s="2" t="s">
        <v>4620</v>
      </c>
      <c r="D953" s="2" t="s">
        <v>4621</v>
      </c>
      <c r="E953" s="2" t="s">
        <v>336</v>
      </c>
      <c r="F953" s="2">
        <v>1</v>
      </c>
      <c r="G953" s="2" t="s">
        <v>26</v>
      </c>
      <c r="H953" s="2" t="s">
        <v>76</v>
      </c>
      <c r="I953" s="2">
        <v>1</v>
      </c>
      <c r="J953" s="2">
        <v>0</v>
      </c>
      <c r="K953" s="2">
        <v>0</v>
      </c>
      <c r="L953" s="2">
        <v>0</v>
      </c>
      <c r="M953" s="2">
        <v>0</v>
      </c>
      <c r="N953" s="2">
        <v>0</v>
      </c>
      <c r="O953" s="2">
        <v>1</v>
      </c>
      <c r="Q953" s="2">
        <v>2004</v>
      </c>
      <c r="R953" s="2">
        <f t="shared" si="14"/>
        <v>1</v>
      </c>
    </row>
    <row r="954" spans="1:18" x14ac:dyDescent="0.3">
      <c r="A954" s="2" t="s">
        <v>4622</v>
      </c>
      <c r="B954" s="2" t="s">
        <v>4623</v>
      </c>
      <c r="C954" s="2" t="s">
        <v>4624</v>
      </c>
      <c r="D954" s="2" t="s">
        <v>4625</v>
      </c>
      <c r="E954" s="2" t="s">
        <v>1475</v>
      </c>
      <c r="F954" s="2">
        <v>1</v>
      </c>
      <c r="G954" s="2" t="s">
        <v>26</v>
      </c>
      <c r="H954" s="2" t="s">
        <v>4626</v>
      </c>
      <c r="I954" s="2">
        <v>0</v>
      </c>
      <c r="J954" s="2">
        <v>1</v>
      </c>
      <c r="K954" s="2">
        <v>0</v>
      </c>
      <c r="L954" s="2">
        <v>0</v>
      </c>
      <c r="M954" s="2">
        <v>0</v>
      </c>
      <c r="N954" s="2">
        <v>0</v>
      </c>
      <c r="O954" s="2">
        <v>1</v>
      </c>
      <c r="Q954" s="2">
        <v>2009</v>
      </c>
      <c r="R954" s="2">
        <f t="shared" si="14"/>
        <v>1</v>
      </c>
    </row>
    <row r="955" spans="1:18" x14ac:dyDescent="0.3">
      <c r="A955" s="2" t="s">
        <v>4627</v>
      </c>
      <c r="B955" s="2" t="s">
        <v>4628</v>
      </c>
      <c r="C955" s="2" t="s">
        <v>4629</v>
      </c>
      <c r="D955" s="2" t="s">
        <v>4630</v>
      </c>
      <c r="E955" s="2" t="s">
        <v>330</v>
      </c>
      <c r="F955" s="2">
        <v>1</v>
      </c>
      <c r="G955" s="2" t="s">
        <v>26</v>
      </c>
      <c r="H955" s="2" t="s">
        <v>76</v>
      </c>
      <c r="I955" s="2">
        <v>1</v>
      </c>
      <c r="J955" s="2">
        <v>0</v>
      </c>
      <c r="K955" s="2">
        <v>0</v>
      </c>
      <c r="L955" s="2">
        <v>0</v>
      </c>
      <c r="M955" s="2">
        <v>0</v>
      </c>
      <c r="N955" s="2">
        <v>0</v>
      </c>
      <c r="O955" s="2">
        <v>1</v>
      </c>
      <c r="Q955" s="2">
        <v>2007</v>
      </c>
      <c r="R955" s="2">
        <f t="shared" si="14"/>
        <v>1</v>
      </c>
    </row>
    <row r="956" spans="1:18" x14ac:dyDescent="0.3">
      <c r="A956" s="2" t="s">
        <v>4631</v>
      </c>
      <c r="B956" s="2" t="s">
        <v>4632</v>
      </c>
      <c r="C956" s="2" t="s">
        <v>4633</v>
      </c>
      <c r="D956" s="2" t="s">
        <v>4634</v>
      </c>
      <c r="E956" s="2" t="s">
        <v>542</v>
      </c>
      <c r="F956" s="2">
        <v>1</v>
      </c>
      <c r="G956" s="2" t="s">
        <v>26</v>
      </c>
      <c r="H956" s="2" t="s">
        <v>76</v>
      </c>
      <c r="I956" s="2">
        <v>1</v>
      </c>
      <c r="J956" s="2">
        <v>0</v>
      </c>
      <c r="K956" s="2">
        <v>0</v>
      </c>
      <c r="L956" s="2">
        <v>0</v>
      </c>
      <c r="M956" s="2">
        <v>0</v>
      </c>
      <c r="N956" s="2">
        <v>0</v>
      </c>
      <c r="O956" s="2">
        <v>1</v>
      </c>
      <c r="Q956" s="2">
        <v>1999</v>
      </c>
      <c r="R956" s="2">
        <f t="shared" si="14"/>
        <v>1</v>
      </c>
    </row>
    <row r="957" spans="1:18" x14ac:dyDescent="0.3">
      <c r="A957" s="2" t="s">
        <v>4635</v>
      </c>
      <c r="B957" s="2" t="s">
        <v>4636</v>
      </c>
      <c r="C957" s="2" t="s">
        <v>4637</v>
      </c>
      <c r="D957" s="2" t="s">
        <v>4638</v>
      </c>
      <c r="E957" s="2" t="s">
        <v>542</v>
      </c>
      <c r="F957" s="2">
        <v>1</v>
      </c>
      <c r="G957" s="2" t="s">
        <v>26</v>
      </c>
      <c r="H957" s="2" t="s">
        <v>76</v>
      </c>
      <c r="I957" s="2">
        <v>1</v>
      </c>
      <c r="J957" s="2">
        <v>0</v>
      </c>
      <c r="K957" s="2">
        <v>0</v>
      </c>
      <c r="L957" s="2">
        <v>0</v>
      </c>
      <c r="M957" s="2">
        <v>0</v>
      </c>
      <c r="N957" s="2">
        <v>0</v>
      </c>
      <c r="O957" s="2">
        <v>1</v>
      </c>
      <c r="Q957" s="2">
        <v>1994</v>
      </c>
      <c r="R957" s="2">
        <f t="shared" si="14"/>
        <v>1</v>
      </c>
    </row>
    <row r="958" spans="1:18" ht="144" x14ac:dyDescent="0.3">
      <c r="A958" s="2" t="s">
        <v>4639</v>
      </c>
      <c r="B958" s="2" t="s">
        <v>4640</v>
      </c>
      <c r="C958" s="2" t="s">
        <v>4641</v>
      </c>
      <c r="D958" s="2" t="s">
        <v>4642</v>
      </c>
      <c r="E958" s="2" t="s">
        <v>408</v>
      </c>
      <c r="F958" s="2">
        <v>1</v>
      </c>
      <c r="G958" s="2" t="s">
        <v>26</v>
      </c>
      <c r="H958" s="3" t="s">
        <v>4643</v>
      </c>
      <c r="I958" s="2">
        <v>0</v>
      </c>
      <c r="J958" s="2">
        <v>1</v>
      </c>
      <c r="K958" s="2">
        <v>0</v>
      </c>
      <c r="L958" s="2">
        <v>0</v>
      </c>
      <c r="M958" s="2">
        <v>0</v>
      </c>
      <c r="N958" s="2">
        <v>0</v>
      </c>
      <c r="O958" s="2">
        <v>1</v>
      </c>
      <c r="Q958" s="2">
        <v>2014</v>
      </c>
      <c r="R958" s="2">
        <f t="shared" si="14"/>
        <v>1</v>
      </c>
    </row>
    <row r="959" spans="1:18" ht="129.6" x14ac:dyDescent="0.3">
      <c r="A959" s="2" t="s">
        <v>4644</v>
      </c>
      <c r="B959" s="2" t="s">
        <v>4645</v>
      </c>
      <c r="C959" s="2" t="s">
        <v>4646</v>
      </c>
      <c r="D959" s="2" t="s">
        <v>4647</v>
      </c>
      <c r="E959" s="2" t="s">
        <v>4648</v>
      </c>
      <c r="F959" s="2">
        <v>1</v>
      </c>
      <c r="G959" s="2" t="s">
        <v>26</v>
      </c>
      <c r="H959" s="3" t="s">
        <v>4649</v>
      </c>
      <c r="I959" s="2">
        <v>0</v>
      </c>
      <c r="J959" s="2">
        <v>1</v>
      </c>
      <c r="K959" s="2">
        <v>0</v>
      </c>
      <c r="L959" s="2">
        <v>0</v>
      </c>
      <c r="M959" s="2">
        <v>0</v>
      </c>
      <c r="N959" s="2">
        <v>0</v>
      </c>
      <c r="O959" s="2">
        <v>1</v>
      </c>
      <c r="Q959" s="2">
        <v>2014</v>
      </c>
      <c r="R959" s="2">
        <f t="shared" si="14"/>
        <v>1</v>
      </c>
    </row>
    <row r="960" spans="1:18" x14ac:dyDescent="0.3">
      <c r="A960" s="2" t="s">
        <v>4650</v>
      </c>
      <c r="B960" s="2" t="s">
        <v>4651</v>
      </c>
      <c r="C960" s="2" t="s">
        <v>4652</v>
      </c>
      <c r="D960" s="2" t="s">
        <v>4653</v>
      </c>
      <c r="E960" s="2" t="s">
        <v>2997</v>
      </c>
      <c r="F960" s="2">
        <v>1</v>
      </c>
      <c r="G960" s="2" t="s">
        <v>26</v>
      </c>
      <c r="H960" s="2" t="s">
        <v>76</v>
      </c>
      <c r="I960" s="2">
        <v>1</v>
      </c>
      <c r="J960" s="2">
        <v>0</v>
      </c>
      <c r="K960" s="2">
        <v>0</v>
      </c>
      <c r="L960" s="2">
        <v>0</v>
      </c>
      <c r="M960" s="2">
        <v>0</v>
      </c>
      <c r="N960" s="2">
        <v>0</v>
      </c>
      <c r="O960" s="2">
        <v>1</v>
      </c>
      <c r="Q960" s="2">
        <v>2007</v>
      </c>
      <c r="R960" s="2">
        <f t="shared" si="14"/>
        <v>1</v>
      </c>
    </row>
    <row r="961" spans="1:18" ht="144" x14ac:dyDescent="0.3">
      <c r="A961" s="2" t="s">
        <v>4654</v>
      </c>
      <c r="B961" s="2" t="s">
        <v>4655</v>
      </c>
      <c r="C961" s="2" t="s">
        <v>4656</v>
      </c>
      <c r="D961" s="2" t="s">
        <v>4657</v>
      </c>
      <c r="E961" s="2" t="s">
        <v>4476</v>
      </c>
      <c r="F961" s="2">
        <v>1</v>
      </c>
      <c r="G961" s="2" t="s">
        <v>26</v>
      </c>
      <c r="H961" s="3" t="s">
        <v>4658</v>
      </c>
      <c r="I961" s="2">
        <v>0</v>
      </c>
      <c r="J961" s="2">
        <v>1</v>
      </c>
      <c r="K961" s="2">
        <v>0</v>
      </c>
      <c r="L961" s="2">
        <v>0</v>
      </c>
      <c r="M961" s="2">
        <v>0</v>
      </c>
      <c r="N961" s="2">
        <v>0</v>
      </c>
      <c r="O961" s="2">
        <v>1</v>
      </c>
      <c r="Q961" s="2">
        <v>2014</v>
      </c>
      <c r="R961" s="2">
        <f t="shared" si="14"/>
        <v>1</v>
      </c>
    </row>
    <row r="962" spans="1:18" x14ac:dyDescent="0.3">
      <c r="A962" s="2" t="s">
        <v>4659</v>
      </c>
      <c r="B962" s="2" t="s">
        <v>4660</v>
      </c>
      <c r="C962" s="2" t="s">
        <v>4661</v>
      </c>
      <c r="D962" s="2" t="s">
        <v>4662</v>
      </c>
      <c r="E962" s="2" t="s">
        <v>1928</v>
      </c>
      <c r="F962" s="2">
        <v>1</v>
      </c>
      <c r="G962" s="2" t="s">
        <v>26</v>
      </c>
      <c r="H962" s="2" t="s">
        <v>4663</v>
      </c>
      <c r="I962" s="2">
        <v>0</v>
      </c>
      <c r="J962" s="2">
        <v>1</v>
      </c>
      <c r="K962" s="2">
        <v>0</v>
      </c>
      <c r="L962" s="2">
        <v>0</v>
      </c>
      <c r="M962" s="2">
        <v>0</v>
      </c>
      <c r="N962" s="2">
        <v>0</v>
      </c>
      <c r="O962" s="2">
        <v>1</v>
      </c>
      <c r="Q962" s="2">
        <v>2015</v>
      </c>
      <c r="R962" s="2">
        <f t="shared" si="14"/>
        <v>1</v>
      </c>
    </row>
    <row r="963" spans="1:18" ht="144" x14ac:dyDescent="0.3">
      <c r="A963" s="2" t="s">
        <v>4664</v>
      </c>
      <c r="B963" s="2" t="s">
        <v>4665</v>
      </c>
      <c r="C963" s="2" t="s">
        <v>4666</v>
      </c>
      <c r="D963" s="2" t="s">
        <v>4667</v>
      </c>
      <c r="E963" s="2" t="s">
        <v>330</v>
      </c>
      <c r="F963" s="2">
        <v>1</v>
      </c>
      <c r="G963" s="2" t="s">
        <v>26</v>
      </c>
      <c r="H963" s="3" t="s">
        <v>4668</v>
      </c>
      <c r="I963" s="2">
        <v>0</v>
      </c>
      <c r="J963" s="2">
        <v>1</v>
      </c>
      <c r="K963" s="2">
        <v>0</v>
      </c>
      <c r="L963" s="2">
        <v>0</v>
      </c>
      <c r="M963" s="2">
        <v>0</v>
      </c>
      <c r="N963" s="2">
        <v>0</v>
      </c>
      <c r="O963" s="2">
        <v>1</v>
      </c>
      <c r="Q963" s="2">
        <v>2012</v>
      </c>
      <c r="R963" s="2">
        <f t="shared" ref="R963:R1026" si="15">SUM(I963:N963)</f>
        <v>1</v>
      </c>
    </row>
    <row r="964" spans="1:18" ht="144" x14ac:dyDescent="0.3">
      <c r="A964" s="2" t="s">
        <v>4669</v>
      </c>
      <c r="B964" s="2" t="s">
        <v>4670</v>
      </c>
      <c r="C964" s="2" t="s">
        <v>4671</v>
      </c>
      <c r="D964" s="2" t="s">
        <v>4672</v>
      </c>
      <c r="E964" s="2" t="s">
        <v>330</v>
      </c>
      <c r="F964" s="2">
        <v>1</v>
      </c>
      <c r="G964" s="2" t="s">
        <v>26</v>
      </c>
      <c r="H964" s="3" t="s">
        <v>4673</v>
      </c>
      <c r="I964" s="2">
        <v>0</v>
      </c>
      <c r="J964" s="2">
        <v>1</v>
      </c>
      <c r="K964" s="2">
        <v>0</v>
      </c>
      <c r="L964" s="2">
        <v>0</v>
      </c>
      <c r="M964" s="2">
        <v>0</v>
      </c>
      <c r="N964" s="2">
        <v>0</v>
      </c>
      <c r="O964" s="2">
        <v>1</v>
      </c>
      <c r="Q964" s="2">
        <v>2014</v>
      </c>
      <c r="R964" s="2">
        <f t="shared" si="15"/>
        <v>1</v>
      </c>
    </row>
    <row r="965" spans="1:18" x14ac:dyDescent="0.3">
      <c r="A965" s="2" t="s">
        <v>4674</v>
      </c>
      <c r="B965" s="2" t="s">
        <v>4675</v>
      </c>
      <c r="C965" s="2" t="s">
        <v>4676</v>
      </c>
      <c r="D965" s="2" t="s">
        <v>4677</v>
      </c>
      <c r="E965" s="2" t="s">
        <v>4678</v>
      </c>
      <c r="F965" s="2">
        <v>1</v>
      </c>
      <c r="G965" s="2" t="s">
        <v>26</v>
      </c>
      <c r="H965" s="2" t="s">
        <v>76</v>
      </c>
      <c r="I965" s="2">
        <v>1</v>
      </c>
      <c r="J965" s="2">
        <v>0</v>
      </c>
      <c r="K965" s="2">
        <v>0</v>
      </c>
      <c r="L965" s="2">
        <v>0</v>
      </c>
      <c r="M965" s="2">
        <v>0</v>
      </c>
      <c r="N965" s="2">
        <v>0</v>
      </c>
      <c r="O965" s="2">
        <v>1</v>
      </c>
      <c r="Q965" s="2">
        <v>2000</v>
      </c>
      <c r="R965" s="2">
        <f t="shared" si="15"/>
        <v>1</v>
      </c>
    </row>
    <row r="966" spans="1:18" x14ac:dyDescent="0.3">
      <c r="A966" s="2" t="s">
        <v>4679</v>
      </c>
      <c r="B966" s="2" t="s">
        <v>4680</v>
      </c>
      <c r="C966" s="2" t="s">
        <v>4681</v>
      </c>
      <c r="D966" s="2" t="s">
        <v>4682</v>
      </c>
      <c r="E966" s="2" t="s">
        <v>1475</v>
      </c>
      <c r="F966" s="2">
        <v>1</v>
      </c>
      <c r="G966" s="2" t="s">
        <v>26</v>
      </c>
      <c r="H966" s="2" t="s">
        <v>76</v>
      </c>
      <c r="I966" s="2">
        <v>1</v>
      </c>
      <c r="J966" s="2">
        <v>0</v>
      </c>
      <c r="K966" s="2">
        <v>0</v>
      </c>
      <c r="L966" s="2">
        <v>0</v>
      </c>
      <c r="M966" s="2">
        <v>0</v>
      </c>
      <c r="N966" s="2">
        <v>0</v>
      </c>
      <c r="O966" s="2">
        <v>1</v>
      </c>
      <c r="Q966" s="2">
        <v>1999</v>
      </c>
      <c r="R966" s="2">
        <f t="shared" si="15"/>
        <v>1</v>
      </c>
    </row>
    <row r="967" spans="1:18" x14ac:dyDescent="0.3">
      <c r="A967" s="2" t="s">
        <v>4683</v>
      </c>
      <c r="B967" s="2" t="s">
        <v>4684</v>
      </c>
      <c r="C967" s="2" t="s">
        <v>4685</v>
      </c>
      <c r="D967" s="2" t="s">
        <v>4686</v>
      </c>
      <c r="E967" s="2" t="s">
        <v>125</v>
      </c>
      <c r="F967" s="2">
        <v>1</v>
      </c>
      <c r="G967" s="2" t="s">
        <v>26</v>
      </c>
      <c r="H967" s="2" t="s">
        <v>76</v>
      </c>
      <c r="I967" s="2">
        <v>1</v>
      </c>
      <c r="J967" s="2">
        <v>0</v>
      </c>
      <c r="K967" s="2">
        <v>0</v>
      </c>
      <c r="L967" s="2">
        <v>0</v>
      </c>
      <c r="M967" s="2">
        <v>0</v>
      </c>
      <c r="N967" s="2">
        <v>0</v>
      </c>
      <c r="O967" s="2">
        <v>1</v>
      </c>
      <c r="Q967" s="2">
        <v>2005</v>
      </c>
      <c r="R967" s="2">
        <f t="shared" si="15"/>
        <v>1</v>
      </c>
    </row>
    <row r="968" spans="1:18" x14ac:dyDescent="0.3">
      <c r="A968" s="2" t="s">
        <v>4687</v>
      </c>
      <c r="B968" s="2" t="s">
        <v>4688</v>
      </c>
      <c r="C968" s="2" t="s">
        <v>4689</v>
      </c>
      <c r="D968" s="2" t="s">
        <v>4690</v>
      </c>
      <c r="E968" s="2" t="s">
        <v>1813</v>
      </c>
      <c r="F968" s="2">
        <v>1</v>
      </c>
      <c r="G968" s="2" t="s">
        <v>26</v>
      </c>
      <c r="H968" s="2" t="s">
        <v>76</v>
      </c>
      <c r="I968" s="2">
        <v>1</v>
      </c>
      <c r="J968" s="2">
        <v>0</v>
      </c>
      <c r="K968" s="2">
        <v>0</v>
      </c>
      <c r="L968" s="2">
        <v>0</v>
      </c>
      <c r="M968" s="2">
        <v>0</v>
      </c>
      <c r="N968" s="2">
        <v>0</v>
      </c>
      <c r="O968" s="2">
        <v>1</v>
      </c>
      <c r="Q968" s="2">
        <v>2006</v>
      </c>
      <c r="R968" s="2">
        <f t="shared" si="15"/>
        <v>1</v>
      </c>
    </row>
    <row r="969" spans="1:18" x14ac:dyDescent="0.3">
      <c r="A969" s="2" t="s">
        <v>4691</v>
      </c>
      <c r="B969" s="2" t="s">
        <v>4692</v>
      </c>
      <c r="C969" s="2" t="s">
        <v>4693</v>
      </c>
      <c r="D969" s="2" t="s">
        <v>4694</v>
      </c>
      <c r="E969" s="2" t="s">
        <v>382</v>
      </c>
      <c r="F969" s="2">
        <v>1</v>
      </c>
      <c r="G969" s="2" t="s">
        <v>26</v>
      </c>
      <c r="H969" s="2" t="s">
        <v>4695</v>
      </c>
      <c r="I969" s="2">
        <v>0</v>
      </c>
      <c r="J969" s="2">
        <v>1</v>
      </c>
      <c r="K969" s="2">
        <v>0</v>
      </c>
      <c r="L969" s="2">
        <v>0</v>
      </c>
      <c r="M969" s="2">
        <v>0</v>
      </c>
      <c r="N969" s="2">
        <v>0</v>
      </c>
      <c r="O969" s="2">
        <v>1</v>
      </c>
      <c r="Q969" s="2">
        <v>2013</v>
      </c>
      <c r="R969" s="2">
        <f t="shared" si="15"/>
        <v>1</v>
      </c>
    </row>
    <row r="970" spans="1:18" x14ac:dyDescent="0.3">
      <c r="A970" s="2" t="s">
        <v>4696</v>
      </c>
      <c r="B970" s="2" t="s">
        <v>4697</v>
      </c>
      <c r="C970" s="2" t="s">
        <v>4698</v>
      </c>
      <c r="D970" s="2" t="s">
        <v>4699</v>
      </c>
      <c r="E970" s="2" t="s">
        <v>4700</v>
      </c>
      <c r="F970" s="2">
        <v>1</v>
      </c>
      <c r="G970" s="2" t="s">
        <v>26</v>
      </c>
      <c r="H970" s="2" t="s">
        <v>76</v>
      </c>
      <c r="I970" s="2">
        <v>1</v>
      </c>
      <c r="J970" s="2">
        <v>0</v>
      </c>
      <c r="K970" s="2">
        <v>0</v>
      </c>
      <c r="L970" s="2">
        <v>0</v>
      </c>
      <c r="M970" s="2">
        <v>0</v>
      </c>
      <c r="N970" s="2">
        <v>0</v>
      </c>
      <c r="O970" s="2">
        <v>1</v>
      </c>
      <c r="Q970" s="2">
        <v>2015</v>
      </c>
      <c r="R970" s="2">
        <f t="shared" si="15"/>
        <v>1</v>
      </c>
    </row>
    <row r="971" spans="1:18" x14ac:dyDescent="0.3">
      <c r="A971" s="2" t="s">
        <v>4701</v>
      </c>
      <c r="B971" s="2" t="s">
        <v>4702</v>
      </c>
      <c r="C971" s="2" t="s">
        <v>4703</v>
      </c>
      <c r="D971" s="2" t="s">
        <v>4704</v>
      </c>
      <c r="E971" s="2" t="s">
        <v>1843</v>
      </c>
      <c r="F971" s="2">
        <v>1</v>
      </c>
      <c r="G971" s="2" t="s">
        <v>26</v>
      </c>
      <c r="H971" s="2" t="s">
        <v>4705</v>
      </c>
      <c r="I971" s="2">
        <v>1</v>
      </c>
      <c r="J971" s="2">
        <v>0</v>
      </c>
      <c r="K971" s="2">
        <v>0</v>
      </c>
      <c r="L971" s="2">
        <v>0</v>
      </c>
      <c r="M971" s="2">
        <v>0</v>
      </c>
      <c r="N971" s="2">
        <v>0</v>
      </c>
      <c r="O971" s="2">
        <v>1</v>
      </c>
      <c r="Q971" s="2">
        <v>2006</v>
      </c>
      <c r="R971" s="2">
        <f t="shared" si="15"/>
        <v>1</v>
      </c>
    </row>
    <row r="972" spans="1:18" x14ac:dyDescent="0.3">
      <c r="A972" s="2" t="s">
        <v>4706</v>
      </c>
      <c r="B972" s="2" t="s">
        <v>4707</v>
      </c>
      <c r="C972" s="2" t="s">
        <v>4708</v>
      </c>
      <c r="D972" s="2" t="s">
        <v>4709</v>
      </c>
      <c r="E972" s="2" t="s">
        <v>265</v>
      </c>
      <c r="F972" s="2">
        <v>1</v>
      </c>
      <c r="G972" s="2" t="s">
        <v>26</v>
      </c>
      <c r="H972" s="2" t="s">
        <v>4710</v>
      </c>
      <c r="I972" s="2">
        <v>1</v>
      </c>
      <c r="J972" s="2">
        <v>0</v>
      </c>
      <c r="K972" s="2">
        <v>0</v>
      </c>
      <c r="L972" s="2">
        <v>0</v>
      </c>
      <c r="M972" s="2">
        <v>0</v>
      </c>
      <c r="N972" s="2">
        <v>0</v>
      </c>
      <c r="O972" s="2">
        <v>1</v>
      </c>
      <c r="Q972" s="2">
        <v>2003</v>
      </c>
      <c r="R972" s="2">
        <f t="shared" si="15"/>
        <v>1</v>
      </c>
    </row>
    <row r="973" spans="1:18" x14ac:dyDescent="0.3">
      <c r="A973" s="2" t="s">
        <v>4711</v>
      </c>
      <c r="B973" s="2" t="s">
        <v>4712</v>
      </c>
      <c r="C973" s="2" t="s">
        <v>4713</v>
      </c>
      <c r="D973" s="2" t="s">
        <v>4714</v>
      </c>
      <c r="E973" s="2" t="s">
        <v>1437</v>
      </c>
      <c r="F973" s="2">
        <v>1</v>
      </c>
      <c r="G973" s="2" t="s">
        <v>26</v>
      </c>
      <c r="H973" s="2" t="s">
        <v>4715</v>
      </c>
      <c r="I973" s="2">
        <v>0</v>
      </c>
      <c r="J973" s="2">
        <v>1</v>
      </c>
      <c r="K973" s="2">
        <v>0</v>
      </c>
      <c r="L973" s="2">
        <v>0</v>
      </c>
      <c r="M973" s="2">
        <v>0</v>
      </c>
      <c r="N973" s="2">
        <v>0</v>
      </c>
      <c r="O973" s="2">
        <v>1</v>
      </c>
      <c r="Q973" s="2">
        <v>2009</v>
      </c>
      <c r="R973" s="2">
        <f t="shared" si="15"/>
        <v>1</v>
      </c>
    </row>
    <row r="974" spans="1:18" x14ac:dyDescent="0.3">
      <c r="A974" s="2" t="s">
        <v>4716</v>
      </c>
      <c r="B974" s="2" t="s">
        <v>4717</v>
      </c>
      <c r="C974" s="2" t="s">
        <v>4718</v>
      </c>
      <c r="D974" s="2" t="s">
        <v>4719</v>
      </c>
      <c r="E974" s="2" t="s">
        <v>1475</v>
      </c>
      <c r="F974" s="2">
        <v>1</v>
      </c>
      <c r="G974" s="2" t="s">
        <v>26</v>
      </c>
      <c r="H974" s="2" t="s">
        <v>4720</v>
      </c>
      <c r="I974" s="2">
        <v>0</v>
      </c>
      <c r="J974" s="2">
        <v>1</v>
      </c>
      <c r="K974" s="2">
        <v>0</v>
      </c>
      <c r="L974" s="2">
        <v>0</v>
      </c>
      <c r="M974" s="2">
        <v>0</v>
      </c>
      <c r="N974" s="2">
        <v>0</v>
      </c>
      <c r="O974" s="2">
        <v>1</v>
      </c>
      <c r="Q974" s="2">
        <v>2016</v>
      </c>
      <c r="R974" s="2">
        <f t="shared" si="15"/>
        <v>1</v>
      </c>
    </row>
    <row r="975" spans="1:18" x14ac:dyDescent="0.3">
      <c r="A975" s="2" t="s">
        <v>4721</v>
      </c>
      <c r="B975" s="2" t="s">
        <v>4722</v>
      </c>
      <c r="C975" s="2" t="s">
        <v>4723</v>
      </c>
      <c r="D975" s="2" t="s">
        <v>4724</v>
      </c>
      <c r="E975" s="2" t="s">
        <v>1475</v>
      </c>
      <c r="F975" s="2">
        <v>1</v>
      </c>
      <c r="G975" s="2" t="s">
        <v>26</v>
      </c>
      <c r="H975" s="2" t="s">
        <v>76</v>
      </c>
      <c r="I975" s="2">
        <v>1</v>
      </c>
      <c r="J975" s="2">
        <v>0</v>
      </c>
      <c r="K975" s="2">
        <v>0</v>
      </c>
      <c r="L975" s="2">
        <v>0</v>
      </c>
      <c r="M975" s="2">
        <v>0</v>
      </c>
      <c r="N975" s="2">
        <v>0</v>
      </c>
      <c r="O975" s="2">
        <v>1</v>
      </c>
      <c r="Q975" s="2">
        <v>1994</v>
      </c>
      <c r="R975" s="2">
        <f t="shared" si="15"/>
        <v>1</v>
      </c>
    </row>
    <row r="976" spans="1:18" ht="216" x14ac:dyDescent="0.3">
      <c r="A976" s="2" t="s">
        <v>4725</v>
      </c>
      <c r="B976" s="2" t="s">
        <v>4726</v>
      </c>
      <c r="C976" s="2" t="s">
        <v>4727</v>
      </c>
      <c r="D976" s="2" t="s">
        <v>4728</v>
      </c>
      <c r="E976" s="2" t="s">
        <v>4729</v>
      </c>
      <c r="F976" s="2">
        <v>1</v>
      </c>
      <c r="G976" s="2" t="s">
        <v>26</v>
      </c>
      <c r="H976" s="3" t="s">
        <v>4730</v>
      </c>
      <c r="I976" s="2">
        <v>0</v>
      </c>
      <c r="J976" s="2">
        <v>1</v>
      </c>
      <c r="K976" s="2">
        <v>0</v>
      </c>
      <c r="L976" s="2">
        <v>0</v>
      </c>
      <c r="M976" s="2">
        <v>0</v>
      </c>
      <c r="N976" s="2">
        <v>0</v>
      </c>
      <c r="O976" s="2">
        <v>1</v>
      </c>
      <c r="Q976" s="2">
        <v>2012</v>
      </c>
      <c r="R976" s="2">
        <f t="shared" si="15"/>
        <v>1</v>
      </c>
    </row>
    <row r="977" spans="1:18" x14ac:dyDescent="0.3">
      <c r="A977" s="2" t="s">
        <v>4731</v>
      </c>
      <c r="B977" s="2" t="s">
        <v>4732</v>
      </c>
      <c r="C977" s="2" t="s">
        <v>4733</v>
      </c>
      <c r="D977" s="2" t="s">
        <v>4734</v>
      </c>
      <c r="E977" s="2" t="s">
        <v>1928</v>
      </c>
      <c r="F977" s="2">
        <v>1</v>
      </c>
      <c r="G977" s="2" t="s">
        <v>26</v>
      </c>
      <c r="H977" s="2" t="s">
        <v>4735</v>
      </c>
      <c r="I977" s="2">
        <v>0</v>
      </c>
      <c r="J977" s="2">
        <v>1</v>
      </c>
      <c r="K977" s="2">
        <v>0</v>
      </c>
      <c r="L977" s="2">
        <v>0</v>
      </c>
      <c r="M977" s="2">
        <v>0</v>
      </c>
      <c r="N977" s="2">
        <v>0</v>
      </c>
      <c r="O977" s="2">
        <v>1</v>
      </c>
      <c r="Q977" s="2">
        <v>2015</v>
      </c>
      <c r="R977" s="2">
        <f t="shared" si="15"/>
        <v>1</v>
      </c>
    </row>
    <row r="978" spans="1:18" x14ac:dyDescent="0.3">
      <c r="A978" s="2" t="s">
        <v>4736</v>
      </c>
      <c r="B978" s="2" t="s">
        <v>4737</v>
      </c>
      <c r="C978" s="2" t="s">
        <v>4738</v>
      </c>
      <c r="D978" s="2" t="s">
        <v>4739</v>
      </c>
      <c r="E978" s="2" t="s">
        <v>1475</v>
      </c>
      <c r="F978" s="2">
        <v>1</v>
      </c>
      <c r="G978" s="2" t="s">
        <v>26</v>
      </c>
      <c r="H978" s="2" t="s">
        <v>4740</v>
      </c>
      <c r="I978" s="2">
        <v>1</v>
      </c>
      <c r="J978" s="2">
        <v>0</v>
      </c>
      <c r="K978" s="2">
        <v>0</v>
      </c>
      <c r="L978" s="2">
        <v>0</v>
      </c>
      <c r="M978" s="2">
        <v>0</v>
      </c>
      <c r="N978" s="2">
        <v>0</v>
      </c>
      <c r="O978" s="2">
        <v>1</v>
      </c>
      <c r="Q978" s="2">
        <v>2007</v>
      </c>
      <c r="R978" s="2">
        <f t="shared" si="15"/>
        <v>1</v>
      </c>
    </row>
    <row r="979" spans="1:18" ht="86.4" x14ac:dyDescent="0.3">
      <c r="A979" s="2" t="s">
        <v>4741</v>
      </c>
      <c r="B979" s="2" t="s">
        <v>4742</v>
      </c>
      <c r="C979" s="2" t="s">
        <v>4743</v>
      </c>
      <c r="D979" s="2" t="s">
        <v>4744</v>
      </c>
      <c r="E979" s="2" t="s">
        <v>4745</v>
      </c>
      <c r="F979" s="2">
        <v>1</v>
      </c>
      <c r="G979" s="2" t="s">
        <v>26</v>
      </c>
      <c r="H979" s="3" t="s">
        <v>4746</v>
      </c>
      <c r="I979" s="2">
        <v>0</v>
      </c>
      <c r="J979" s="2">
        <v>1</v>
      </c>
      <c r="K979" s="2">
        <v>0</v>
      </c>
      <c r="L979" s="2">
        <v>0</v>
      </c>
      <c r="M979" s="2">
        <v>0</v>
      </c>
      <c r="N979" s="2">
        <v>0</v>
      </c>
      <c r="O979" s="2">
        <v>1</v>
      </c>
      <c r="Q979" s="2">
        <v>2014</v>
      </c>
      <c r="R979" s="2">
        <f t="shared" si="15"/>
        <v>1</v>
      </c>
    </row>
    <row r="980" spans="1:18" ht="144" x14ac:dyDescent="0.3">
      <c r="A980" s="2" t="s">
        <v>4747</v>
      </c>
      <c r="B980" s="2" t="s">
        <v>4748</v>
      </c>
      <c r="C980" s="2" t="s">
        <v>4749</v>
      </c>
      <c r="D980" s="2" t="s">
        <v>4750</v>
      </c>
      <c r="E980" s="2" t="s">
        <v>330</v>
      </c>
      <c r="F980" s="2">
        <v>1</v>
      </c>
      <c r="G980" s="2" t="s">
        <v>26</v>
      </c>
      <c r="H980" s="3" t="s">
        <v>4751</v>
      </c>
      <c r="I980" s="2">
        <v>0</v>
      </c>
      <c r="J980" s="2">
        <v>1</v>
      </c>
      <c r="K980" s="2">
        <v>0</v>
      </c>
      <c r="L980" s="2">
        <v>0</v>
      </c>
      <c r="M980" s="2">
        <v>0</v>
      </c>
      <c r="N980" s="2">
        <v>0</v>
      </c>
      <c r="O980" s="2">
        <v>1</v>
      </c>
      <c r="Q980" s="2">
        <v>2013</v>
      </c>
      <c r="R980" s="2">
        <f t="shared" si="15"/>
        <v>1</v>
      </c>
    </row>
    <row r="981" spans="1:18" ht="144" x14ac:dyDescent="0.3">
      <c r="A981" s="2" t="s">
        <v>4752</v>
      </c>
      <c r="B981" s="2" t="s">
        <v>4753</v>
      </c>
      <c r="C981" s="2" t="s">
        <v>4754</v>
      </c>
      <c r="D981" s="2" t="s">
        <v>4755</v>
      </c>
      <c r="E981" s="2" t="s">
        <v>382</v>
      </c>
      <c r="F981" s="2">
        <v>1</v>
      </c>
      <c r="G981" s="2" t="s">
        <v>26</v>
      </c>
      <c r="H981" s="3" t="s">
        <v>4756</v>
      </c>
      <c r="I981" s="2">
        <v>0</v>
      </c>
      <c r="J981" s="2">
        <v>0</v>
      </c>
      <c r="K981" s="2">
        <v>0</v>
      </c>
      <c r="L981" s="2">
        <v>1</v>
      </c>
      <c r="M981" s="2">
        <v>0</v>
      </c>
      <c r="N981" s="2">
        <v>0</v>
      </c>
      <c r="O981" s="2">
        <v>1</v>
      </c>
      <c r="Q981" s="2">
        <v>2012</v>
      </c>
      <c r="R981" s="2">
        <f t="shared" si="15"/>
        <v>1</v>
      </c>
    </row>
    <row r="982" spans="1:18" ht="288" x14ac:dyDescent="0.3">
      <c r="A982" s="2" t="s">
        <v>4757</v>
      </c>
      <c r="B982" s="2" t="s">
        <v>4758</v>
      </c>
      <c r="C982" s="2" t="s">
        <v>4759</v>
      </c>
      <c r="D982" s="2" t="s">
        <v>4760</v>
      </c>
      <c r="E982" s="2" t="s">
        <v>1576</v>
      </c>
      <c r="F982" s="2">
        <v>1</v>
      </c>
      <c r="G982" s="2" t="s">
        <v>26</v>
      </c>
      <c r="H982" s="3" t="s">
        <v>4761</v>
      </c>
      <c r="I982" s="2">
        <v>0</v>
      </c>
      <c r="J982" s="2">
        <v>0</v>
      </c>
      <c r="K982" s="2">
        <v>0</v>
      </c>
      <c r="L982" s="2">
        <v>1</v>
      </c>
      <c r="M982" s="2">
        <v>0</v>
      </c>
      <c r="N982" s="2">
        <v>0</v>
      </c>
      <c r="O982" s="2">
        <v>1</v>
      </c>
      <c r="Q982" s="2">
        <v>2013</v>
      </c>
      <c r="R982" s="2">
        <f t="shared" si="15"/>
        <v>1</v>
      </c>
    </row>
    <row r="983" spans="1:18" ht="144" x14ac:dyDescent="0.3">
      <c r="A983" s="2" t="s">
        <v>4762</v>
      </c>
      <c r="B983" s="2" t="s">
        <v>4763</v>
      </c>
      <c r="C983" s="2" t="s">
        <v>4764</v>
      </c>
      <c r="D983" s="2" t="s">
        <v>4765</v>
      </c>
      <c r="E983" s="2" t="s">
        <v>2366</v>
      </c>
      <c r="F983" s="2">
        <v>1</v>
      </c>
      <c r="G983" s="2" t="s">
        <v>26</v>
      </c>
      <c r="H983" s="3" t="s">
        <v>4766</v>
      </c>
      <c r="I983" s="2">
        <v>0</v>
      </c>
      <c r="J983" s="2">
        <v>1</v>
      </c>
      <c r="K983" s="2">
        <v>0</v>
      </c>
      <c r="L983" s="2">
        <v>0</v>
      </c>
      <c r="M983" s="2">
        <v>0</v>
      </c>
      <c r="N983" s="2">
        <v>0</v>
      </c>
      <c r="O983" s="2">
        <v>1</v>
      </c>
      <c r="Q983" s="2">
        <v>2010</v>
      </c>
      <c r="R983" s="2">
        <f t="shared" si="15"/>
        <v>1</v>
      </c>
    </row>
    <row r="984" spans="1:18" x14ac:dyDescent="0.3">
      <c r="A984" s="2" t="s">
        <v>4767</v>
      </c>
      <c r="B984" s="2" t="s">
        <v>4768</v>
      </c>
      <c r="C984" s="2" t="s">
        <v>4769</v>
      </c>
      <c r="D984" s="2" t="s">
        <v>4770</v>
      </c>
      <c r="E984" s="2" t="s">
        <v>336</v>
      </c>
      <c r="F984" s="2">
        <v>1</v>
      </c>
      <c r="G984" s="2" t="s">
        <v>26</v>
      </c>
      <c r="H984" s="2" t="s">
        <v>4771</v>
      </c>
      <c r="I984" s="2">
        <v>1</v>
      </c>
      <c r="J984" s="2">
        <v>0</v>
      </c>
      <c r="K984" s="2">
        <v>0</v>
      </c>
      <c r="L984" s="2">
        <v>0</v>
      </c>
      <c r="M984" s="2">
        <v>0</v>
      </c>
      <c r="N984" s="2">
        <v>0</v>
      </c>
      <c r="O984" s="2">
        <v>1</v>
      </c>
      <c r="Q984" s="2">
        <v>2006</v>
      </c>
      <c r="R984" s="2">
        <f t="shared" si="15"/>
        <v>1</v>
      </c>
    </row>
    <row r="985" spans="1:18" x14ac:dyDescent="0.3">
      <c r="A985" s="2" t="s">
        <v>4772</v>
      </c>
      <c r="B985" s="2" t="s">
        <v>4773</v>
      </c>
      <c r="C985" s="2" t="s">
        <v>4774</v>
      </c>
      <c r="D985" s="2" t="s">
        <v>4775</v>
      </c>
      <c r="E985" s="2" t="s">
        <v>4776</v>
      </c>
      <c r="F985" s="2">
        <v>1</v>
      </c>
      <c r="G985" s="2" t="s">
        <v>26</v>
      </c>
      <c r="H985" s="2" t="s">
        <v>4777</v>
      </c>
      <c r="I985" s="2">
        <v>0</v>
      </c>
      <c r="J985" s="2">
        <v>1</v>
      </c>
      <c r="K985" s="2">
        <v>0</v>
      </c>
      <c r="L985" s="2">
        <v>0</v>
      </c>
      <c r="M985" s="2">
        <v>0</v>
      </c>
      <c r="N985" s="2">
        <v>0</v>
      </c>
      <c r="O985" s="2">
        <v>1</v>
      </c>
      <c r="Q985" s="2">
        <v>2012</v>
      </c>
      <c r="R985" s="2">
        <f t="shared" si="15"/>
        <v>1</v>
      </c>
    </row>
    <row r="986" spans="1:18" x14ac:dyDescent="0.3">
      <c r="A986" s="2" t="s">
        <v>4778</v>
      </c>
      <c r="B986" s="2" t="s">
        <v>4779</v>
      </c>
      <c r="C986" s="2" t="s">
        <v>4780</v>
      </c>
      <c r="D986" s="2" t="s">
        <v>4781</v>
      </c>
      <c r="E986" s="2" t="s">
        <v>1475</v>
      </c>
      <c r="F986" s="2">
        <v>1</v>
      </c>
      <c r="G986" s="2" t="s">
        <v>26</v>
      </c>
      <c r="H986" s="2" t="s">
        <v>76</v>
      </c>
      <c r="I986" s="2">
        <v>1</v>
      </c>
      <c r="J986" s="2">
        <v>0</v>
      </c>
      <c r="K986" s="2">
        <v>0</v>
      </c>
      <c r="L986" s="2">
        <v>0</v>
      </c>
      <c r="M986" s="2">
        <v>0</v>
      </c>
      <c r="N986" s="2">
        <v>0</v>
      </c>
      <c r="O986" s="2">
        <v>1</v>
      </c>
      <c r="Q986" s="2">
        <v>1992</v>
      </c>
      <c r="R986" s="2">
        <f t="shared" si="15"/>
        <v>1</v>
      </c>
    </row>
    <row r="987" spans="1:18" x14ac:dyDescent="0.3">
      <c r="A987" s="2" t="s">
        <v>4782</v>
      </c>
      <c r="B987" s="2" t="s">
        <v>4783</v>
      </c>
      <c r="C987" s="2" t="s">
        <v>4784</v>
      </c>
      <c r="D987" s="2" t="s">
        <v>4785</v>
      </c>
      <c r="E987" s="2" t="s">
        <v>265</v>
      </c>
      <c r="F987" s="2">
        <v>1</v>
      </c>
      <c r="G987" s="2" t="s">
        <v>26</v>
      </c>
      <c r="H987" s="2" t="s">
        <v>76</v>
      </c>
      <c r="I987" s="2">
        <v>1</v>
      </c>
      <c r="J987" s="2">
        <v>0</v>
      </c>
      <c r="K987" s="2">
        <v>0</v>
      </c>
      <c r="L987" s="2">
        <v>0</v>
      </c>
      <c r="M987" s="2">
        <v>0</v>
      </c>
      <c r="N987" s="2">
        <v>0</v>
      </c>
      <c r="O987" s="2">
        <v>1</v>
      </c>
      <c r="Q987" s="2">
        <v>2007</v>
      </c>
      <c r="R987" s="2">
        <f t="shared" si="15"/>
        <v>1</v>
      </c>
    </row>
    <row r="988" spans="1:18" ht="216" x14ac:dyDescent="0.3">
      <c r="A988" s="2" t="s">
        <v>4786</v>
      </c>
      <c r="B988" s="2" t="s">
        <v>4787</v>
      </c>
      <c r="C988" s="2" t="s">
        <v>4788</v>
      </c>
      <c r="D988" s="2" t="s">
        <v>4789</v>
      </c>
      <c r="E988" s="2" t="s">
        <v>4790</v>
      </c>
      <c r="F988" s="2">
        <v>1</v>
      </c>
      <c r="G988" s="2" t="s">
        <v>26</v>
      </c>
      <c r="H988" s="3" t="s">
        <v>4791</v>
      </c>
      <c r="I988" s="2">
        <v>0</v>
      </c>
      <c r="J988" s="2">
        <v>1</v>
      </c>
      <c r="K988" s="2">
        <v>0</v>
      </c>
      <c r="L988" s="2">
        <v>0</v>
      </c>
      <c r="M988" s="2">
        <v>0</v>
      </c>
      <c r="N988" s="2">
        <v>0</v>
      </c>
      <c r="O988" s="2">
        <v>1</v>
      </c>
      <c r="Q988" s="2">
        <v>2011</v>
      </c>
      <c r="R988" s="2">
        <f t="shared" si="15"/>
        <v>1</v>
      </c>
    </row>
    <row r="989" spans="1:18" x14ac:dyDescent="0.3">
      <c r="A989" s="2" t="s">
        <v>4792</v>
      </c>
      <c r="B989" s="2" t="s">
        <v>4793</v>
      </c>
      <c r="C989" s="2" t="s">
        <v>4794</v>
      </c>
      <c r="D989" s="2" t="s">
        <v>4795</v>
      </c>
      <c r="E989" s="2" t="s">
        <v>4580</v>
      </c>
      <c r="F989" s="2">
        <v>1</v>
      </c>
      <c r="G989" s="2" t="s">
        <v>26</v>
      </c>
      <c r="H989" s="2" t="s">
        <v>76</v>
      </c>
      <c r="I989" s="2">
        <v>1</v>
      </c>
      <c r="J989" s="2">
        <v>0</v>
      </c>
      <c r="K989" s="2">
        <v>0</v>
      </c>
      <c r="L989" s="2">
        <v>0</v>
      </c>
      <c r="M989" s="2">
        <v>0</v>
      </c>
      <c r="N989" s="2">
        <v>0</v>
      </c>
      <c r="O989" s="2">
        <v>1</v>
      </c>
      <c r="Q989" s="2">
        <v>2013</v>
      </c>
      <c r="R989" s="2">
        <f t="shared" si="15"/>
        <v>1</v>
      </c>
    </row>
    <row r="990" spans="1:18" x14ac:dyDescent="0.3">
      <c r="A990" s="2" t="s">
        <v>4796</v>
      </c>
      <c r="B990" s="2" t="s">
        <v>4797</v>
      </c>
      <c r="C990" s="2" t="s">
        <v>4798</v>
      </c>
      <c r="D990" s="2" t="s">
        <v>4799</v>
      </c>
      <c r="E990" s="2" t="s">
        <v>4800</v>
      </c>
      <c r="F990" s="2">
        <v>1</v>
      </c>
      <c r="G990" s="2" t="s">
        <v>26</v>
      </c>
      <c r="H990" s="2" t="s">
        <v>76</v>
      </c>
      <c r="I990" s="2">
        <v>1</v>
      </c>
      <c r="J990" s="2">
        <v>0</v>
      </c>
      <c r="K990" s="2">
        <v>0</v>
      </c>
      <c r="L990" s="2">
        <v>0</v>
      </c>
      <c r="M990" s="2">
        <v>0</v>
      </c>
      <c r="N990" s="2">
        <v>0</v>
      </c>
      <c r="O990" s="2">
        <v>1</v>
      </c>
      <c r="Q990" s="2">
        <v>2012</v>
      </c>
      <c r="R990" s="2">
        <f t="shared" si="15"/>
        <v>1</v>
      </c>
    </row>
    <row r="991" spans="1:18" x14ac:dyDescent="0.3">
      <c r="A991" s="2" t="s">
        <v>4801</v>
      </c>
      <c r="B991" s="2" t="s">
        <v>4802</v>
      </c>
      <c r="C991" s="2" t="s">
        <v>4803</v>
      </c>
      <c r="D991" s="2" t="s">
        <v>4804</v>
      </c>
      <c r="E991" s="2" t="s">
        <v>180</v>
      </c>
      <c r="F991" s="2">
        <v>1</v>
      </c>
      <c r="G991" s="2" t="s">
        <v>26</v>
      </c>
      <c r="H991" s="2" t="s">
        <v>76</v>
      </c>
      <c r="I991" s="2">
        <v>1</v>
      </c>
      <c r="J991" s="2">
        <v>0</v>
      </c>
      <c r="K991" s="2">
        <v>0</v>
      </c>
      <c r="L991" s="2">
        <v>0</v>
      </c>
      <c r="M991" s="2">
        <v>0</v>
      </c>
      <c r="N991" s="2">
        <v>0</v>
      </c>
      <c r="O991" s="2">
        <v>1</v>
      </c>
      <c r="Q991" s="2">
        <v>2003</v>
      </c>
      <c r="R991" s="2">
        <f t="shared" si="15"/>
        <v>1</v>
      </c>
    </row>
    <row r="992" spans="1:18" ht="144" x14ac:dyDescent="0.3">
      <c r="A992" s="2" t="s">
        <v>4805</v>
      </c>
      <c r="B992" s="2" t="s">
        <v>4806</v>
      </c>
      <c r="C992" s="2" t="s">
        <v>4807</v>
      </c>
      <c r="D992" s="2" t="s">
        <v>4808</v>
      </c>
      <c r="E992" s="2" t="s">
        <v>1431</v>
      </c>
      <c r="F992" s="2">
        <v>1</v>
      </c>
      <c r="G992" s="2" t="s">
        <v>26</v>
      </c>
      <c r="H992" s="3" t="s">
        <v>4809</v>
      </c>
      <c r="I992" s="2">
        <v>0</v>
      </c>
      <c r="J992" s="2">
        <v>0</v>
      </c>
      <c r="K992" s="2">
        <v>0</v>
      </c>
      <c r="L992" s="2">
        <v>1</v>
      </c>
      <c r="M992" s="2">
        <v>0</v>
      </c>
      <c r="N992" s="2">
        <v>0</v>
      </c>
      <c r="O992" s="2">
        <v>1</v>
      </c>
      <c r="Q992" s="2">
        <v>2015</v>
      </c>
      <c r="R992" s="2">
        <f t="shared" si="15"/>
        <v>1</v>
      </c>
    </row>
    <row r="993" spans="1:18" x14ac:dyDescent="0.3">
      <c r="A993" s="2" t="s">
        <v>4810</v>
      </c>
      <c r="B993" s="2" t="s">
        <v>4811</v>
      </c>
      <c r="C993" s="2" t="s">
        <v>4812</v>
      </c>
      <c r="D993" s="2" t="s">
        <v>4813</v>
      </c>
      <c r="E993" s="2" t="s">
        <v>4814</v>
      </c>
      <c r="F993" s="2">
        <v>1</v>
      </c>
      <c r="G993" s="2" t="s">
        <v>26</v>
      </c>
      <c r="H993" s="2" t="s">
        <v>76</v>
      </c>
      <c r="I993" s="2">
        <v>1</v>
      </c>
      <c r="J993" s="2">
        <v>0</v>
      </c>
      <c r="K993" s="2">
        <v>0</v>
      </c>
      <c r="L993" s="2">
        <v>0</v>
      </c>
      <c r="M993" s="2">
        <v>0</v>
      </c>
      <c r="N993" s="2">
        <v>0</v>
      </c>
      <c r="O993" s="2">
        <v>1</v>
      </c>
      <c r="Q993" s="2">
        <v>2015</v>
      </c>
      <c r="R993" s="2">
        <f t="shared" si="15"/>
        <v>1</v>
      </c>
    </row>
    <row r="994" spans="1:18" x14ac:dyDescent="0.3">
      <c r="A994" s="2" t="s">
        <v>4815</v>
      </c>
      <c r="B994" s="2" t="s">
        <v>4816</v>
      </c>
      <c r="C994" s="2" t="s">
        <v>4817</v>
      </c>
      <c r="D994" s="2" t="s">
        <v>4818</v>
      </c>
      <c r="E994" s="2" t="s">
        <v>4819</v>
      </c>
      <c r="F994" s="2">
        <v>1</v>
      </c>
      <c r="G994" s="2" t="s">
        <v>26</v>
      </c>
      <c r="H994" s="2" t="s">
        <v>76</v>
      </c>
      <c r="I994" s="2">
        <v>1</v>
      </c>
      <c r="J994" s="2">
        <v>0</v>
      </c>
      <c r="K994" s="2">
        <v>0</v>
      </c>
      <c r="L994" s="2">
        <v>0</v>
      </c>
      <c r="M994" s="2">
        <v>0</v>
      </c>
      <c r="N994" s="2">
        <v>0</v>
      </c>
      <c r="O994" s="2">
        <v>1</v>
      </c>
      <c r="Q994" s="2">
        <v>2008</v>
      </c>
      <c r="R994" s="2">
        <f t="shared" si="15"/>
        <v>1</v>
      </c>
    </row>
    <row r="995" spans="1:18" x14ac:dyDescent="0.3">
      <c r="A995" s="2" t="s">
        <v>4820</v>
      </c>
      <c r="B995" s="2" t="s">
        <v>4821</v>
      </c>
      <c r="C995" s="2" t="s">
        <v>4822</v>
      </c>
      <c r="D995" s="2" t="s">
        <v>4823</v>
      </c>
      <c r="E995" s="2" t="s">
        <v>1475</v>
      </c>
      <c r="F995" s="2">
        <v>1</v>
      </c>
      <c r="G995" s="2" t="s">
        <v>26</v>
      </c>
      <c r="H995" s="2" t="s">
        <v>76</v>
      </c>
      <c r="I995" s="2">
        <v>1</v>
      </c>
      <c r="J995" s="2">
        <v>0</v>
      </c>
      <c r="K995" s="2">
        <v>0</v>
      </c>
      <c r="L995" s="2">
        <v>0</v>
      </c>
      <c r="M995" s="2">
        <v>0</v>
      </c>
      <c r="N995" s="2">
        <v>0</v>
      </c>
      <c r="O995" s="2">
        <v>1</v>
      </c>
      <c r="Q995" s="2">
        <v>2005</v>
      </c>
      <c r="R995" s="2">
        <f t="shared" si="15"/>
        <v>1</v>
      </c>
    </row>
    <row r="996" spans="1:18" x14ac:dyDescent="0.3">
      <c r="A996" s="2" t="s">
        <v>4824</v>
      </c>
      <c r="B996" s="2" t="s">
        <v>4825</v>
      </c>
      <c r="C996" s="2" t="s">
        <v>4826</v>
      </c>
      <c r="D996" s="2" t="s">
        <v>4827</v>
      </c>
      <c r="E996" s="2" t="s">
        <v>4828</v>
      </c>
      <c r="F996" s="2">
        <v>1</v>
      </c>
      <c r="G996" s="2" t="s">
        <v>26</v>
      </c>
      <c r="H996" s="2" t="s">
        <v>76</v>
      </c>
      <c r="I996" s="2">
        <v>1</v>
      </c>
      <c r="J996" s="2">
        <v>0</v>
      </c>
      <c r="K996" s="2">
        <v>0</v>
      </c>
      <c r="L996" s="2">
        <v>0</v>
      </c>
      <c r="M996" s="2">
        <v>0</v>
      </c>
      <c r="N996" s="2">
        <v>0</v>
      </c>
      <c r="O996" s="2">
        <v>1</v>
      </c>
      <c r="Q996" s="2">
        <v>1994</v>
      </c>
      <c r="R996" s="2">
        <f t="shared" si="15"/>
        <v>1</v>
      </c>
    </row>
    <row r="997" spans="1:18" ht="144" x14ac:dyDescent="0.3">
      <c r="A997" s="2" t="s">
        <v>4829</v>
      </c>
      <c r="B997" s="2" t="s">
        <v>4830</v>
      </c>
      <c r="C997" s="2" t="s">
        <v>4831</v>
      </c>
      <c r="D997" s="2" t="s">
        <v>4832</v>
      </c>
      <c r="E997" s="2" t="s">
        <v>330</v>
      </c>
      <c r="F997" s="2">
        <v>1</v>
      </c>
      <c r="G997" s="2" t="s">
        <v>26</v>
      </c>
      <c r="H997" s="3" t="s">
        <v>4833</v>
      </c>
      <c r="I997" s="2">
        <v>0</v>
      </c>
      <c r="J997" s="2">
        <v>1</v>
      </c>
      <c r="K997" s="2">
        <v>0</v>
      </c>
      <c r="L997" s="2">
        <v>0</v>
      </c>
      <c r="M997" s="2">
        <v>0</v>
      </c>
      <c r="N997" s="2">
        <v>0</v>
      </c>
      <c r="O997" s="2">
        <v>1</v>
      </c>
      <c r="Q997" s="2">
        <v>2010</v>
      </c>
      <c r="R997" s="2">
        <f t="shared" si="15"/>
        <v>1</v>
      </c>
    </row>
    <row r="998" spans="1:18" x14ac:dyDescent="0.3">
      <c r="A998" s="2" t="s">
        <v>4834</v>
      </c>
      <c r="B998" s="2" t="s">
        <v>4835</v>
      </c>
      <c r="C998" s="2" t="s">
        <v>4836</v>
      </c>
      <c r="D998" s="2" t="s">
        <v>4837</v>
      </c>
      <c r="E998" s="2" t="s">
        <v>408</v>
      </c>
      <c r="F998" s="2">
        <v>1</v>
      </c>
      <c r="G998" s="2" t="s">
        <v>26</v>
      </c>
      <c r="H998" s="2" t="s">
        <v>4838</v>
      </c>
      <c r="I998" s="2">
        <v>0</v>
      </c>
      <c r="J998" s="2">
        <v>1</v>
      </c>
      <c r="K998" s="2">
        <v>0</v>
      </c>
      <c r="L998" s="2">
        <v>0</v>
      </c>
      <c r="M998" s="2">
        <v>0</v>
      </c>
      <c r="N998" s="2">
        <v>0</v>
      </c>
      <c r="O998" s="2">
        <v>1</v>
      </c>
      <c r="Q998" s="2">
        <v>2011</v>
      </c>
      <c r="R998" s="2">
        <f t="shared" si="15"/>
        <v>1</v>
      </c>
    </row>
    <row r="999" spans="1:18" ht="216" x14ac:dyDescent="0.3">
      <c r="A999" s="2" t="s">
        <v>4839</v>
      </c>
      <c r="B999" s="2" t="s">
        <v>4840</v>
      </c>
      <c r="C999" s="2" t="s">
        <v>4841</v>
      </c>
      <c r="D999" s="2" t="s">
        <v>4842</v>
      </c>
      <c r="E999" s="2" t="s">
        <v>2366</v>
      </c>
      <c r="F999" s="2">
        <v>1</v>
      </c>
      <c r="G999" s="2" t="s">
        <v>26</v>
      </c>
      <c r="H999" s="3" t="s">
        <v>4843</v>
      </c>
      <c r="I999" s="2">
        <v>0</v>
      </c>
      <c r="J999" s="2">
        <v>0</v>
      </c>
      <c r="K999" s="2">
        <v>0</v>
      </c>
      <c r="L999" s="2">
        <v>1</v>
      </c>
      <c r="M999" s="2">
        <v>0</v>
      </c>
      <c r="N999" s="2">
        <v>0</v>
      </c>
      <c r="O999" s="2">
        <v>1</v>
      </c>
      <c r="Q999" s="2">
        <v>2012</v>
      </c>
      <c r="R999" s="2">
        <f t="shared" si="15"/>
        <v>1</v>
      </c>
    </row>
    <row r="1000" spans="1:18" x14ac:dyDescent="0.3">
      <c r="A1000" s="2" t="s">
        <v>4844</v>
      </c>
      <c r="B1000" s="2" t="s">
        <v>4845</v>
      </c>
      <c r="C1000" s="2" t="s">
        <v>4846</v>
      </c>
      <c r="D1000" s="2" t="s">
        <v>4847</v>
      </c>
      <c r="E1000" s="2" t="s">
        <v>1409</v>
      </c>
      <c r="F1000" s="2">
        <v>1</v>
      </c>
      <c r="G1000" s="2" t="s">
        <v>26</v>
      </c>
      <c r="H1000" s="2" t="s">
        <v>4848</v>
      </c>
      <c r="I1000" s="2">
        <v>0</v>
      </c>
      <c r="J1000" s="2">
        <v>1</v>
      </c>
      <c r="K1000" s="2">
        <v>0</v>
      </c>
      <c r="L1000" s="2">
        <v>0</v>
      </c>
      <c r="M1000" s="2">
        <v>0</v>
      </c>
      <c r="N1000" s="2">
        <v>0</v>
      </c>
      <c r="O1000" s="2">
        <v>1</v>
      </c>
      <c r="Q1000" s="2">
        <v>2014</v>
      </c>
      <c r="R1000" s="2">
        <f t="shared" si="15"/>
        <v>1</v>
      </c>
    </row>
    <row r="1001" spans="1:18" x14ac:dyDescent="0.3">
      <c r="A1001" s="2" t="s">
        <v>4849</v>
      </c>
      <c r="B1001" s="2" t="s">
        <v>4850</v>
      </c>
      <c r="C1001" s="2" t="s">
        <v>4851</v>
      </c>
      <c r="D1001" s="2" t="s">
        <v>4852</v>
      </c>
      <c r="E1001" s="2" t="s">
        <v>4349</v>
      </c>
      <c r="F1001" s="2">
        <v>1</v>
      </c>
      <c r="G1001" s="2" t="s">
        <v>26</v>
      </c>
      <c r="H1001" s="2" t="s">
        <v>76</v>
      </c>
      <c r="I1001" s="2">
        <v>1</v>
      </c>
      <c r="J1001" s="2">
        <v>0</v>
      </c>
      <c r="K1001" s="2">
        <v>0</v>
      </c>
      <c r="L1001" s="2">
        <v>0</v>
      </c>
      <c r="M1001" s="2">
        <v>0</v>
      </c>
      <c r="N1001" s="2">
        <v>0</v>
      </c>
      <c r="O1001" s="2">
        <v>1</v>
      </c>
      <c r="Q1001" s="2">
        <v>2005</v>
      </c>
      <c r="R1001" s="2">
        <f t="shared" si="15"/>
        <v>1</v>
      </c>
    </row>
    <row r="1002" spans="1:18" x14ac:dyDescent="0.3">
      <c r="A1002" s="2" t="s">
        <v>4853</v>
      </c>
      <c r="B1002" s="2" t="s">
        <v>2247</v>
      </c>
      <c r="C1002" s="2" t="s">
        <v>2248</v>
      </c>
      <c r="D1002" s="2" t="s">
        <v>2249</v>
      </c>
      <c r="E1002" s="2" t="s">
        <v>50</v>
      </c>
      <c r="F1002" s="2">
        <v>1</v>
      </c>
      <c r="G1002" s="2" t="s">
        <v>26</v>
      </c>
      <c r="H1002" s="2" t="s">
        <v>3560</v>
      </c>
      <c r="I1002" s="2">
        <v>0</v>
      </c>
      <c r="J1002" s="2">
        <v>0</v>
      </c>
      <c r="K1002" s="2">
        <v>0</v>
      </c>
      <c r="L1002" s="2">
        <v>0</v>
      </c>
      <c r="M1002" s="2">
        <v>0</v>
      </c>
      <c r="N1002" s="2">
        <v>1</v>
      </c>
      <c r="O1002" s="2">
        <v>1</v>
      </c>
      <c r="Q1002" s="2">
        <v>2016</v>
      </c>
      <c r="R1002" s="2">
        <f t="shared" si="15"/>
        <v>1</v>
      </c>
    </row>
    <row r="1003" spans="1:18" x14ac:dyDescent="0.3">
      <c r="A1003" s="2" t="s">
        <v>4854</v>
      </c>
      <c r="B1003" s="2" t="s">
        <v>4855</v>
      </c>
      <c r="C1003" s="2" t="s">
        <v>4856</v>
      </c>
      <c r="D1003" s="2" t="s">
        <v>4857</v>
      </c>
      <c r="E1003" s="2" t="s">
        <v>4858</v>
      </c>
      <c r="F1003" s="2">
        <v>1</v>
      </c>
      <c r="G1003" s="2" t="s">
        <v>26</v>
      </c>
      <c r="H1003" s="2" t="s">
        <v>4859</v>
      </c>
      <c r="I1003" s="2">
        <v>0</v>
      </c>
      <c r="J1003" s="2">
        <v>1</v>
      </c>
      <c r="K1003" s="2">
        <v>0</v>
      </c>
      <c r="L1003" s="2">
        <v>0</v>
      </c>
      <c r="M1003" s="2">
        <v>0</v>
      </c>
      <c r="N1003" s="2">
        <v>0</v>
      </c>
      <c r="O1003" s="2">
        <v>1</v>
      </c>
      <c r="Q1003" s="2">
        <v>2011</v>
      </c>
      <c r="R1003" s="2">
        <f t="shared" si="15"/>
        <v>1</v>
      </c>
    </row>
    <row r="1004" spans="1:18" x14ac:dyDescent="0.3">
      <c r="A1004" s="2" t="s">
        <v>4860</v>
      </c>
      <c r="B1004" s="2" t="s">
        <v>4861</v>
      </c>
      <c r="C1004" s="2" t="s">
        <v>4862</v>
      </c>
      <c r="D1004" s="2" t="s">
        <v>4863</v>
      </c>
      <c r="E1004" s="2" t="s">
        <v>125</v>
      </c>
      <c r="F1004" s="2">
        <v>1</v>
      </c>
      <c r="G1004" s="2" t="s">
        <v>26</v>
      </c>
      <c r="H1004" s="2" t="s">
        <v>4864</v>
      </c>
      <c r="I1004" s="2">
        <v>0</v>
      </c>
      <c r="J1004" s="2">
        <v>1</v>
      </c>
      <c r="K1004" s="2">
        <v>0</v>
      </c>
      <c r="L1004" s="2">
        <v>0</v>
      </c>
      <c r="M1004" s="2">
        <v>0</v>
      </c>
      <c r="N1004" s="2">
        <v>0</v>
      </c>
      <c r="O1004" s="2">
        <v>1</v>
      </c>
      <c r="Q1004" s="2">
        <v>2015</v>
      </c>
      <c r="R1004" s="2">
        <f t="shared" si="15"/>
        <v>1</v>
      </c>
    </row>
    <row r="1005" spans="1:18" x14ac:dyDescent="0.3">
      <c r="A1005" s="2" t="s">
        <v>4865</v>
      </c>
      <c r="B1005" s="2" t="s">
        <v>4866</v>
      </c>
      <c r="C1005" s="2" t="s">
        <v>4867</v>
      </c>
      <c r="D1005" s="2" t="s">
        <v>4868</v>
      </c>
      <c r="E1005" s="2" t="s">
        <v>141</v>
      </c>
      <c r="F1005" s="2">
        <v>1</v>
      </c>
      <c r="G1005" s="2" t="s">
        <v>26</v>
      </c>
      <c r="H1005" s="2" t="s">
        <v>4869</v>
      </c>
      <c r="I1005" s="2">
        <v>0</v>
      </c>
      <c r="J1005" s="2">
        <v>1</v>
      </c>
      <c r="K1005" s="2">
        <v>0</v>
      </c>
      <c r="L1005" s="2">
        <v>0</v>
      </c>
      <c r="M1005" s="2">
        <v>0</v>
      </c>
      <c r="N1005" s="2">
        <v>0</v>
      </c>
      <c r="O1005" s="2">
        <v>1</v>
      </c>
      <c r="Q1005" s="2">
        <v>2011</v>
      </c>
      <c r="R1005" s="2">
        <f t="shared" si="15"/>
        <v>1</v>
      </c>
    </row>
    <row r="1006" spans="1:18" x14ac:dyDescent="0.3">
      <c r="A1006" s="2" t="s">
        <v>4870</v>
      </c>
      <c r="B1006" s="2" t="s">
        <v>4871</v>
      </c>
      <c r="C1006" s="2" t="s">
        <v>4872</v>
      </c>
      <c r="D1006" s="2" t="s">
        <v>4873</v>
      </c>
      <c r="E1006" s="2" t="s">
        <v>4874</v>
      </c>
      <c r="F1006" s="2">
        <v>1</v>
      </c>
      <c r="G1006" s="2" t="s">
        <v>26</v>
      </c>
      <c r="H1006" s="2" t="s">
        <v>76</v>
      </c>
      <c r="I1006" s="2">
        <v>1</v>
      </c>
      <c r="J1006" s="2">
        <v>0</v>
      </c>
      <c r="K1006" s="2">
        <v>0</v>
      </c>
      <c r="L1006" s="2">
        <v>0</v>
      </c>
      <c r="M1006" s="2">
        <v>0</v>
      </c>
      <c r="N1006" s="2">
        <v>0</v>
      </c>
      <c r="O1006" s="2">
        <v>1</v>
      </c>
      <c r="Q1006" s="2">
        <v>2007</v>
      </c>
      <c r="R1006" s="2">
        <f t="shared" si="15"/>
        <v>1</v>
      </c>
    </row>
    <row r="1007" spans="1:18" x14ac:dyDescent="0.3">
      <c r="A1007" s="2" t="s">
        <v>4875</v>
      </c>
      <c r="B1007" s="2" t="s">
        <v>4876</v>
      </c>
      <c r="C1007" s="2" t="s">
        <v>4877</v>
      </c>
      <c r="D1007" s="2" t="s">
        <v>4878</v>
      </c>
      <c r="E1007" s="2" t="s">
        <v>342</v>
      </c>
      <c r="F1007" s="2">
        <v>1</v>
      </c>
      <c r="G1007" s="2" t="s">
        <v>26</v>
      </c>
      <c r="H1007" s="2" t="s">
        <v>76</v>
      </c>
      <c r="I1007" s="2">
        <v>1</v>
      </c>
      <c r="J1007" s="2">
        <v>0</v>
      </c>
      <c r="K1007" s="2">
        <v>0</v>
      </c>
      <c r="L1007" s="2">
        <v>0</v>
      </c>
      <c r="M1007" s="2">
        <v>0</v>
      </c>
      <c r="N1007" s="2">
        <v>0</v>
      </c>
      <c r="O1007" s="2">
        <v>1</v>
      </c>
      <c r="Q1007" s="2">
        <v>2002</v>
      </c>
      <c r="R1007" s="2">
        <f t="shared" si="15"/>
        <v>1</v>
      </c>
    </row>
    <row r="1008" spans="1:18" x14ac:dyDescent="0.3">
      <c r="A1008" s="2" t="s">
        <v>4879</v>
      </c>
      <c r="B1008" s="2" t="s">
        <v>4880</v>
      </c>
      <c r="C1008" s="2" t="s">
        <v>4881</v>
      </c>
      <c r="D1008" s="2" t="s">
        <v>4882</v>
      </c>
      <c r="E1008" s="2" t="s">
        <v>2632</v>
      </c>
      <c r="F1008" s="2">
        <v>1</v>
      </c>
      <c r="G1008" s="2" t="s">
        <v>26</v>
      </c>
      <c r="H1008" s="2" t="s">
        <v>76</v>
      </c>
      <c r="I1008" s="2">
        <v>1</v>
      </c>
      <c r="J1008" s="2">
        <v>0</v>
      </c>
      <c r="K1008" s="2">
        <v>0</v>
      </c>
      <c r="L1008" s="2">
        <v>0</v>
      </c>
      <c r="M1008" s="2">
        <v>0</v>
      </c>
      <c r="N1008" s="2">
        <v>0</v>
      </c>
      <c r="O1008" s="2">
        <v>1</v>
      </c>
      <c r="Q1008" s="2">
        <v>2003</v>
      </c>
      <c r="R1008" s="2">
        <f t="shared" si="15"/>
        <v>1</v>
      </c>
    </row>
    <row r="1009" spans="1:18" x14ac:dyDescent="0.3">
      <c r="A1009" s="2" t="s">
        <v>4883</v>
      </c>
      <c r="B1009" s="2" t="s">
        <v>4884</v>
      </c>
      <c r="C1009" s="2" t="s">
        <v>4885</v>
      </c>
      <c r="D1009" s="2" t="s">
        <v>4886</v>
      </c>
      <c r="E1009" s="2" t="s">
        <v>1843</v>
      </c>
      <c r="F1009" s="2">
        <v>1</v>
      </c>
      <c r="G1009" s="2" t="s">
        <v>26</v>
      </c>
      <c r="H1009" s="2" t="s">
        <v>4887</v>
      </c>
      <c r="I1009" s="2">
        <v>1</v>
      </c>
      <c r="J1009" s="2">
        <v>0</v>
      </c>
      <c r="K1009" s="2">
        <v>0</v>
      </c>
      <c r="L1009" s="2">
        <v>0</v>
      </c>
      <c r="M1009" s="2">
        <v>0</v>
      </c>
      <c r="N1009" s="2">
        <v>0</v>
      </c>
      <c r="O1009" s="2">
        <v>1</v>
      </c>
      <c r="Q1009" s="2">
        <v>2003</v>
      </c>
      <c r="R1009" s="2">
        <f t="shared" si="15"/>
        <v>1</v>
      </c>
    </row>
    <row r="1010" spans="1:18" x14ac:dyDescent="0.3">
      <c r="A1010" s="2" t="s">
        <v>4888</v>
      </c>
      <c r="B1010" s="2" t="s">
        <v>4889</v>
      </c>
      <c r="C1010" s="2" t="s">
        <v>4890</v>
      </c>
      <c r="D1010" s="2" t="s">
        <v>4891</v>
      </c>
      <c r="E1010" s="2" t="s">
        <v>4892</v>
      </c>
      <c r="F1010" s="2">
        <v>1</v>
      </c>
      <c r="G1010" s="2" t="s">
        <v>26</v>
      </c>
      <c r="H1010" s="2" t="s">
        <v>4893</v>
      </c>
      <c r="I1010" s="2">
        <v>0</v>
      </c>
      <c r="J1010" s="2">
        <v>0</v>
      </c>
      <c r="K1010" s="2">
        <v>1</v>
      </c>
      <c r="L1010" s="2">
        <v>0</v>
      </c>
      <c r="M1010" s="2">
        <v>0</v>
      </c>
      <c r="N1010" s="2">
        <v>0</v>
      </c>
      <c r="O1010" s="2">
        <v>1</v>
      </c>
      <c r="Q1010" s="2">
        <v>2009</v>
      </c>
      <c r="R1010" s="2">
        <f t="shared" si="15"/>
        <v>1</v>
      </c>
    </row>
    <row r="1011" spans="1:18" x14ac:dyDescent="0.3">
      <c r="A1011" s="2" t="s">
        <v>4894</v>
      </c>
      <c r="B1011" s="2" t="s">
        <v>4895</v>
      </c>
      <c r="C1011" s="2" t="s">
        <v>4896</v>
      </c>
      <c r="D1011" s="2" t="s">
        <v>4897</v>
      </c>
      <c r="E1011" s="2" t="s">
        <v>934</v>
      </c>
      <c r="F1011" s="2">
        <v>1</v>
      </c>
      <c r="G1011" s="2" t="s">
        <v>26</v>
      </c>
      <c r="H1011" s="2" t="s">
        <v>4898</v>
      </c>
      <c r="I1011" s="2">
        <v>0</v>
      </c>
      <c r="J1011" s="2">
        <v>0</v>
      </c>
      <c r="K1011" s="2">
        <v>0</v>
      </c>
      <c r="L1011" s="2">
        <v>1</v>
      </c>
      <c r="M1011" s="2">
        <v>0</v>
      </c>
      <c r="N1011" s="2">
        <v>0</v>
      </c>
      <c r="O1011" s="2">
        <v>1</v>
      </c>
      <c r="Q1011" s="2">
        <v>2015</v>
      </c>
      <c r="R1011" s="2">
        <f t="shared" si="15"/>
        <v>1</v>
      </c>
    </row>
    <row r="1012" spans="1:18" x14ac:dyDescent="0.3">
      <c r="A1012" s="2" t="s">
        <v>4899</v>
      </c>
      <c r="B1012" s="2" t="s">
        <v>4900</v>
      </c>
      <c r="C1012" s="2" t="s">
        <v>4901</v>
      </c>
      <c r="D1012" s="2" t="s">
        <v>4902</v>
      </c>
      <c r="E1012" s="2" t="s">
        <v>1949</v>
      </c>
      <c r="F1012" s="2">
        <v>1</v>
      </c>
      <c r="G1012" s="2" t="s">
        <v>26</v>
      </c>
      <c r="H1012" s="2" t="s">
        <v>4903</v>
      </c>
      <c r="I1012" s="2">
        <v>1</v>
      </c>
      <c r="J1012" s="2">
        <v>0</v>
      </c>
      <c r="K1012" s="2">
        <v>0</v>
      </c>
      <c r="L1012" s="2">
        <v>0</v>
      </c>
      <c r="M1012" s="2">
        <v>0</v>
      </c>
      <c r="N1012" s="2">
        <v>0</v>
      </c>
      <c r="O1012" s="2">
        <v>1</v>
      </c>
      <c r="Q1012" s="2">
        <v>2006</v>
      </c>
      <c r="R1012" s="2">
        <f t="shared" si="15"/>
        <v>1</v>
      </c>
    </row>
    <row r="1013" spans="1:18" x14ac:dyDescent="0.3">
      <c r="A1013" s="2" t="s">
        <v>4904</v>
      </c>
      <c r="B1013" s="2" t="s">
        <v>4905</v>
      </c>
      <c r="C1013" s="2" t="s">
        <v>4906</v>
      </c>
      <c r="D1013" s="2" t="s">
        <v>4907</v>
      </c>
      <c r="E1013" s="2" t="s">
        <v>1843</v>
      </c>
      <c r="F1013" s="2">
        <v>1</v>
      </c>
      <c r="G1013" s="2" t="s">
        <v>26</v>
      </c>
      <c r="H1013" s="2" t="s">
        <v>76</v>
      </c>
      <c r="I1013" s="2">
        <v>1</v>
      </c>
      <c r="J1013" s="2">
        <v>0</v>
      </c>
      <c r="K1013" s="2">
        <v>0</v>
      </c>
      <c r="L1013" s="2">
        <v>0</v>
      </c>
      <c r="M1013" s="2">
        <v>0</v>
      </c>
      <c r="N1013" s="2">
        <v>0</v>
      </c>
      <c r="O1013" s="2">
        <v>1</v>
      </c>
      <c r="Q1013" s="2">
        <v>2006</v>
      </c>
      <c r="R1013" s="2">
        <f t="shared" si="15"/>
        <v>1</v>
      </c>
    </row>
    <row r="1014" spans="1:18" x14ac:dyDescent="0.3">
      <c r="A1014" s="2" t="s">
        <v>4908</v>
      </c>
      <c r="B1014" s="2" t="s">
        <v>4909</v>
      </c>
      <c r="C1014" s="2" t="s">
        <v>4910</v>
      </c>
      <c r="D1014" s="2" t="s">
        <v>4911</v>
      </c>
      <c r="E1014" s="2" t="s">
        <v>1813</v>
      </c>
      <c r="F1014" s="2">
        <v>1</v>
      </c>
      <c r="G1014" s="2" t="s">
        <v>26</v>
      </c>
      <c r="H1014" s="2" t="s">
        <v>76</v>
      </c>
      <c r="I1014" s="2">
        <v>1</v>
      </c>
      <c r="J1014" s="2">
        <v>0</v>
      </c>
      <c r="K1014" s="2">
        <v>0</v>
      </c>
      <c r="L1014" s="2">
        <v>0</v>
      </c>
      <c r="M1014" s="2">
        <v>0</v>
      </c>
      <c r="N1014" s="2">
        <v>0</v>
      </c>
      <c r="O1014" s="2">
        <v>1</v>
      </c>
      <c r="Q1014" s="2">
        <v>2015</v>
      </c>
      <c r="R1014" s="2">
        <f t="shared" si="15"/>
        <v>1</v>
      </c>
    </row>
    <row r="1015" spans="1:18" x14ac:dyDescent="0.3">
      <c r="A1015" s="2" t="s">
        <v>4912</v>
      </c>
      <c r="B1015" s="2" t="s">
        <v>4913</v>
      </c>
      <c r="C1015" s="2" t="s">
        <v>4914</v>
      </c>
      <c r="D1015" s="2" t="s">
        <v>4915</v>
      </c>
      <c r="E1015" s="2" t="s">
        <v>4916</v>
      </c>
      <c r="F1015" s="2">
        <v>1</v>
      </c>
      <c r="G1015" s="2" t="s">
        <v>26</v>
      </c>
      <c r="H1015" s="2" t="s">
        <v>4917</v>
      </c>
      <c r="I1015" s="2">
        <v>1</v>
      </c>
      <c r="J1015" s="2">
        <v>0</v>
      </c>
      <c r="K1015" s="2">
        <v>0</v>
      </c>
      <c r="L1015" s="2">
        <v>0</v>
      </c>
      <c r="M1015" s="2">
        <v>0</v>
      </c>
      <c r="N1015" s="2">
        <v>0</v>
      </c>
      <c r="O1015" s="2">
        <v>1</v>
      </c>
      <c r="Q1015" s="2">
        <v>2010</v>
      </c>
      <c r="R1015" s="2">
        <f t="shared" si="15"/>
        <v>1</v>
      </c>
    </row>
    <row r="1016" spans="1:18" x14ac:dyDescent="0.3">
      <c r="A1016" s="2" t="s">
        <v>4918</v>
      </c>
      <c r="B1016" s="2" t="s">
        <v>4919</v>
      </c>
      <c r="C1016" s="2" t="s">
        <v>4920</v>
      </c>
      <c r="D1016" s="2" t="s">
        <v>4921</v>
      </c>
      <c r="E1016" s="2" t="s">
        <v>4828</v>
      </c>
      <c r="F1016" s="2">
        <v>1</v>
      </c>
      <c r="G1016" s="2" t="s">
        <v>26</v>
      </c>
      <c r="H1016" s="2" t="s">
        <v>76</v>
      </c>
      <c r="I1016" s="2">
        <v>1</v>
      </c>
      <c r="J1016" s="2">
        <v>0</v>
      </c>
      <c r="K1016" s="2">
        <v>0</v>
      </c>
      <c r="L1016" s="2">
        <v>0</v>
      </c>
      <c r="M1016" s="2">
        <v>0</v>
      </c>
      <c r="N1016" s="2">
        <v>0</v>
      </c>
      <c r="O1016" s="2">
        <v>1</v>
      </c>
      <c r="Q1016" s="2">
        <v>1991</v>
      </c>
      <c r="R1016" s="2">
        <f t="shared" si="15"/>
        <v>1</v>
      </c>
    </row>
    <row r="1017" spans="1:18" ht="409.6" x14ac:dyDescent="0.3">
      <c r="A1017" s="2" t="s">
        <v>4922</v>
      </c>
      <c r="B1017" s="2" t="s">
        <v>4923</v>
      </c>
      <c r="C1017" s="2" t="s">
        <v>4924</v>
      </c>
      <c r="D1017" s="2" t="s">
        <v>4925</v>
      </c>
      <c r="E1017" s="2" t="s">
        <v>1813</v>
      </c>
      <c r="F1017" s="2">
        <v>1</v>
      </c>
      <c r="G1017" s="2" t="s">
        <v>26</v>
      </c>
      <c r="H1017" s="3" t="s">
        <v>4926</v>
      </c>
      <c r="I1017" s="2">
        <v>1</v>
      </c>
      <c r="J1017" s="2">
        <v>0</v>
      </c>
      <c r="K1017" s="2">
        <v>0</v>
      </c>
      <c r="L1017" s="2">
        <v>0</v>
      </c>
      <c r="M1017" s="2">
        <v>0</v>
      </c>
      <c r="N1017" s="2">
        <v>0</v>
      </c>
      <c r="O1017" s="2">
        <v>1</v>
      </c>
      <c r="Q1017" s="2">
        <v>2000</v>
      </c>
      <c r="R1017" s="2">
        <f t="shared" si="15"/>
        <v>1</v>
      </c>
    </row>
    <row r="1018" spans="1:18" x14ac:dyDescent="0.3">
      <c r="A1018" s="2" t="s">
        <v>4927</v>
      </c>
      <c r="B1018" s="2" t="s">
        <v>4928</v>
      </c>
      <c r="C1018" s="2" t="s">
        <v>4929</v>
      </c>
      <c r="D1018" s="2" t="s">
        <v>4930</v>
      </c>
      <c r="E1018" s="2" t="s">
        <v>4745</v>
      </c>
      <c r="F1018" s="2">
        <v>1</v>
      </c>
      <c r="G1018" s="2" t="s">
        <v>26</v>
      </c>
      <c r="H1018" s="2" t="s">
        <v>76</v>
      </c>
      <c r="I1018" s="2">
        <v>1</v>
      </c>
      <c r="J1018" s="2">
        <v>0</v>
      </c>
      <c r="K1018" s="2">
        <v>0</v>
      </c>
      <c r="L1018" s="2">
        <v>0</v>
      </c>
      <c r="M1018" s="2">
        <v>0</v>
      </c>
      <c r="N1018" s="2">
        <v>0</v>
      </c>
      <c r="O1018" s="2">
        <v>1</v>
      </c>
      <c r="Q1018" s="2">
        <v>2011</v>
      </c>
      <c r="R1018" s="2">
        <f t="shared" si="15"/>
        <v>1</v>
      </c>
    </row>
    <row r="1019" spans="1:18" ht="144" x14ac:dyDescent="0.3">
      <c r="A1019" s="2" t="s">
        <v>4931</v>
      </c>
      <c r="B1019" s="2" t="s">
        <v>4932</v>
      </c>
      <c r="C1019" s="2" t="s">
        <v>4933</v>
      </c>
      <c r="D1019" s="2" t="s">
        <v>4934</v>
      </c>
      <c r="E1019" s="2" t="s">
        <v>4935</v>
      </c>
      <c r="F1019" s="2">
        <v>1</v>
      </c>
      <c r="G1019" s="2" t="s">
        <v>26</v>
      </c>
      <c r="H1019" s="3" t="s">
        <v>4936</v>
      </c>
      <c r="I1019" s="2">
        <v>1</v>
      </c>
      <c r="J1019" s="2">
        <v>0</v>
      </c>
      <c r="K1019" s="2">
        <v>0</v>
      </c>
      <c r="L1019" s="2">
        <v>0</v>
      </c>
      <c r="M1019" s="2">
        <v>0</v>
      </c>
      <c r="N1019" s="2">
        <v>0</v>
      </c>
      <c r="O1019" s="2">
        <v>1</v>
      </c>
      <c r="Q1019" s="2">
        <v>2008</v>
      </c>
      <c r="R1019" s="2">
        <f t="shared" si="15"/>
        <v>1</v>
      </c>
    </row>
    <row r="1020" spans="1:18" ht="144" x14ac:dyDescent="0.3">
      <c r="A1020" s="2" t="s">
        <v>4937</v>
      </c>
      <c r="B1020" s="2" t="s">
        <v>4938</v>
      </c>
      <c r="C1020" s="2" t="s">
        <v>4939</v>
      </c>
      <c r="D1020" s="2" t="s">
        <v>4940</v>
      </c>
      <c r="E1020" s="2" t="s">
        <v>125</v>
      </c>
      <c r="F1020" s="2">
        <v>1</v>
      </c>
      <c r="G1020" s="2" t="s">
        <v>26</v>
      </c>
      <c r="H1020" s="3" t="s">
        <v>4941</v>
      </c>
      <c r="I1020" s="2">
        <v>0</v>
      </c>
      <c r="J1020" s="2">
        <v>1</v>
      </c>
      <c r="K1020" s="2">
        <v>0</v>
      </c>
      <c r="L1020" s="2">
        <v>0</v>
      </c>
      <c r="M1020" s="2">
        <v>0</v>
      </c>
      <c r="N1020" s="2">
        <v>0</v>
      </c>
      <c r="O1020" s="2">
        <v>1</v>
      </c>
      <c r="Q1020" s="2">
        <v>2016</v>
      </c>
      <c r="R1020" s="2">
        <f t="shared" si="15"/>
        <v>1</v>
      </c>
    </row>
    <row r="1021" spans="1:18" x14ac:dyDescent="0.3">
      <c r="A1021" s="2" t="s">
        <v>4942</v>
      </c>
      <c r="B1021" s="2" t="s">
        <v>4943</v>
      </c>
      <c r="C1021" s="2" t="s">
        <v>4944</v>
      </c>
      <c r="D1021" s="2" t="s">
        <v>4945</v>
      </c>
      <c r="E1021" s="2" t="s">
        <v>4858</v>
      </c>
      <c r="F1021" s="2">
        <v>1</v>
      </c>
      <c r="G1021" s="2" t="s">
        <v>26</v>
      </c>
      <c r="H1021" s="2" t="s">
        <v>4946</v>
      </c>
      <c r="I1021" s="2">
        <v>0</v>
      </c>
      <c r="J1021" s="2">
        <v>1</v>
      </c>
      <c r="K1021" s="2">
        <v>0</v>
      </c>
      <c r="L1021" s="2">
        <v>0</v>
      </c>
      <c r="M1021" s="2">
        <v>0</v>
      </c>
      <c r="N1021" s="2">
        <v>0</v>
      </c>
      <c r="O1021" s="2">
        <v>1</v>
      </c>
      <c r="Q1021" s="2">
        <v>2011</v>
      </c>
      <c r="R1021" s="2">
        <f t="shared" si="15"/>
        <v>1</v>
      </c>
    </row>
    <row r="1022" spans="1:18" x14ac:dyDescent="0.3">
      <c r="A1022" s="2" t="s">
        <v>4947</v>
      </c>
      <c r="B1022" s="2" t="s">
        <v>4948</v>
      </c>
      <c r="C1022" s="2" t="s">
        <v>4949</v>
      </c>
      <c r="D1022" s="2" t="s">
        <v>4950</v>
      </c>
      <c r="E1022" s="2" t="s">
        <v>319</v>
      </c>
      <c r="F1022" s="2">
        <v>1</v>
      </c>
      <c r="G1022" s="2" t="s">
        <v>26</v>
      </c>
      <c r="H1022" s="2" t="s">
        <v>76</v>
      </c>
      <c r="I1022" s="2">
        <v>1</v>
      </c>
      <c r="J1022" s="2">
        <v>0</v>
      </c>
      <c r="K1022" s="2">
        <v>0</v>
      </c>
      <c r="L1022" s="2">
        <v>0</v>
      </c>
      <c r="M1022" s="2">
        <v>0</v>
      </c>
      <c r="N1022" s="2">
        <v>0</v>
      </c>
      <c r="O1022" s="2">
        <v>1</v>
      </c>
      <c r="Q1022" s="2">
        <v>2011</v>
      </c>
      <c r="R1022" s="2">
        <f t="shared" si="15"/>
        <v>1</v>
      </c>
    </row>
    <row r="1023" spans="1:18" x14ac:dyDescent="0.3">
      <c r="A1023" s="2" t="s">
        <v>4951</v>
      </c>
      <c r="B1023" s="2" t="s">
        <v>4952</v>
      </c>
      <c r="C1023" s="2" t="s">
        <v>4953</v>
      </c>
      <c r="D1023" s="2" t="s">
        <v>4954</v>
      </c>
      <c r="E1023" s="2" t="s">
        <v>1212</v>
      </c>
      <c r="F1023" s="2">
        <v>1</v>
      </c>
      <c r="G1023" s="2" t="s">
        <v>26</v>
      </c>
      <c r="H1023" s="2" t="s">
        <v>4955</v>
      </c>
      <c r="I1023" s="2">
        <v>0</v>
      </c>
      <c r="J1023" s="2">
        <v>1</v>
      </c>
      <c r="K1023" s="2">
        <v>0</v>
      </c>
      <c r="L1023" s="2">
        <v>0</v>
      </c>
      <c r="M1023" s="2">
        <v>0</v>
      </c>
      <c r="N1023" s="2">
        <v>0</v>
      </c>
      <c r="O1023" s="2">
        <v>1</v>
      </c>
      <c r="Q1023" s="2">
        <v>2006</v>
      </c>
      <c r="R1023" s="2">
        <f t="shared" si="15"/>
        <v>1</v>
      </c>
    </row>
    <row r="1024" spans="1:18" x14ac:dyDescent="0.3">
      <c r="A1024" s="2" t="s">
        <v>4956</v>
      </c>
      <c r="B1024" s="2" t="s">
        <v>4957</v>
      </c>
      <c r="C1024" s="2" t="s">
        <v>4958</v>
      </c>
      <c r="D1024" s="2" t="s">
        <v>4959</v>
      </c>
      <c r="E1024" s="2" t="s">
        <v>4960</v>
      </c>
      <c r="F1024" s="2">
        <v>1</v>
      </c>
      <c r="G1024" s="2" t="s">
        <v>26</v>
      </c>
      <c r="H1024" s="2" t="s">
        <v>76</v>
      </c>
      <c r="I1024" s="2">
        <v>1</v>
      </c>
      <c r="J1024" s="2">
        <v>0</v>
      </c>
      <c r="K1024" s="2">
        <v>0</v>
      </c>
      <c r="L1024" s="2">
        <v>0</v>
      </c>
      <c r="M1024" s="2">
        <v>0</v>
      </c>
      <c r="N1024" s="2">
        <v>0</v>
      </c>
      <c r="O1024" s="2">
        <v>1</v>
      </c>
      <c r="Q1024" s="2">
        <v>2013</v>
      </c>
      <c r="R1024" s="2">
        <f t="shared" si="15"/>
        <v>1</v>
      </c>
    </row>
    <row r="1025" spans="1:18" x14ac:dyDescent="0.3">
      <c r="A1025" s="2" t="s">
        <v>4961</v>
      </c>
      <c r="B1025" s="2" t="s">
        <v>4962</v>
      </c>
      <c r="C1025" s="2" t="s">
        <v>4963</v>
      </c>
      <c r="D1025" s="2" t="s">
        <v>4964</v>
      </c>
      <c r="E1025" s="2" t="s">
        <v>1934</v>
      </c>
      <c r="F1025" s="2">
        <v>1</v>
      </c>
      <c r="G1025" s="2" t="s">
        <v>26</v>
      </c>
      <c r="H1025" s="2" t="s">
        <v>76</v>
      </c>
      <c r="I1025" s="2">
        <v>1</v>
      </c>
      <c r="J1025" s="2">
        <v>0</v>
      </c>
      <c r="K1025" s="2">
        <v>0</v>
      </c>
      <c r="L1025" s="2">
        <v>0</v>
      </c>
      <c r="M1025" s="2">
        <v>0</v>
      </c>
      <c r="N1025" s="2">
        <v>0</v>
      </c>
      <c r="O1025" s="2">
        <v>1</v>
      </c>
      <c r="Q1025" s="2">
        <v>2009</v>
      </c>
      <c r="R1025" s="2">
        <f t="shared" si="15"/>
        <v>1</v>
      </c>
    </row>
    <row r="1026" spans="1:18" x14ac:dyDescent="0.3">
      <c r="A1026" s="2" t="s">
        <v>4965</v>
      </c>
      <c r="B1026" s="2" t="s">
        <v>4966</v>
      </c>
      <c r="C1026" s="2" t="s">
        <v>4967</v>
      </c>
      <c r="D1026" s="2" t="s">
        <v>4968</v>
      </c>
      <c r="E1026" s="2" t="s">
        <v>1807</v>
      </c>
      <c r="F1026" s="2">
        <v>1</v>
      </c>
      <c r="G1026" s="2" t="s">
        <v>26</v>
      </c>
      <c r="H1026" s="2" t="s">
        <v>76</v>
      </c>
      <c r="I1026" s="2">
        <v>1</v>
      </c>
      <c r="J1026" s="2">
        <v>0</v>
      </c>
      <c r="K1026" s="2">
        <v>0</v>
      </c>
      <c r="L1026" s="2">
        <v>0</v>
      </c>
      <c r="M1026" s="2">
        <v>0</v>
      </c>
      <c r="N1026" s="2">
        <v>0</v>
      </c>
      <c r="O1026" s="2">
        <v>1</v>
      </c>
      <c r="Q1026" s="2">
        <v>1999</v>
      </c>
      <c r="R1026" s="2">
        <f t="shared" si="15"/>
        <v>1</v>
      </c>
    </row>
    <row r="1027" spans="1:18" ht="158.4" x14ac:dyDescent="0.3">
      <c r="A1027" s="2" t="s">
        <v>4969</v>
      </c>
      <c r="B1027" s="2" t="s">
        <v>4970</v>
      </c>
      <c r="C1027" s="2" t="s">
        <v>4971</v>
      </c>
      <c r="D1027" s="2" t="s">
        <v>4972</v>
      </c>
      <c r="E1027" s="2" t="s">
        <v>4538</v>
      </c>
      <c r="F1027" s="2">
        <v>1</v>
      </c>
      <c r="G1027" s="2" t="s">
        <v>26</v>
      </c>
      <c r="H1027" s="3" t="s">
        <v>4973</v>
      </c>
      <c r="I1027" s="2">
        <v>0</v>
      </c>
      <c r="J1027" s="2">
        <v>0</v>
      </c>
      <c r="K1027" s="2">
        <v>0</v>
      </c>
      <c r="L1027" s="2">
        <v>1</v>
      </c>
      <c r="M1027" s="2">
        <v>0</v>
      </c>
      <c r="N1027" s="2">
        <v>0</v>
      </c>
      <c r="O1027" s="2">
        <v>1</v>
      </c>
      <c r="Q1027" s="2">
        <v>2008</v>
      </c>
      <c r="R1027" s="2">
        <f t="shared" ref="R1027:R1090" si="16">SUM(I1027:N1027)</f>
        <v>1</v>
      </c>
    </row>
    <row r="1028" spans="1:18" ht="409.6" x14ac:dyDescent="0.3">
      <c r="A1028" s="2" t="s">
        <v>4974</v>
      </c>
      <c r="B1028" s="2" t="s">
        <v>4975</v>
      </c>
      <c r="C1028" s="2" t="s">
        <v>4976</v>
      </c>
      <c r="D1028" s="2" t="s">
        <v>4977</v>
      </c>
      <c r="E1028" s="2" t="s">
        <v>50</v>
      </c>
      <c r="F1028" s="2">
        <v>1</v>
      </c>
      <c r="G1028" s="2" t="s">
        <v>26</v>
      </c>
      <c r="H1028" s="3" t="s">
        <v>4978</v>
      </c>
      <c r="I1028" s="2">
        <v>0</v>
      </c>
      <c r="J1028" s="2">
        <v>1</v>
      </c>
      <c r="K1028" s="2">
        <v>0</v>
      </c>
      <c r="L1028" s="2">
        <v>0</v>
      </c>
      <c r="M1028" s="2">
        <v>0</v>
      </c>
      <c r="N1028" s="2">
        <v>0</v>
      </c>
      <c r="O1028" s="2">
        <v>1</v>
      </c>
      <c r="Q1028" s="2">
        <v>2016</v>
      </c>
      <c r="R1028" s="2">
        <f t="shared" si="16"/>
        <v>1</v>
      </c>
    </row>
    <row r="1029" spans="1:18" ht="259.2" x14ac:dyDescent="0.3">
      <c r="A1029" s="2" t="s">
        <v>4979</v>
      </c>
      <c r="B1029" s="2" t="s">
        <v>4980</v>
      </c>
      <c r="C1029" s="2" t="s">
        <v>4981</v>
      </c>
      <c r="D1029" s="2" t="s">
        <v>4982</v>
      </c>
      <c r="E1029" s="2" t="s">
        <v>125</v>
      </c>
      <c r="F1029" s="2">
        <v>1</v>
      </c>
      <c r="G1029" s="2" t="s">
        <v>26</v>
      </c>
      <c r="H1029" s="3" t="s">
        <v>4983</v>
      </c>
      <c r="I1029" s="2">
        <v>0</v>
      </c>
      <c r="J1029" s="2">
        <v>1</v>
      </c>
      <c r="K1029" s="2">
        <v>0</v>
      </c>
      <c r="L1029" s="2">
        <v>0</v>
      </c>
      <c r="M1029" s="2">
        <v>0</v>
      </c>
      <c r="N1029" s="2">
        <v>0</v>
      </c>
      <c r="O1029" s="2">
        <v>1</v>
      </c>
      <c r="Q1029" s="2">
        <v>2012</v>
      </c>
      <c r="R1029" s="2">
        <f t="shared" si="16"/>
        <v>1</v>
      </c>
    </row>
    <row r="1030" spans="1:18" x14ac:dyDescent="0.3">
      <c r="A1030" s="2" t="s">
        <v>4984</v>
      </c>
      <c r="B1030" s="2" t="s">
        <v>4985</v>
      </c>
      <c r="C1030" s="2" t="s">
        <v>4986</v>
      </c>
      <c r="D1030" s="2" t="s">
        <v>4987</v>
      </c>
      <c r="E1030" s="2" t="s">
        <v>4988</v>
      </c>
      <c r="F1030" s="2">
        <v>1</v>
      </c>
      <c r="G1030" s="2" t="s">
        <v>26</v>
      </c>
      <c r="H1030" s="2" t="s">
        <v>76</v>
      </c>
      <c r="I1030" s="2">
        <v>1</v>
      </c>
      <c r="J1030" s="2">
        <v>0</v>
      </c>
      <c r="K1030" s="2">
        <v>0</v>
      </c>
      <c r="L1030" s="2">
        <v>0</v>
      </c>
      <c r="M1030" s="2">
        <v>0</v>
      </c>
      <c r="N1030" s="2">
        <v>0</v>
      </c>
      <c r="O1030" s="2">
        <v>1</v>
      </c>
      <c r="Q1030" s="2">
        <v>2013</v>
      </c>
      <c r="R1030" s="2">
        <f t="shared" si="16"/>
        <v>1</v>
      </c>
    </row>
    <row r="1031" spans="1:18" ht="144" x14ac:dyDescent="0.3">
      <c r="A1031" s="2" t="s">
        <v>4989</v>
      </c>
      <c r="B1031" s="2" t="s">
        <v>224</v>
      </c>
      <c r="C1031" s="2" t="s">
        <v>225</v>
      </c>
      <c r="D1031" s="2" t="s">
        <v>4990</v>
      </c>
      <c r="E1031" s="2" t="s">
        <v>50</v>
      </c>
      <c r="F1031" s="2">
        <v>1</v>
      </c>
      <c r="G1031" s="2" t="s">
        <v>26</v>
      </c>
      <c r="H1031" s="3" t="s">
        <v>226</v>
      </c>
      <c r="I1031" s="2">
        <v>0</v>
      </c>
      <c r="J1031" s="2">
        <v>1</v>
      </c>
      <c r="K1031" s="2">
        <v>0</v>
      </c>
      <c r="L1031" s="2">
        <v>0</v>
      </c>
      <c r="M1031" s="2">
        <v>0</v>
      </c>
      <c r="N1031" s="2">
        <v>0</v>
      </c>
      <c r="O1031" s="2">
        <v>1</v>
      </c>
      <c r="Q1031" s="2">
        <v>2014</v>
      </c>
      <c r="R1031" s="2">
        <f t="shared" si="16"/>
        <v>1</v>
      </c>
    </row>
    <row r="1032" spans="1:18" x14ac:dyDescent="0.3">
      <c r="A1032" s="2" t="s">
        <v>4991</v>
      </c>
      <c r="B1032" s="2" t="s">
        <v>4992</v>
      </c>
      <c r="C1032" s="2" t="s">
        <v>4993</v>
      </c>
      <c r="D1032" s="2" t="s">
        <v>4994</v>
      </c>
      <c r="E1032" s="2" t="s">
        <v>4995</v>
      </c>
      <c r="F1032" s="2">
        <v>1</v>
      </c>
      <c r="G1032" s="2" t="s">
        <v>26</v>
      </c>
      <c r="H1032" s="2" t="s">
        <v>4996</v>
      </c>
      <c r="I1032" s="2">
        <v>0</v>
      </c>
      <c r="J1032" s="2">
        <v>1</v>
      </c>
      <c r="K1032" s="2">
        <v>0</v>
      </c>
      <c r="L1032" s="2">
        <v>0</v>
      </c>
      <c r="M1032" s="2">
        <v>0</v>
      </c>
      <c r="N1032" s="2">
        <v>0</v>
      </c>
      <c r="O1032" s="2">
        <v>1</v>
      </c>
      <c r="Q1032" s="2">
        <v>2014</v>
      </c>
      <c r="R1032" s="2">
        <f t="shared" si="16"/>
        <v>1</v>
      </c>
    </row>
    <row r="1033" spans="1:18" ht="144" x14ac:dyDescent="0.3">
      <c r="A1033" s="2" t="s">
        <v>4997</v>
      </c>
      <c r="B1033" s="2" t="s">
        <v>4998</v>
      </c>
      <c r="C1033" s="2" t="s">
        <v>4999</v>
      </c>
      <c r="D1033" s="2" t="s">
        <v>5000</v>
      </c>
      <c r="E1033" s="2" t="s">
        <v>4210</v>
      </c>
      <c r="F1033" s="2">
        <v>1</v>
      </c>
      <c r="G1033" s="2" t="s">
        <v>26</v>
      </c>
      <c r="H1033" s="3" t="s">
        <v>5001</v>
      </c>
      <c r="I1033" s="2">
        <v>0</v>
      </c>
      <c r="J1033" s="2">
        <v>1</v>
      </c>
      <c r="K1033" s="2">
        <v>0</v>
      </c>
      <c r="L1033" s="2">
        <v>0</v>
      </c>
      <c r="M1033" s="2">
        <v>0</v>
      </c>
      <c r="N1033" s="2">
        <v>0</v>
      </c>
      <c r="O1033" s="2">
        <v>1</v>
      </c>
      <c r="Q1033" s="2">
        <v>2015</v>
      </c>
      <c r="R1033" s="2">
        <f t="shared" si="16"/>
        <v>1</v>
      </c>
    </row>
    <row r="1034" spans="1:18" x14ac:dyDescent="0.3">
      <c r="A1034" s="2" t="s">
        <v>5002</v>
      </c>
      <c r="B1034" s="2" t="s">
        <v>5003</v>
      </c>
      <c r="C1034" s="2" t="s">
        <v>5004</v>
      </c>
      <c r="D1034" s="2" t="s">
        <v>5005</v>
      </c>
      <c r="E1034" s="2" t="s">
        <v>50</v>
      </c>
      <c r="F1034" s="2">
        <v>1</v>
      </c>
      <c r="G1034" s="2" t="s">
        <v>26</v>
      </c>
      <c r="H1034" s="2" t="s">
        <v>904</v>
      </c>
      <c r="I1034" s="2">
        <v>0</v>
      </c>
      <c r="J1034" s="2">
        <v>1</v>
      </c>
      <c r="K1034" s="2">
        <v>0</v>
      </c>
      <c r="L1034" s="2">
        <v>0</v>
      </c>
      <c r="M1034" s="2">
        <v>0</v>
      </c>
      <c r="N1034" s="2">
        <v>0</v>
      </c>
      <c r="O1034" s="2">
        <v>1</v>
      </c>
      <c r="Q1034" s="2">
        <v>2011</v>
      </c>
      <c r="R1034" s="2">
        <f t="shared" si="16"/>
        <v>1</v>
      </c>
    </row>
    <row r="1035" spans="1:18" x14ac:dyDescent="0.3">
      <c r="A1035" s="2" t="s">
        <v>5006</v>
      </c>
      <c r="B1035" s="2" t="s">
        <v>5007</v>
      </c>
      <c r="C1035" s="2" t="s">
        <v>5008</v>
      </c>
      <c r="D1035" s="2" t="s">
        <v>5009</v>
      </c>
      <c r="E1035" s="2" t="s">
        <v>125</v>
      </c>
      <c r="F1035" s="2">
        <v>1</v>
      </c>
      <c r="G1035" s="2" t="s">
        <v>26</v>
      </c>
      <c r="H1035" s="2" t="s">
        <v>76</v>
      </c>
      <c r="I1035" s="2">
        <v>1</v>
      </c>
      <c r="J1035" s="2">
        <v>0</v>
      </c>
      <c r="K1035" s="2">
        <v>0</v>
      </c>
      <c r="L1035" s="2">
        <v>0</v>
      </c>
      <c r="M1035" s="2">
        <v>0</v>
      </c>
      <c r="N1035" s="2">
        <v>0</v>
      </c>
      <c r="O1035" s="2">
        <v>1</v>
      </c>
      <c r="Q1035" s="2">
        <v>2004</v>
      </c>
      <c r="R1035" s="2">
        <f t="shared" si="16"/>
        <v>1</v>
      </c>
    </row>
    <row r="1036" spans="1:18" x14ac:dyDescent="0.3">
      <c r="A1036" s="2" t="s">
        <v>5010</v>
      </c>
      <c r="B1036" s="2" t="s">
        <v>5011</v>
      </c>
      <c r="C1036" s="2" t="s">
        <v>5012</v>
      </c>
      <c r="D1036" s="2" t="s">
        <v>5013</v>
      </c>
      <c r="E1036" s="2" t="s">
        <v>542</v>
      </c>
      <c r="F1036" s="2">
        <v>1</v>
      </c>
      <c r="G1036" s="2" t="s">
        <v>26</v>
      </c>
      <c r="H1036" s="2" t="s">
        <v>76</v>
      </c>
      <c r="I1036" s="2">
        <v>1</v>
      </c>
      <c r="J1036" s="2">
        <v>0</v>
      </c>
      <c r="K1036" s="2">
        <v>0</v>
      </c>
      <c r="L1036" s="2">
        <v>0</v>
      </c>
      <c r="M1036" s="2">
        <v>0</v>
      </c>
      <c r="N1036" s="2">
        <v>0</v>
      </c>
      <c r="O1036" s="2">
        <v>1</v>
      </c>
      <c r="Q1036" s="2">
        <v>1982</v>
      </c>
      <c r="R1036" s="2">
        <f t="shared" si="16"/>
        <v>1</v>
      </c>
    </row>
    <row r="1037" spans="1:18" x14ac:dyDescent="0.3">
      <c r="A1037" s="2" t="s">
        <v>5014</v>
      </c>
      <c r="B1037" s="2" t="s">
        <v>5015</v>
      </c>
      <c r="C1037" s="2" t="s">
        <v>5016</v>
      </c>
      <c r="D1037" s="2" t="s">
        <v>5017</v>
      </c>
      <c r="E1037" s="2" t="s">
        <v>5018</v>
      </c>
      <c r="F1037" s="2">
        <v>1</v>
      </c>
      <c r="G1037" s="2" t="s">
        <v>26</v>
      </c>
      <c r="H1037" s="2" t="s">
        <v>76</v>
      </c>
      <c r="I1037" s="2">
        <v>1</v>
      </c>
      <c r="J1037" s="2">
        <v>0</v>
      </c>
      <c r="K1037" s="2">
        <v>0</v>
      </c>
      <c r="L1037" s="2">
        <v>0</v>
      </c>
      <c r="M1037" s="2">
        <v>0</v>
      </c>
      <c r="N1037" s="2">
        <v>0</v>
      </c>
      <c r="O1037" s="2">
        <v>1</v>
      </c>
      <c r="Q1037" s="2">
        <v>1986</v>
      </c>
      <c r="R1037" s="2">
        <f t="shared" si="16"/>
        <v>1</v>
      </c>
    </row>
    <row r="1038" spans="1:18" x14ac:dyDescent="0.3">
      <c r="A1038" s="2" t="s">
        <v>5019</v>
      </c>
      <c r="B1038" s="2" t="s">
        <v>5020</v>
      </c>
      <c r="C1038" s="2" t="s">
        <v>5021</v>
      </c>
      <c r="D1038" s="2" t="s">
        <v>5022</v>
      </c>
      <c r="E1038" s="2" t="s">
        <v>125</v>
      </c>
      <c r="F1038" s="2">
        <v>1</v>
      </c>
      <c r="G1038" s="2" t="s">
        <v>26</v>
      </c>
      <c r="H1038" s="2" t="s">
        <v>76</v>
      </c>
      <c r="I1038" s="2">
        <v>1</v>
      </c>
      <c r="J1038" s="2">
        <v>0</v>
      </c>
      <c r="K1038" s="2">
        <v>0</v>
      </c>
      <c r="L1038" s="2">
        <v>0</v>
      </c>
      <c r="M1038" s="2">
        <v>0</v>
      </c>
      <c r="N1038" s="2">
        <v>0</v>
      </c>
      <c r="O1038" s="2">
        <v>1</v>
      </c>
      <c r="Q1038" s="2">
        <v>2008</v>
      </c>
      <c r="R1038" s="2">
        <f t="shared" si="16"/>
        <v>1</v>
      </c>
    </row>
    <row r="1039" spans="1:18" ht="144" x14ac:dyDescent="0.3">
      <c r="A1039" s="2" t="s">
        <v>5023</v>
      </c>
      <c r="B1039" s="2" t="s">
        <v>5024</v>
      </c>
      <c r="C1039" s="2" t="s">
        <v>5025</v>
      </c>
      <c r="D1039" s="2" t="s">
        <v>5026</v>
      </c>
      <c r="E1039" s="2" t="s">
        <v>50</v>
      </c>
      <c r="F1039" s="2">
        <v>1</v>
      </c>
      <c r="G1039" s="2" t="s">
        <v>26</v>
      </c>
      <c r="H1039" s="3" t="s">
        <v>5027</v>
      </c>
      <c r="I1039" s="2">
        <v>0</v>
      </c>
      <c r="J1039" s="2">
        <v>1</v>
      </c>
      <c r="K1039" s="2">
        <v>0</v>
      </c>
      <c r="L1039" s="2">
        <v>0</v>
      </c>
      <c r="M1039" s="2">
        <v>0</v>
      </c>
      <c r="N1039" s="2">
        <v>0</v>
      </c>
      <c r="O1039" s="2">
        <v>1</v>
      </c>
      <c r="Q1039" s="2">
        <v>2007</v>
      </c>
      <c r="R1039" s="2">
        <f t="shared" si="16"/>
        <v>1</v>
      </c>
    </row>
    <row r="1040" spans="1:18" x14ac:dyDescent="0.3">
      <c r="A1040" s="2" t="s">
        <v>5028</v>
      </c>
      <c r="B1040" s="2" t="s">
        <v>2640</v>
      </c>
      <c r="C1040" s="2" t="s">
        <v>2641</v>
      </c>
      <c r="D1040" s="2" t="s">
        <v>2642</v>
      </c>
      <c r="E1040" s="2" t="s">
        <v>50</v>
      </c>
      <c r="F1040" s="2">
        <v>1</v>
      </c>
      <c r="G1040" s="2" t="s">
        <v>26</v>
      </c>
      <c r="H1040" s="2" t="s">
        <v>70</v>
      </c>
      <c r="I1040" s="2">
        <v>0</v>
      </c>
      <c r="J1040" s="2">
        <v>1</v>
      </c>
      <c r="K1040" s="2">
        <v>0</v>
      </c>
      <c r="L1040" s="2">
        <v>0</v>
      </c>
      <c r="M1040" s="2">
        <v>0</v>
      </c>
      <c r="N1040" s="2">
        <v>0</v>
      </c>
      <c r="O1040" s="2">
        <v>1</v>
      </c>
      <c r="Q1040" s="2">
        <v>2015</v>
      </c>
      <c r="R1040" s="2">
        <f t="shared" si="16"/>
        <v>1</v>
      </c>
    </row>
    <row r="1041" spans="1:18" x14ac:dyDescent="0.3">
      <c r="A1041" s="2" t="s">
        <v>5029</v>
      </c>
      <c r="B1041" s="2" t="s">
        <v>5030</v>
      </c>
      <c r="C1041" s="2" t="s">
        <v>5031</v>
      </c>
      <c r="D1041" s="2" t="s">
        <v>5032</v>
      </c>
      <c r="E1041" s="2" t="s">
        <v>50</v>
      </c>
      <c r="F1041" s="2">
        <v>1</v>
      </c>
      <c r="G1041" s="2" t="s">
        <v>26</v>
      </c>
      <c r="H1041" s="2" t="s">
        <v>76</v>
      </c>
      <c r="I1041" s="2">
        <v>1</v>
      </c>
      <c r="J1041" s="2">
        <v>0</v>
      </c>
      <c r="K1041" s="2">
        <v>0</v>
      </c>
      <c r="L1041" s="2">
        <v>0</v>
      </c>
      <c r="M1041" s="2">
        <v>0</v>
      </c>
      <c r="N1041" s="2">
        <v>0</v>
      </c>
      <c r="O1041" s="2">
        <v>1</v>
      </c>
      <c r="Q1041" s="2">
        <v>1997</v>
      </c>
      <c r="R1041" s="2">
        <f t="shared" si="16"/>
        <v>1</v>
      </c>
    </row>
    <row r="1042" spans="1:18" ht="144" x14ac:dyDescent="0.3">
      <c r="A1042" s="2" t="s">
        <v>5033</v>
      </c>
      <c r="B1042" s="2" t="s">
        <v>5034</v>
      </c>
      <c r="C1042" s="2" t="s">
        <v>5035</v>
      </c>
      <c r="D1042" s="2" t="s">
        <v>5036</v>
      </c>
      <c r="E1042" s="2" t="s">
        <v>125</v>
      </c>
      <c r="F1042" s="2">
        <v>1</v>
      </c>
      <c r="G1042" s="2" t="s">
        <v>26</v>
      </c>
      <c r="H1042" s="3" t="s">
        <v>5037</v>
      </c>
      <c r="I1042" s="2">
        <v>0</v>
      </c>
      <c r="J1042" s="2">
        <v>1</v>
      </c>
      <c r="K1042" s="2">
        <v>0</v>
      </c>
      <c r="L1042" s="2">
        <v>0</v>
      </c>
      <c r="M1042" s="2">
        <v>0</v>
      </c>
      <c r="N1042" s="2">
        <v>0</v>
      </c>
      <c r="O1042" s="2">
        <v>1</v>
      </c>
      <c r="Q1042" s="2">
        <v>2015</v>
      </c>
      <c r="R1042" s="2">
        <f t="shared" si="16"/>
        <v>1</v>
      </c>
    </row>
    <row r="1043" spans="1:18" x14ac:dyDescent="0.3">
      <c r="A1043" s="2" t="s">
        <v>5038</v>
      </c>
      <c r="B1043" s="2" t="s">
        <v>5039</v>
      </c>
      <c r="C1043" s="2" t="s">
        <v>5040</v>
      </c>
      <c r="D1043" s="2" t="s">
        <v>5041</v>
      </c>
      <c r="E1043" s="2" t="s">
        <v>2163</v>
      </c>
      <c r="F1043" s="2">
        <v>1</v>
      </c>
      <c r="G1043" s="2" t="s">
        <v>26</v>
      </c>
      <c r="H1043" s="2" t="s">
        <v>76</v>
      </c>
      <c r="I1043" s="2">
        <v>1</v>
      </c>
      <c r="J1043" s="2">
        <v>0</v>
      </c>
      <c r="K1043" s="2">
        <v>0</v>
      </c>
      <c r="L1043" s="2">
        <v>0</v>
      </c>
      <c r="M1043" s="2">
        <v>0</v>
      </c>
      <c r="N1043" s="2">
        <v>0</v>
      </c>
      <c r="O1043" s="2">
        <v>1</v>
      </c>
      <c r="Q1043" s="2">
        <v>1994</v>
      </c>
      <c r="R1043" s="2">
        <f t="shared" si="16"/>
        <v>1</v>
      </c>
    </row>
    <row r="1044" spans="1:18" x14ac:dyDescent="0.3">
      <c r="A1044" s="2" t="s">
        <v>5042</v>
      </c>
      <c r="B1044" s="2" t="s">
        <v>5043</v>
      </c>
      <c r="C1044" s="2" t="s">
        <v>5044</v>
      </c>
      <c r="D1044" s="2" t="s">
        <v>5045</v>
      </c>
      <c r="E1044" s="2" t="s">
        <v>50</v>
      </c>
      <c r="F1044" s="2">
        <v>1</v>
      </c>
      <c r="G1044" s="2" t="s">
        <v>26</v>
      </c>
      <c r="H1044" s="2" t="s">
        <v>5046</v>
      </c>
      <c r="I1044" s="2">
        <v>0</v>
      </c>
      <c r="J1044" s="2">
        <v>0</v>
      </c>
      <c r="K1044" s="2">
        <v>0</v>
      </c>
      <c r="L1044" s="2">
        <v>0</v>
      </c>
      <c r="M1044" s="2">
        <v>0</v>
      </c>
      <c r="N1044" s="2">
        <v>1</v>
      </c>
      <c r="O1044" s="2">
        <v>1</v>
      </c>
      <c r="Q1044" s="2">
        <v>2016</v>
      </c>
      <c r="R1044" s="2">
        <f t="shared" si="16"/>
        <v>1</v>
      </c>
    </row>
    <row r="1045" spans="1:18" x14ac:dyDescent="0.3">
      <c r="A1045" s="2" t="s">
        <v>5047</v>
      </c>
      <c r="B1045" s="2" t="s">
        <v>5048</v>
      </c>
      <c r="C1045" s="2" t="s">
        <v>5049</v>
      </c>
      <c r="D1045" s="2" t="s">
        <v>5050</v>
      </c>
      <c r="E1045" s="2" t="s">
        <v>360</v>
      </c>
      <c r="F1045" s="2">
        <v>1</v>
      </c>
      <c r="G1045" s="2" t="s">
        <v>26</v>
      </c>
      <c r="H1045" s="2" t="s">
        <v>5051</v>
      </c>
      <c r="I1045" s="2">
        <v>0</v>
      </c>
      <c r="J1045" s="2">
        <v>1</v>
      </c>
      <c r="K1045" s="2">
        <v>0</v>
      </c>
      <c r="L1045" s="2">
        <v>0</v>
      </c>
      <c r="M1045" s="2">
        <v>0</v>
      </c>
      <c r="N1045" s="2">
        <v>0</v>
      </c>
      <c r="O1045" s="2">
        <v>1</v>
      </c>
      <c r="Q1045" s="2">
        <v>2014</v>
      </c>
      <c r="R1045" s="2">
        <f t="shared" si="16"/>
        <v>1</v>
      </c>
    </row>
    <row r="1046" spans="1:18" x14ac:dyDescent="0.3">
      <c r="A1046" s="2" t="s">
        <v>5052</v>
      </c>
      <c r="B1046" s="2" t="s">
        <v>5053</v>
      </c>
      <c r="C1046" s="2" t="s">
        <v>5054</v>
      </c>
      <c r="D1046" s="2" t="s">
        <v>5055</v>
      </c>
      <c r="E1046" s="2" t="s">
        <v>50</v>
      </c>
      <c r="F1046" s="2">
        <v>1</v>
      </c>
      <c r="G1046" s="2" t="s">
        <v>26</v>
      </c>
      <c r="H1046" s="2" t="s">
        <v>5056</v>
      </c>
      <c r="I1046" s="2">
        <v>0</v>
      </c>
      <c r="J1046" s="2">
        <v>1</v>
      </c>
      <c r="K1046" s="2">
        <v>0</v>
      </c>
      <c r="L1046" s="2">
        <v>0</v>
      </c>
      <c r="M1046" s="2">
        <v>0</v>
      </c>
      <c r="N1046" s="2">
        <v>0</v>
      </c>
      <c r="O1046" s="2">
        <v>1</v>
      </c>
      <c r="Q1046" s="2">
        <v>2015</v>
      </c>
      <c r="R1046" s="2">
        <f t="shared" si="16"/>
        <v>1</v>
      </c>
    </row>
    <row r="1047" spans="1:18" x14ac:dyDescent="0.3">
      <c r="A1047" s="2" t="s">
        <v>5057</v>
      </c>
      <c r="B1047" s="2" t="s">
        <v>5058</v>
      </c>
      <c r="C1047" s="2" t="s">
        <v>5059</v>
      </c>
      <c r="D1047" s="2" t="s">
        <v>5060</v>
      </c>
      <c r="E1047" s="2" t="s">
        <v>50</v>
      </c>
      <c r="F1047" s="2">
        <v>1</v>
      </c>
      <c r="G1047" s="2" t="s">
        <v>26</v>
      </c>
      <c r="H1047" s="2" t="s">
        <v>5061</v>
      </c>
      <c r="I1047" s="2">
        <v>0</v>
      </c>
      <c r="J1047" s="2">
        <v>1</v>
      </c>
      <c r="K1047" s="2">
        <v>0</v>
      </c>
      <c r="L1047" s="2">
        <v>0</v>
      </c>
      <c r="M1047" s="2">
        <v>0</v>
      </c>
      <c r="N1047" s="2">
        <v>0</v>
      </c>
      <c r="O1047" s="2">
        <v>1</v>
      </c>
      <c r="Q1047" s="2">
        <v>2015</v>
      </c>
      <c r="R1047" s="2">
        <f t="shared" si="16"/>
        <v>1</v>
      </c>
    </row>
    <row r="1048" spans="1:18" x14ac:dyDescent="0.3">
      <c r="A1048" s="2" t="s">
        <v>5062</v>
      </c>
      <c r="B1048" s="2" t="s">
        <v>5063</v>
      </c>
      <c r="C1048" s="2" t="s">
        <v>5064</v>
      </c>
      <c r="D1048" s="2" t="s">
        <v>5065</v>
      </c>
      <c r="E1048" s="2" t="s">
        <v>180</v>
      </c>
      <c r="F1048" s="2">
        <v>1</v>
      </c>
      <c r="G1048" s="2" t="s">
        <v>26</v>
      </c>
      <c r="H1048" s="2" t="s">
        <v>70</v>
      </c>
      <c r="I1048" s="2">
        <v>0</v>
      </c>
      <c r="J1048" s="2">
        <v>1</v>
      </c>
      <c r="K1048" s="2">
        <v>0</v>
      </c>
      <c r="L1048" s="2">
        <v>0</v>
      </c>
      <c r="M1048" s="2">
        <v>0</v>
      </c>
      <c r="N1048" s="2">
        <v>0</v>
      </c>
      <c r="O1048" s="2">
        <v>1</v>
      </c>
      <c r="Q1048" s="2">
        <v>1998</v>
      </c>
      <c r="R1048" s="2">
        <f t="shared" si="16"/>
        <v>1</v>
      </c>
    </row>
    <row r="1049" spans="1:18" x14ac:dyDescent="0.3">
      <c r="A1049" s="2" t="s">
        <v>5066</v>
      </c>
      <c r="B1049" s="2" t="s">
        <v>5067</v>
      </c>
      <c r="C1049" s="2" t="s">
        <v>5068</v>
      </c>
      <c r="D1049" s="2" t="s">
        <v>5069</v>
      </c>
      <c r="E1049" s="2" t="s">
        <v>50</v>
      </c>
      <c r="F1049" s="2">
        <v>1</v>
      </c>
      <c r="G1049" s="2" t="s">
        <v>26</v>
      </c>
      <c r="H1049" s="2" t="s">
        <v>5070</v>
      </c>
      <c r="I1049" s="2">
        <v>1</v>
      </c>
      <c r="J1049" s="2">
        <v>0</v>
      </c>
      <c r="K1049" s="2">
        <v>0</v>
      </c>
      <c r="L1049" s="2">
        <v>0</v>
      </c>
      <c r="M1049" s="2">
        <v>0</v>
      </c>
      <c r="N1049" s="2">
        <v>0</v>
      </c>
      <c r="O1049" s="2">
        <v>1</v>
      </c>
      <c r="Q1049" s="2">
        <v>2015</v>
      </c>
      <c r="R1049" s="2">
        <f t="shared" si="16"/>
        <v>1</v>
      </c>
    </row>
    <row r="1050" spans="1:18" ht="216" x14ac:dyDescent="0.3">
      <c r="A1050" s="2" t="s">
        <v>5071</v>
      </c>
      <c r="B1050" s="2" t="s">
        <v>5072</v>
      </c>
      <c r="C1050" s="2" t="s">
        <v>5073</v>
      </c>
      <c r="D1050" s="2" t="s">
        <v>5074</v>
      </c>
      <c r="E1050" s="2" t="s">
        <v>32</v>
      </c>
      <c r="F1050" s="2">
        <v>1</v>
      </c>
      <c r="G1050" s="2" t="s">
        <v>26</v>
      </c>
      <c r="H1050" s="3" t="s">
        <v>5075</v>
      </c>
      <c r="I1050" s="2">
        <v>0</v>
      </c>
      <c r="J1050" s="2">
        <v>1</v>
      </c>
      <c r="K1050" s="2">
        <v>0</v>
      </c>
      <c r="L1050" s="2">
        <v>0</v>
      </c>
      <c r="M1050" s="2">
        <v>0</v>
      </c>
      <c r="N1050" s="2">
        <v>0</v>
      </c>
      <c r="O1050" s="2">
        <v>1</v>
      </c>
      <c r="Q1050" s="2">
        <v>2014</v>
      </c>
      <c r="R1050" s="2">
        <f t="shared" si="16"/>
        <v>1</v>
      </c>
    </row>
    <row r="1051" spans="1:18" x14ac:dyDescent="0.3">
      <c r="A1051" s="2" t="s">
        <v>5076</v>
      </c>
      <c r="B1051" s="2" t="s">
        <v>1338</v>
      </c>
      <c r="C1051" s="2" t="s">
        <v>1339</v>
      </c>
      <c r="D1051" s="2" t="s">
        <v>1340</v>
      </c>
      <c r="E1051" s="2" t="s">
        <v>1341</v>
      </c>
      <c r="F1051" s="2">
        <v>1</v>
      </c>
      <c r="G1051" s="2" t="s">
        <v>26</v>
      </c>
      <c r="H1051" s="2" t="s">
        <v>70</v>
      </c>
      <c r="I1051" s="2">
        <v>0</v>
      </c>
      <c r="J1051" s="2">
        <v>1</v>
      </c>
      <c r="K1051" s="2">
        <v>0</v>
      </c>
      <c r="L1051" s="2">
        <v>0</v>
      </c>
      <c r="M1051" s="2">
        <v>0</v>
      </c>
      <c r="N1051" s="2">
        <v>0</v>
      </c>
      <c r="O1051" s="2">
        <v>1</v>
      </c>
      <c r="Q1051" s="2">
        <v>2016</v>
      </c>
      <c r="R1051" s="2">
        <f t="shared" si="16"/>
        <v>1</v>
      </c>
    </row>
    <row r="1052" spans="1:18" x14ac:dyDescent="0.3">
      <c r="A1052" s="2" t="s">
        <v>5077</v>
      </c>
      <c r="B1052" s="2" t="s">
        <v>5078</v>
      </c>
      <c r="C1052" s="2" t="s">
        <v>5079</v>
      </c>
      <c r="D1052" s="2" t="s">
        <v>5080</v>
      </c>
      <c r="E1052" s="2" t="s">
        <v>1100</v>
      </c>
      <c r="F1052" s="2">
        <v>1</v>
      </c>
      <c r="G1052" s="2" t="s">
        <v>26</v>
      </c>
      <c r="H1052" s="2" t="s">
        <v>76</v>
      </c>
      <c r="I1052" s="2">
        <v>1</v>
      </c>
      <c r="J1052" s="2">
        <v>0</v>
      </c>
      <c r="K1052" s="2">
        <v>0</v>
      </c>
      <c r="L1052" s="2">
        <v>0</v>
      </c>
      <c r="M1052" s="2">
        <v>0</v>
      </c>
      <c r="N1052" s="2">
        <v>0</v>
      </c>
      <c r="O1052" s="2">
        <v>1</v>
      </c>
      <c r="Q1052" s="2">
        <v>1985</v>
      </c>
      <c r="R1052" s="2">
        <f t="shared" si="16"/>
        <v>1</v>
      </c>
    </row>
    <row r="1053" spans="1:18" x14ac:dyDescent="0.3">
      <c r="A1053" s="2" t="s">
        <v>5081</v>
      </c>
      <c r="B1053" s="2" t="s">
        <v>5082</v>
      </c>
      <c r="C1053" s="2" t="s">
        <v>5083</v>
      </c>
      <c r="D1053" s="2" t="s">
        <v>5084</v>
      </c>
      <c r="E1053" s="2" t="s">
        <v>5085</v>
      </c>
      <c r="F1053" s="2">
        <v>1</v>
      </c>
      <c r="G1053" s="2" t="s">
        <v>26</v>
      </c>
      <c r="H1053" s="2" t="s">
        <v>76</v>
      </c>
      <c r="I1053" s="2">
        <v>1</v>
      </c>
      <c r="J1053" s="2">
        <v>0</v>
      </c>
      <c r="K1053" s="2">
        <v>0</v>
      </c>
      <c r="L1053" s="2">
        <v>0</v>
      </c>
      <c r="M1053" s="2">
        <v>0</v>
      </c>
      <c r="N1053" s="2">
        <v>0</v>
      </c>
      <c r="O1053" s="2">
        <v>1</v>
      </c>
      <c r="Q1053" s="2">
        <v>2014</v>
      </c>
      <c r="R1053" s="2">
        <f t="shared" si="16"/>
        <v>1</v>
      </c>
    </row>
    <row r="1054" spans="1:18" x14ac:dyDescent="0.3">
      <c r="A1054" s="2" t="s">
        <v>5086</v>
      </c>
      <c r="B1054" s="2" t="s">
        <v>5087</v>
      </c>
      <c r="C1054" s="2" t="s">
        <v>5088</v>
      </c>
      <c r="D1054" s="2" t="s">
        <v>5089</v>
      </c>
      <c r="E1054" s="2" t="s">
        <v>5090</v>
      </c>
      <c r="F1054" s="2">
        <v>1</v>
      </c>
      <c r="G1054" s="2" t="s">
        <v>26</v>
      </c>
      <c r="H1054" s="2" t="s">
        <v>5091</v>
      </c>
      <c r="I1054" s="2">
        <v>1</v>
      </c>
      <c r="J1054" s="2">
        <v>0</v>
      </c>
      <c r="K1054" s="2">
        <v>0</v>
      </c>
      <c r="L1054" s="2">
        <v>0</v>
      </c>
      <c r="M1054" s="2">
        <v>0</v>
      </c>
      <c r="N1054" s="2">
        <v>0</v>
      </c>
      <c r="O1054" s="2">
        <v>1</v>
      </c>
      <c r="Q1054" s="2">
        <v>1998</v>
      </c>
      <c r="R1054" s="2">
        <f t="shared" si="16"/>
        <v>1</v>
      </c>
    </row>
    <row r="1055" spans="1:18" x14ac:dyDescent="0.3">
      <c r="A1055" s="2" t="s">
        <v>5092</v>
      </c>
      <c r="B1055" s="2" t="s">
        <v>5093</v>
      </c>
      <c r="C1055" s="2" t="s">
        <v>5094</v>
      </c>
      <c r="D1055" s="2" t="s">
        <v>5095</v>
      </c>
      <c r="E1055" s="2" t="s">
        <v>989</v>
      </c>
      <c r="F1055" s="2">
        <v>1</v>
      </c>
      <c r="G1055" s="2" t="s">
        <v>26</v>
      </c>
      <c r="H1055" s="2" t="s">
        <v>76</v>
      </c>
      <c r="I1055" s="2">
        <v>1</v>
      </c>
      <c r="J1055" s="2">
        <v>0</v>
      </c>
      <c r="K1055" s="2">
        <v>0</v>
      </c>
      <c r="L1055" s="2">
        <v>0</v>
      </c>
      <c r="M1055" s="2">
        <v>0</v>
      </c>
      <c r="N1055" s="2">
        <v>0</v>
      </c>
      <c r="O1055" s="2">
        <v>1</v>
      </c>
      <c r="Q1055" s="2">
        <v>1994</v>
      </c>
      <c r="R1055" s="2">
        <f t="shared" si="16"/>
        <v>1</v>
      </c>
    </row>
    <row r="1056" spans="1:18" x14ac:dyDescent="0.3">
      <c r="A1056" s="2" t="s">
        <v>5096</v>
      </c>
      <c r="B1056" s="2" t="s">
        <v>5097</v>
      </c>
      <c r="C1056" s="2" t="s">
        <v>5098</v>
      </c>
      <c r="D1056" s="2" t="s">
        <v>5099</v>
      </c>
      <c r="E1056" s="2" t="s">
        <v>3083</v>
      </c>
      <c r="F1056" s="2">
        <v>1</v>
      </c>
      <c r="G1056" s="2" t="s">
        <v>26</v>
      </c>
      <c r="H1056" s="2" t="s">
        <v>76</v>
      </c>
      <c r="I1056" s="2">
        <v>1</v>
      </c>
      <c r="J1056" s="2">
        <v>0</v>
      </c>
      <c r="K1056" s="2">
        <v>0</v>
      </c>
      <c r="L1056" s="2">
        <v>0</v>
      </c>
      <c r="M1056" s="2">
        <v>0</v>
      </c>
      <c r="N1056" s="2">
        <v>0</v>
      </c>
      <c r="O1056" s="2">
        <v>1</v>
      </c>
      <c r="Q1056" s="2">
        <v>1986</v>
      </c>
      <c r="R1056" s="2">
        <f t="shared" si="16"/>
        <v>1</v>
      </c>
    </row>
    <row r="1057" spans="1:18" x14ac:dyDescent="0.3">
      <c r="A1057" s="2" t="s">
        <v>5100</v>
      </c>
      <c r="B1057" s="2" t="s">
        <v>5101</v>
      </c>
      <c r="C1057" s="2" t="s">
        <v>5102</v>
      </c>
      <c r="D1057" s="2" t="s">
        <v>5103</v>
      </c>
      <c r="E1057" s="2" t="s">
        <v>125</v>
      </c>
      <c r="F1057" s="2">
        <v>1</v>
      </c>
      <c r="G1057" s="2" t="s">
        <v>26</v>
      </c>
      <c r="H1057" s="2" t="s">
        <v>76</v>
      </c>
      <c r="I1057" s="2">
        <v>1</v>
      </c>
      <c r="J1057" s="2">
        <v>0</v>
      </c>
      <c r="K1057" s="2">
        <v>0</v>
      </c>
      <c r="L1057" s="2">
        <v>0</v>
      </c>
      <c r="M1057" s="2">
        <v>0</v>
      </c>
      <c r="N1057" s="2">
        <v>0</v>
      </c>
      <c r="O1057" s="2">
        <v>1</v>
      </c>
      <c r="Q1057" s="2">
        <v>2015</v>
      </c>
      <c r="R1057" s="2">
        <f t="shared" si="16"/>
        <v>1</v>
      </c>
    </row>
    <row r="1058" spans="1:18" x14ac:dyDescent="0.3">
      <c r="A1058" s="2" t="s">
        <v>5104</v>
      </c>
      <c r="B1058" s="2" t="s">
        <v>5105</v>
      </c>
      <c r="C1058" s="2" t="s">
        <v>5106</v>
      </c>
      <c r="D1058" s="2" t="s">
        <v>5107</v>
      </c>
      <c r="E1058" s="2" t="s">
        <v>542</v>
      </c>
      <c r="F1058" s="2">
        <v>1</v>
      </c>
      <c r="G1058" s="2" t="s">
        <v>26</v>
      </c>
      <c r="H1058" s="2" t="s">
        <v>76</v>
      </c>
      <c r="I1058" s="2">
        <v>1</v>
      </c>
      <c r="J1058" s="2">
        <v>0</v>
      </c>
      <c r="K1058" s="2">
        <v>0</v>
      </c>
      <c r="L1058" s="2">
        <v>0</v>
      </c>
      <c r="M1058" s="2">
        <v>0</v>
      </c>
      <c r="N1058" s="2">
        <v>0</v>
      </c>
      <c r="O1058" s="2">
        <v>1</v>
      </c>
      <c r="Q1058" s="2">
        <v>1996</v>
      </c>
      <c r="R1058" s="2">
        <f t="shared" si="16"/>
        <v>1</v>
      </c>
    </row>
    <row r="1059" spans="1:18" x14ac:dyDescent="0.3">
      <c r="A1059" s="2" t="s">
        <v>5108</v>
      </c>
      <c r="B1059" s="2" t="s">
        <v>5109</v>
      </c>
      <c r="C1059" s="2" t="s">
        <v>5110</v>
      </c>
      <c r="D1059" s="2" t="s">
        <v>5111</v>
      </c>
      <c r="E1059" s="2" t="s">
        <v>5112</v>
      </c>
      <c r="F1059" s="2">
        <v>1</v>
      </c>
      <c r="G1059" s="2" t="s">
        <v>26</v>
      </c>
      <c r="H1059" s="2" t="s">
        <v>5113</v>
      </c>
      <c r="I1059" s="2">
        <v>0</v>
      </c>
      <c r="J1059" s="2">
        <v>1</v>
      </c>
      <c r="K1059" s="2">
        <v>0</v>
      </c>
      <c r="L1059" s="2">
        <v>0</v>
      </c>
      <c r="M1059" s="2">
        <v>0</v>
      </c>
      <c r="N1059" s="2">
        <v>0</v>
      </c>
      <c r="O1059" s="2">
        <v>1</v>
      </c>
      <c r="Q1059" s="2">
        <v>2016</v>
      </c>
      <c r="R1059" s="2">
        <f t="shared" si="16"/>
        <v>1</v>
      </c>
    </row>
    <row r="1060" spans="1:18" x14ac:dyDescent="0.3">
      <c r="A1060" s="2" t="s">
        <v>5114</v>
      </c>
      <c r="B1060" s="2" t="s">
        <v>5115</v>
      </c>
      <c r="C1060" s="2" t="s">
        <v>5116</v>
      </c>
      <c r="D1060" s="2" t="s">
        <v>5117</v>
      </c>
      <c r="E1060" s="2" t="s">
        <v>625</v>
      </c>
      <c r="F1060" s="2">
        <v>1</v>
      </c>
      <c r="G1060" s="2" t="s">
        <v>26</v>
      </c>
      <c r="H1060" s="2" t="s">
        <v>5118</v>
      </c>
      <c r="I1060" s="2">
        <v>0</v>
      </c>
      <c r="J1060" s="2">
        <v>1</v>
      </c>
      <c r="K1060" s="2">
        <v>0</v>
      </c>
      <c r="L1060" s="2">
        <v>0</v>
      </c>
      <c r="M1060" s="2">
        <v>0</v>
      </c>
      <c r="N1060" s="2">
        <v>0</v>
      </c>
      <c r="O1060" s="2">
        <v>1</v>
      </c>
      <c r="Q1060" s="2">
        <v>2014</v>
      </c>
      <c r="R1060" s="2">
        <f t="shared" si="16"/>
        <v>1</v>
      </c>
    </row>
    <row r="1061" spans="1:18" x14ac:dyDescent="0.3">
      <c r="A1061" s="2" t="s">
        <v>5119</v>
      </c>
      <c r="B1061" s="2" t="s">
        <v>5120</v>
      </c>
      <c r="C1061" s="2" t="s">
        <v>5121</v>
      </c>
      <c r="D1061" s="2" t="s">
        <v>5122</v>
      </c>
      <c r="E1061" s="2" t="s">
        <v>613</v>
      </c>
      <c r="F1061" s="2">
        <v>1</v>
      </c>
      <c r="G1061" s="2" t="s">
        <v>26</v>
      </c>
      <c r="H1061" s="2" t="s">
        <v>5123</v>
      </c>
      <c r="I1061" s="2">
        <v>0</v>
      </c>
      <c r="J1061" s="2">
        <v>1</v>
      </c>
      <c r="K1061" s="2">
        <v>0</v>
      </c>
      <c r="L1061" s="2">
        <v>0</v>
      </c>
      <c r="M1061" s="2">
        <v>0</v>
      </c>
      <c r="N1061" s="2">
        <v>0</v>
      </c>
      <c r="O1061" s="2">
        <v>1</v>
      </c>
      <c r="Q1061" s="2">
        <v>2105</v>
      </c>
      <c r="R1061" s="2">
        <f t="shared" si="16"/>
        <v>1</v>
      </c>
    </row>
    <row r="1062" spans="1:18" x14ac:dyDescent="0.3">
      <c r="A1062" s="2" t="s">
        <v>5124</v>
      </c>
      <c r="B1062" s="2" t="s">
        <v>5125</v>
      </c>
      <c r="C1062" s="2" t="s">
        <v>5126</v>
      </c>
      <c r="D1062" s="2" t="s">
        <v>5127</v>
      </c>
      <c r="E1062" s="2" t="s">
        <v>125</v>
      </c>
      <c r="F1062" s="2">
        <v>1</v>
      </c>
      <c r="G1062" s="2" t="s">
        <v>26</v>
      </c>
      <c r="H1062" s="2" t="s">
        <v>5128</v>
      </c>
      <c r="I1062" s="2">
        <v>0</v>
      </c>
      <c r="J1062" s="2">
        <v>1</v>
      </c>
      <c r="K1062" s="2">
        <v>0</v>
      </c>
      <c r="L1062" s="2">
        <v>0</v>
      </c>
      <c r="M1062" s="2">
        <v>0</v>
      </c>
      <c r="N1062" s="2">
        <v>0</v>
      </c>
      <c r="O1062" s="2">
        <v>1</v>
      </c>
      <c r="Q1062" s="2">
        <v>2014</v>
      </c>
      <c r="R1062" s="2">
        <f t="shared" si="16"/>
        <v>1</v>
      </c>
    </row>
    <row r="1063" spans="1:18" ht="144" x14ac:dyDescent="0.3">
      <c r="A1063" s="2" t="s">
        <v>5129</v>
      </c>
      <c r="B1063" s="2" t="s">
        <v>5130</v>
      </c>
      <c r="C1063" s="2" t="s">
        <v>5131</v>
      </c>
      <c r="D1063" s="2" t="s">
        <v>5132</v>
      </c>
      <c r="E1063" s="2" t="s">
        <v>38</v>
      </c>
      <c r="F1063" s="2">
        <v>1</v>
      </c>
      <c r="G1063" s="2" t="s">
        <v>26</v>
      </c>
      <c r="H1063" s="3" t="s">
        <v>5133</v>
      </c>
      <c r="I1063" s="2">
        <v>0</v>
      </c>
      <c r="J1063" s="2">
        <v>0</v>
      </c>
      <c r="K1063" s="2">
        <v>0</v>
      </c>
      <c r="L1063" s="2">
        <v>0</v>
      </c>
      <c r="M1063" s="2">
        <v>0</v>
      </c>
      <c r="N1063" s="2">
        <v>1</v>
      </c>
      <c r="O1063" s="2">
        <v>1</v>
      </c>
      <c r="Q1063" s="2">
        <v>2015</v>
      </c>
      <c r="R1063" s="2">
        <f t="shared" si="16"/>
        <v>1</v>
      </c>
    </row>
    <row r="1064" spans="1:18" ht="216" x14ac:dyDescent="0.3">
      <c r="A1064" s="2" t="s">
        <v>5134</v>
      </c>
      <c r="B1064" s="2" t="s">
        <v>5135</v>
      </c>
      <c r="C1064" s="2" t="s">
        <v>5136</v>
      </c>
      <c r="D1064" s="2" t="s">
        <v>5137</v>
      </c>
      <c r="E1064" s="2" t="s">
        <v>158</v>
      </c>
      <c r="F1064" s="2">
        <v>1</v>
      </c>
      <c r="G1064" s="2" t="s">
        <v>26</v>
      </c>
      <c r="H1064" s="3" t="s">
        <v>5138</v>
      </c>
      <c r="I1064" s="2">
        <v>0</v>
      </c>
      <c r="J1064" s="2">
        <v>1</v>
      </c>
      <c r="K1064" s="2">
        <v>0</v>
      </c>
      <c r="L1064" s="2">
        <v>0</v>
      </c>
      <c r="M1064" s="2">
        <v>0</v>
      </c>
      <c r="N1064" s="2">
        <v>0</v>
      </c>
      <c r="O1064" s="2">
        <v>1</v>
      </c>
      <c r="Q1064" s="2">
        <v>2011</v>
      </c>
      <c r="R1064" s="2">
        <f t="shared" si="16"/>
        <v>1</v>
      </c>
    </row>
    <row r="1065" spans="1:18" x14ac:dyDescent="0.3">
      <c r="A1065" s="2" t="s">
        <v>5139</v>
      </c>
      <c r="B1065" s="2" t="s">
        <v>5140</v>
      </c>
      <c r="C1065" s="2" t="s">
        <v>5141</v>
      </c>
      <c r="D1065" s="2" t="s">
        <v>5142</v>
      </c>
      <c r="E1065" s="2" t="s">
        <v>5143</v>
      </c>
      <c r="F1065" s="2">
        <v>1</v>
      </c>
      <c r="G1065" s="2" t="s">
        <v>26</v>
      </c>
      <c r="H1065" s="2" t="s">
        <v>76</v>
      </c>
      <c r="I1065" s="2">
        <v>1</v>
      </c>
      <c r="J1065" s="2">
        <v>0</v>
      </c>
      <c r="K1065" s="2">
        <v>0</v>
      </c>
      <c r="L1065" s="2">
        <v>0</v>
      </c>
      <c r="M1065" s="2">
        <v>0</v>
      </c>
      <c r="N1065" s="2">
        <v>0</v>
      </c>
      <c r="O1065" s="2">
        <v>1</v>
      </c>
      <c r="Q1065" s="2">
        <v>2014</v>
      </c>
      <c r="R1065" s="2">
        <f t="shared" si="16"/>
        <v>1</v>
      </c>
    </row>
    <row r="1066" spans="1:18" x14ac:dyDescent="0.3">
      <c r="A1066" s="2" t="s">
        <v>5144</v>
      </c>
      <c r="B1066" s="2" t="s">
        <v>5145</v>
      </c>
      <c r="C1066" s="2" t="s">
        <v>5146</v>
      </c>
      <c r="D1066" s="2" t="s">
        <v>5147</v>
      </c>
      <c r="E1066" s="2" t="s">
        <v>5148</v>
      </c>
      <c r="F1066" s="2">
        <v>1</v>
      </c>
      <c r="G1066" s="2" t="s">
        <v>26</v>
      </c>
      <c r="H1066" s="2" t="s">
        <v>5149</v>
      </c>
      <c r="I1066" s="2">
        <v>1</v>
      </c>
      <c r="J1066" s="2">
        <v>0</v>
      </c>
      <c r="K1066" s="2">
        <v>0</v>
      </c>
      <c r="L1066" s="2">
        <v>0</v>
      </c>
      <c r="M1066" s="2">
        <v>0</v>
      </c>
      <c r="N1066" s="2">
        <v>0</v>
      </c>
      <c r="O1066" s="2">
        <v>1</v>
      </c>
      <c r="Q1066" s="2">
        <v>2014</v>
      </c>
      <c r="R1066" s="2">
        <f t="shared" si="16"/>
        <v>1</v>
      </c>
    </row>
    <row r="1067" spans="1:18" x14ac:dyDescent="0.3">
      <c r="A1067" s="2" t="s">
        <v>5150</v>
      </c>
      <c r="B1067" s="2" t="s">
        <v>5151</v>
      </c>
      <c r="C1067" s="2" t="s">
        <v>5152</v>
      </c>
      <c r="D1067" s="2" t="s">
        <v>5153</v>
      </c>
      <c r="E1067" s="2" t="s">
        <v>50</v>
      </c>
      <c r="F1067" s="2">
        <v>1</v>
      </c>
      <c r="G1067" s="2" t="s">
        <v>26</v>
      </c>
      <c r="H1067" s="2" t="s">
        <v>5154</v>
      </c>
      <c r="I1067" s="2">
        <v>0</v>
      </c>
      <c r="J1067" s="2">
        <v>1</v>
      </c>
      <c r="K1067" s="2">
        <v>0</v>
      </c>
      <c r="L1067" s="2">
        <v>0</v>
      </c>
      <c r="M1067" s="2">
        <v>0</v>
      </c>
      <c r="N1067" s="2">
        <v>0</v>
      </c>
      <c r="O1067" s="2">
        <v>1</v>
      </c>
      <c r="Q1067" s="2">
        <v>2014</v>
      </c>
      <c r="R1067" s="2">
        <f t="shared" si="16"/>
        <v>1</v>
      </c>
    </row>
    <row r="1068" spans="1:18" ht="158.4" x14ac:dyDescent="0.3">
      <c r="A1068" s="2" t="s">
        <v>5155</v>
      </c>
      <c r="B1068" s="2" t="s">
        <v>5156</v>
      </c>
      <c r="C1068" s="2" t="s">
        <v>5157</v>
      </c>
      <c r="D1068" s="2" t="s">
        <v>5158</v>
      </c>
      <c r="E1068" s="2" t="s">
        <v>336</v>
      </c>
      <c r="F1068" s="2">
        <v>1</v>
      </c>
      <c r="G1068" s="2" t="s">
        <v>26</v>
      </c>
      <c r="H1068" s="3" t="s">
        <v>5159</v>
      </c>
      <c r="I1068" s="2">
        <v>0</v>
      </c>
      <c r="J1068" s="2">
        <v>0</v>
      </c>
      <c r="K1068" s="2">
        <v>1</v>
      </c>
      <c r="L1068" s="2">
        <v>1</v>
      </c>
      <c r="M1068" s="2">
        <v>0</v>
      </c>
      <c r="N1068" s="2">
        <v>0</v>
      </c>
      <c r="O1068" s="2">
        <v>1</v>
      </c>
      <c r="Q1068" s="2">
        <v>2014</v>
      </c>
      <c r="R1068" s="2">
        <f t="shared" si="16"/>
        <v>2</v>
      </c>
    </row>
    <row r="1069" spans="1:18" x14ac:dyDescent="0.3">
      <c r="A1069" s="2" t="s">
        <v>5160</v>
      </c>
      <c r="B1069" s="2" t="s">
        <v>5161</v>
      </c>
      <c r="C1069" s="2" t="s">
        <v>5162</v>
      </c>
      <c r="D1069" s="2" t="s">
        <v>5163</v>
      </c>
      <c r="E1069" s="2" t="s">
        <v>50</v>
      </c>
      <c r="F1069" s="2">
        <v>1</v>
      </c>
      <c r="G1069" s="2" t="s">
        <v>26</v>
      </c>
      <c r="H1069" s="2" t="s">
        <v>76</v>
      </c>
      <c r="I1069" s="2">
        <v>1</v>
      </c>
      <c r="J1069" s="2">
        <v>0</v>
      </c>
      <c r="K1069" s="2">
        <v>0</v>
      </c>
      <c r="L1069" s="2">
        <v>0</v>
      </c>
      <c r="M1069" s="2">
        <v>0</v>
      </c>
      <c r="N1069" s="2">
        <v>0</v>
      </c>
      <c r="O1069" s="2">
        <v>1</v>
      </c>
      <c r="Q1069" s="2">
        <v>2001</v>
      </c>
      <c r="R1069" s="2">
        <f t="shared" si="16"/>
        <v>1</v>
      </c>
    </row>
    <row r="1070" spans="1:18" x14ac:dyDescent="0.3">
      <c r="A1070" s="2" t="s">
        <v>5164</v>
      </c>
      <c r="B1070" s="2" t="s">
        <v>5165</v>
      </c>
      <c r="C1070" s="2" t="s">
        <v>5166</v>
      </c>
      <c r="D1070" s="2" t="s">
        <v>5167</v>
      </c>
      <c r="E1070" s="2" t="s">
        <v>5168</v>
      </c>
      <c r="F1070" s="2">
        <v>1</v>
      </c>
      <c r="G1070" s="2" t="s">
        <v>26</v>
      </c>
      <c r="H1070" s="2" t="s">
        <v>5169</v>
      </c>
      <c r="I1070" s="2">
        <v>1</v>
      </c>
      <c r="J1070" s="2">
        <v>0</v>
      </c>
      <c r="K1070" s="2">
        <v>0</v>
      </c>
      <c r="L1070" s="2">
        <v>0</v>
      </c>
      <c r="M1070" s="2">
        <v>0</v>
      </c>
      <c r="N1070" s="2">
        <v>0</v>
      </c>
      <c r="O1070" s="2">
        <v>1</v>
      </c>
      <c r="Q1070" s="2">
        <v>1965</v>
      </c>
      <c r="R1070" s="2">
        <f t="shared" si="16"/>
        <v>1</v>
      </c>
    </row>
    <row r="1071" spans="1:18" x14ac:dyDescent="0.3">
      <c r="A1071" s="2" t="s">
        <v>5170</v>
      </c>
      <c r="B1071" s="2" t="s">
        <v>5171</v>
      </c>
      <c r="C1071" s="2" t="s">
        <v>5172</v>
      </c>
      <c r="D1071" s="2" t="s">
        <v>5173</v>
      </c>
      <c r="E1071" s="2" t="s">
        <v>180</v>
      </c>
      <c r="F1071" s="2">
        <v>1</v>
      </c>
      <c r="G1071" s="2" t="s">
        <v>26</v>
      </c>
      <c r="H1071" s="2" t="s">
        <v>70</v>
      </c>
      <c r="I1071" s="2">
        <v>0</v>
      </c>
      <c r="J1071" s="2">
        <v>1</v>
      </c>
      <c r="K1071" s="2">
        <v>0</v>
      </c>
      <c r="L1071" s="2">
        <v>0</v>
      </c>
      <c r="M1071" s="2">
        <v>0</v>
      </c>
      <c r="N1071" s="2">
        <v>0</v>
      </c>
      <c r="O1071" s="2">
        <v>1</v>
      </c>
      <c r="Q1071" s="2">
        <v>2010</v>
      </c>
      <c r="R1071" s="2">
        <f t="shared" si="16"/>
        <v>1</v>
      </c>
    </row>
    <row r="1072" spans="1:18" x14ac:dyDescent="0.3">
      <c r="A1072" s="2" t="s">
        <v>5174</v>
      </c>
      <c r="B1072" s="2" t="s">
        <v>5175</v>
      </c>
      <c r="C1072" s="2" t="s">
        <v>5176</v>
      </c>
      <c r="D1072" s="2" t="s">
        <v>5177</v>
      </c>
      <c r="E1072" s="2" t="s">
        <v>38</v>
      </c>
      <c r="F1072" s="2">
        <v>1</v>
      </c>
      <c r="G1072" s="2" t="s">
        <v>26</v>
      </c>
      <c r="H1072" s="2" t="s">
        <v>5178</v>
      </c>
      <c r="I1072" s="2">
        <v>0</v>
      </c>
      <c r="J1072" s="2">
        <v>1</v>
      </c>
      <c r="K1072" s="2">
        <v>0</v>
      </c>
      <c r="L1072" s="2">
        <v>0</v>
      </c>
      <c r="M1072" s="2">
        <v>0</v>
      </c>
      <c r="N1072" s="2">
        <v>0</v>
      </c>
      <c r="O1072" s="2">
        <v>1</v>
      </c>
      <c r="Q1072" s="2">
        <v>2015</v>
      </c>
      <c r="R1072" s="2">
        <f t="shared" si="16"/>
        <v>1</v>
      </c>
    </row>
    <row r="1073" spans="1:18" x14ac:dyDescent="0.3">
      <c r="A1073" s="2" t="s">
        <v>5179</v>
      </c>
      <c r="B1073" s="2" t="s">
        <v>5180</v>
      </c>
      <c r="C1073" s="2" t="s">
        <v>5181</v>
      </c>
      <c r="D1073" s="2" t="s">
        <v>5182</v>
      </c>
      <c r="E1073" s="2" t="s">
        <v>50</v>
      </c>
      <c r="F1073" s="2">
        <v>1</v>
      </c>
      <c r="G1073" s="2" t="s">
        <v>26</v>
      </c>
      <c r="H1073" s="2" t="s">
        <v>5183</v>
      </c>
      <c r="I1073" s="2">
        <v>0</v>
      </c>
      <c r="J1073" s="2">
        <v>1</v>
      </c>
      <c r="K1073" s="2">
        <v>0</v>
      </c>
      <c r="L1073" s="2">
        <v>0</v>
      </c>
      <c r="M1073" s="2">
        <v>0</v>
      </c>
      <c r="N1073" s="2">
        <v>0</v>
      </c>
      <c r="O1073" s="2">
        <v>1</v>
      </c>
      <c r="Q1073" s="2">
        <v>2010</v>
      </c>
      <c r="R1073" s="2">
        <f t="shared" si="16"/>
        <v>1</v>
      </c>
    </row>
    <row r="1074" spans="1:18" x14ac:dyDescent="0.3">
      <c r="A1074" s="2" t="s">
        <v>5184</v>
      </c>
      <c r="B1074" s="2" t="s">
        <v>5185</v>
      </c>
      <c r="C1074" s="2" t="s">
        <v>5186</v>
      </c>
      <c r="D1074" s="2" t="s">
        <v>5187</v>
      </c>
      <c r="E1074" s="2" t="s">
        <v>180</v>
      </c>
      <c r="F1074" s="2">
        <v>1</v>
      </c>
      <c r="G1074" s="2" t="s">
        <v>26</v>
      </c>
      <c r="H1074" s="2" t="s">
        <v>76</v>
      </c>
      <c r="I1074" s="2">
        <v>1</v>
      </c>
      <c r="J1074" s="2">
        <v>0</v>
      </c>
      <c r="K1074" s="2">
        <v>0</v>
      </c>
      <c r="L1074" s="2">
        <v>0</v>
      </c>
      <c r="M1074" s="2">
        <v>0</v>
      </c>
      <c r="N1074" s="2">
        <v>0</v>
      </c>
      <c r="O1074" s="2">
        <v>1</v>
      </c>
      <c r="Q1074" s="2">
        <v>1998</v>
      </c>
      <c r="R1074" s="2">
        <f t="shared" si="16"/>
        <v>1</v>
      </c>
    </row>
    <row r="1075" spans="1:18" ht="144" x14ac:dyDescent="0.3">
      <c r="A1075" s="2" t="s">
        <v>5188</v>
      </c>
      <c r="B1075" s="2" t="s">
        <v>5189</v>
      </c>
      <c r="C1075" s="2" t="s">
        <v>5190</v>
      </c>
      <c r="D1075" s="2" t="s">
        <v>5191</v>
      </c>
      <c r="E1075" s="2" t="s">
        <v>50</v>
      </c>
      <c r="F1075" s="2">
        <v>1</v>
      </c>
      <c r="G1075" s="2" t="s">
        <v>26</v>
      </c>
      <c r="H1075" s="3" t="s">
        <v>5192</v>
      </c>
      <c r="I1075" s="2">
        <v>0</v>
      </c>
      <c r="J1075" s="2">
        <v>1</v>
      </c>
      <c r="K1075" s="2">
        <v>0</v>
      </c>
      <c r="L1075" s="2">
        <v>0</v>
      </c>
      <c r="M1075" s="2">
        <v>0</v>
      </c>
      <c r="N1075" s="2">
        <v>0</v>
      </c>
      <c r="O1075" s="2">
        <v>1</v>
      </c>
      <c r="Q1075" s="2">
        <v>2010</v>
      </c>
      <c r="R1075" s="2">
        <f t="shared" si="16"/>
        <v>1</v>
      </c>
    </row>
    <row r="1076" spans="1:18" ht="144" x14ac:dyDescent="0.3">
      <c r="A1076" s="2" t="s">
        <v>5193</v>
      </c>
      <c r="B1076" s="2" t="s">
        <v>5194</v>
      </c>
      <c r="C1076" s="2" t="s">
        <v>5195</v>
      </c>
      <c r="D1076" s="2" t="s">
        <v>5196</v>
      </c>
      <c r="E1076" s="2" t="s">
        <v>50</v>
      </c>
      <c r="F1076" s="2">
        <v>1</v>
      </c>
      <c r="G1076" s="2" t="s">
        <v>26</v>
      </c>
      <c r="H1076" s="3" t="s">
        <v>5197</v>
      </c>
      <c r="I1076" s="2">
        <v>0</v>
      </c>
      <c r="J1076" s="2">
        <v>1</v>
      </c>
      <c r="K1076" s="2">
        <v>0</v>
      </c>
      <c r="L1076" s="2">
        <v>0</v>
      </c>
      <c r="M1076" s="2">
        <v>0</v>
      </c>
      <c r="N1076" s="2">
        <v>0</v>
      </c>
      <c r="O1076" s="2">
        <v>1</v>
      </c>
      <c r="Q1076" s="2">
        <v>2015</v>
      </c>
      <c r="R1076" s="2">
        <f t="shared" si="16"/>
        <v>1</v>
      </c>
    </row>
    <row r="1077" spans="1:18" x14ac:dyDescent="0.3">
      <c r="A1077" s="2" t="s">
        <v>5198</v>
      </c>
      <c r="B1077" s="2" t="s">
        <v>5199</v>
      </c>
      <c r="C1077" s="2" t="s">
        <v>5200</v>
      </c>
      <c r="D1077" s="2" t="s">
        <v>5201</v>
      </c>
      <c r="E1077" s="2" t="s">
        <v>1280</v>
      </c>
      <c r="F1077" s="2">
        <v>1</v>
      </c>
      <c r="G1077" s="2" t="s">
        <v>26</v>
      </c>
      <c r="H1077" s="2" t="s">
        <v>76</v>
      </c>
      <c r="I1077" s="2">
        <v>1</v>
      </c>
      <c r="J1077" s="2">
        <v>0</v>
      </c>
      <c r="K1077" s="2">
        <v>0</v>
      </c>
      <c r="L1077" s="2">
        <v>0</v>
      </c>
      <c r="M1077" s="2">
        <v>0</v>
      </c>
      <c r="N1077" s="2">
        <v>0</v>
      </c>
      <c r="O1077" s="2">
        <v>1</v>
      </c>
      <c r="Q1077" s="2">
        <v>2014</v>
      </c>
      <c r="R1077" s="2">
        <f t="shared" si="16"/>
        <v>1</v>
      </c>
    </row>
    <row r="1078" spans="1:18" x14ac:dyDescent="0.3">
      <c r="A1078" s="2" t="s">
        <v>5202</v>
      </c>
      <c r="B1078" s="2" t="s">
        <v>1338</v>
      </c>
      <c r="C1078" s="2" t="s">
        <v>1339</v>
      </c>
      <c r="D1078" s="2" t="s">
        <v>1340</v>
      </c>
      <c r="E1078" s="2" t="s">
        <v>1341</v>
      </c>
      <c r="F1078" s="2">
        <v>1</v>
      </c>
      <c r="G1078" s="2" t="s">
        <v>26</v>
      </c>
      <c r="H1078" s="2" t="s">
        <v>70</v>
      </c>
      <c r="I1078" s="2">
        <v>0</v>
      </c>
      <c r="J1078" s="2">
        <v>1</v>
      </c>
      <c r="K1078" s="2">
        <v>0</v>
      </c>
      <c r="L1078" s="2">
        <v>0</v>
      </c>
      <c r="M1078" s="2">
        <v>0</v>
      </c>
      <c r="N1078" s="2">
        <v>0</v>
      </c>
      <c r="O1078" s="2">
        <v>1</v>
      </c>
      <c r="Q1078" s="2">
        <v>2015</v>
      </c>
      <c r="R1078" s="2">
        <f t="shared" si="16"/>
        <v>1</v>
      </c>
    </row>
    <row r="1079" spans="1:18" x14ac:dyDescent="0.3">
      <c r="A1079" s="2" t="s">
        <v>5203</v>
      </c>
      <c r="B1079" s="2" t="s">
        <v>5204</v>
      </c>
      <c r="C1079" s="2" t="s">
        <v>5205</v>
      </c>
      <c r="D1079" s="2" t="s">
        <v>5206</v>
      </c>
      <c r="E1079" s="2" t="s">
        <v>2033</v>
      </c>
      <c r="F1079" s="2">
        <v>1</v>
      </c>
      <c r="G1079" s="2" t="s">
        <v>26</v>
      </c>
      <c r="H1079" s="2" t="s">
        <v>76</v>
      </c>
      <c r="I1079" s="2">
        <v>1</v>
      </c>
      <c r="J1079" s="2">
        <v>0</v>
      </c>
      <c r="K1079" s="2">
        <v>0</v>
      </c>
      <c r="L1079" s="2">
        <v>0</v>
      </c>
      <c r="M1079" s="2">
        <v>0</v>
      </c>
      <c r="N1079" s="2">
        <v>0</v>
      </c>
      <c r="O1079" s="2">
        <v>1</v>
      </c>
      <c r="Q1079" s="2">
        <v>2004</v>
      </c>
      <c r="R1079" s="2">
        <f t="shared" si="16"/>
        <v>1</v>
      </c>
    </row>
    <row r="1080" spans="1:18" x14ac:dyDescent="0.3">
      <c r="A1080" s="2" t="s">
        <v>5207</v>
      </c>
      <c r="B1080" s="2" t="s">
        <v>5208</v>
      </c>
      <c r="C1080" s="2" t="s">
        <v>5209</v>
      </c>
      <c r="D1080" s="2" t="s">
        <v>5210</v>
      </c>
      <c r="E1080" s="2" t="s">
        <v>50</v>
      </c>
      <c r="F1080" s="2">
        <v>1</v>
      </c>
      <c r="G1080" s="2" t="s">
        <v>26</v>
      </c>
      <c r="H1080" s="2" t="s">
        <v>70</v>
      </c>
      <c r="I1080" s="2">
        <v>0</v>
      </c>
      <c r="J1080" s="2">
        <v>1</v>
      </c>
      <c r="K1080" s="2">
        <v>0</v>
      </c>
      <c r="L1080" s="2">
        <v>0</v>
      </c>
      <c r="M1080" s="2">
        <v>0</v>
      </c>
      <c r="N1080" s="2">
        <v>0</v>
      </c>
      <c r="O1080" s="2">
        <v>1</v>
      </c>
      <c r="Q1080" s="2">
        <v>2011</v>
      </c>
      <c r="R1080" s="2">
        <f t="shared" si="16"/>
        <v>1</v>
      </c>
    </row>
    <row r="1081" spans="1:18" ht="216" x14ac:dyDescent="0.3">
      <c r="A1081" s="2" t="s">
        <v>5211</v>
      </c>
      <c r="B1081" s="2" t="s">
        <v>5212</v>
      </c>
      <c r="C1081" s="2" t="s">
        <v>5213</v>
      </c>
      <c r="D1081" s="2" t="s">
        <v>5214</v>
      </c>
      <c r="E1081" s="2" t="s">
        <v>5215</v>
      </c>
      <c r="F1081" s="2">
        <v>1</v>
      </c>
      <c r="G1081" s="2" t="s">
        <v>26</v>
      </c>
      <c r="H1081" s="3" t="s">
        <v>5216</v>
      </c>
      <c r="I1081" s="2">
        <v>1</v>
      </c>
      <c r="J1081" s="2">
        <v>0</v>
      </c>
      <c r="K1081" s="2">
        <v>0</v>
      </c>
      <c r="L1081" s="2">
        <v>0</v>
      </c>
      <c r="M1081" s="2">
        <v>0</v>
      </c>
      <c r="N1081" s="2">
        <v>0</v>
      </c>
      <c r="O1081" s="2">
        <v>1</v>
      </c>
      <c r="Q1081" s="2">
        <v>2001</v>
      </c>
      <c r="R1081" s="2">
        <f t="shared" si="16"/>
        <v>1</v>
      </c>
    </row>
    <row r="1082" spans="1:18" x14ac:dyDescent="0.3">
      <c r="A1082" s="2" t="s">
        <v>5217</v>
      </c>
      <c r="B1082" s="2" t="s">
        <v>5218</v>
      </c>
      <c r="C1082" s="2" t="s">
        <v>5219</v>
      </c>
      <c r="D1082" s="2" t="s">
        <v>5220</v>
      </c>
      <c r="E1082" s="2" t="s">
        <v>5221</v>
      </c>
      <c r="F1082" s="2">
        <v>1</v>
      </c>
      <c r="G1082" s="2" t="s">
        <v>26</v>
      </c>
      <c r="H1082" s="2" t="s">
        <v>5222</v>
      </c>
      <c r="I1082" s="2">
        <v>1</v>
      </c>
      <c r="J1082" s="2">
        <v>0</v>
      </c>
      <c r="K1082" s="2">
        <v>0</v>
      </c>
      <c r="L1082" s="2">
        <v>0</v>
      </c>
      <c r="M1082" s="2">
        <v>0</v>
      </c>
      <c r="N1082" s="2">
        <v>0</v>
      </c>
      <c r="O1082" s="2">
        <v>1</v>
      </c>
      <c r="Q1082" s="2">
        <v>2004</v>
      </c>
      <c r="R1082" s="2">
        <f t="shared" si="16"/>
        <v>1</v>
      </c>
    </row>
    <row r="1083" spans="1:18" x14ac:dyDescent="0.3">
      <c r="A1083" s="2" t="s">
        <v>5223</v>
      </c>
      <c r="B1083" s="2" t="s">
        <v>5224</v>
      </c>
      <c r="C1083" s="2" t="s">
        <v>5225</v>
      </c>
      <c r="D1083" s="2" t="s">
        <v>5226</v>
      </c>
      <c r="E1083" s="2" t="s">
        <v>5227</v>
      </c>
      <c r="F1083" s="2">
        <v>1</v>
      </c>
      <c r="G1083" s="2" t="s">
        <v>26</v>
      </c>
      <c r="H1083" s="2" t="s">
        <v>5228</v>
      </c>
      <c r="I1083" s="2">
        <v>1</v>
      </c>
      <c r="J1083" s="2">
        <v>0</v>
      </c>
      <c r="K1083" s="2">
        <v>0</v>
      </c>
      <c r="L1083" s="2">
        <v>0</v>
      </c>
      <c r="M1083" s="2">
        <v>0</v>
      </c>
      <c r="N1083" s="2">
        <v>0</v>
      </c>
      <c r="O1083" s="2">
        <v>1</v>
      </c>
      <c r="Q1083" s="2">
        <v>2007</v>
      </c>
      <c r="R1083" s="2">
        <f t="shared" si="16"/>
        <v>1</v>
      </c>
    </row>
    <row r="1084" spans="1:18" ht="144" x14ac:dyDescent="0.3">
      <c r="A1084" s="2" t="s">
        <v>5229</v>
      </c>
      <c r="B1084" s="2" t="s">
        <v>5230</v>
      </c>
      <c r="C1084" s="2" t="s">
        <v>5231</v>
      </c>
      <c r="D1084" s="2" t="s">
        <v>5232</v>
      </c>
      <c r="E1084" s="2" t="s">
        <v>125</v>
      </c>
      <c r="F1084" s="2">
        <v>1</v>
      </c>
      <c r="G1084" s="2" t="s">
        <v>26</v>
      </c>
      <c r="H1084" s="3" t="s">
        <v>5233</v>
      </c>
      <c r="I1084" s="2">
        <v>0</v>
      </c>
      <c r="J1084" s="2">
        <v>1</v>
      </c>
      <c r="K1084" s="2">
        <v>0</v>
      </c>
      <c r="L1084" s="2">
        <v>0</v>
      </c>
      <c r="M1084" s="2">
        <v>0</v>
      </c>
      <c r="N1084" s="2">
        <v>0</v>
      </c>
      <c r="O1084" s="2">
        <v>1</v>
      </c>
      <c r="Q1084" s="2">
        <v>2009</v>
      </c>
      <c r="R1084" s="2">
        <f t="shared" si="16"/>
        <v>1</v>
      </c>
    </row>
    <row r="1085" spans="1:18" x14ac:dyDescent="0.3">
      <c r="A1085" s="2" t="s">
        <v>5234</v>
      </c>
      <c r="B1085" s="2" t="s">
        <v>5235</v>
      </c>
      <c r="C1085" s="2" t="s">
        <v>5236</v>
      </c>
      <c r="D1085" s="2" t="s">
        <v>5237</v>
      </c>
      <c r="E1085" s="2" t="s">
        <v>542</v>
      </c>
      <c r="F1085" s="2">
        <v>1</v>
      </c>
      <c r="G1085" s="2" t="s">
        <v>26</v>
      </c>
      <c r="H1085" s="2" t="s">
        <v>76</v>
      </c>
      <c r="I1085" s="2">
        <v>1</v>
      </c>
      <c r="J1085" s="2">
        <v>0</v>
      </c>
      <c r="K1085" s="2">
        <v>0</v>
      </c>
      <c r="L1085" s="2">
        <v>0</v>
      </c>
      <c r="M1085" s="2">
        <v>0</v>
      </c>
      <c r="N1085" s="2">
        <v>0</v>
      </c>
      <c r="O1085" s="2">
        <v>1</v>
      </c>
      <c r="Q1085" s="2">
        <v>2007</v>
      </c>
      <c r="R1085" s="2">
        <f t="shared" si="16"/>
        <v>1</v>
      </c>
    </row>
    <row r="1086" spans="1:18" x14ac:dyDescent="0.3">
      <c r="A1086" s="2" t="s">
        <v>5238</v>
      </c>
      <c r="B1086" s="2" t="s">
        <v>5239</v>
      </c>
      <c r="C1086" s="2" t="s">
        <v>5240</v>
      </c>
      <c r="D1086" s="2" t="s">
        <v>5241</v>
      </c>
      <c r="E1086" s="2" t="s">
        <v>3964</v>
      </c>
      <c r="F1086" s="2">
        <v>1</v>
      </c>
      <c r="G1086" s="2" t="s">
        <v>26</v>
      </c>
      <c r="H1086" s="2" t="s">
        <v>76</v>
      </c>
      <c r="I1086" s="2">
        <v>1</v>
      </c>
      <c r="J1086" s="2">
        <v>0</v>
      </c>
      <c r="K1086" s="2">
        <v>0</v>
      </c>
      <c r="L1086" s="2">
        <v>0</v>
      </c>
      <c r="M1086" s="2">
        <v>0</v>
      </c>
      <c r="N1086" s="2">
        <v>0</v>
      </c>
      <c r="O1086" s="2">
        <v>1</v>
      </c>
      <c r="Q1086" s="2">
        <v>2006</v>
      </c>
      <c r="R1086" s="2">
        <f t="shared" si="16"/>
        <v>1</v>
      </c>
    </row>
    <row r="1087" spans="1:18" x14ac:dyDescent="0.3">
      <c r="A1087" s="2" t="s">
        <v>5242</v>
      </c>
      <c r="B1087" s="2" t="s">
        <v>5243</v>
      </c>
      <c r="C1087" s="2" t="s">
        <v>5244</v>
      </c>
      <c r="D1087" s="2" t="s">
        <v>5245</v>
      </c>
      <c r="E1087" s="2" t="s">
        <v>319</v>
      </c>
      <c r="F1087" s="2">
        <v>1</v>
      </c>
      <c r="G1087" s="2" t="s">
        <v>26</v>
      </c>
      <c r="H1087" s="2" t="s">
        <v>76</v>
      </c>
      <c r="I1087" s="2">
        <v>1</v>
      </c>
      <c r="J1087" s="2">
        <v>0</v>
      </c>
      <c r="K1087" s="2">
        <v>0</v>
      </c>
      <c r="L1087" s="2">
        <v>0</v>
      </c>
      <c r="M1087" s="2">
        <v>0</v>
      </c>
      <c r="N1087" s="2">
        <v>0</v>
      </c>
      <c r="O1087" s="2">
        <v>1</v>
      </c>
      <c r="Q1087" s="2">
        <v>2002</v>
      </c>
      <c r="R1087" s="2">
        <f t="shared" si="16"/>
        <v>1</v>
      </c>
    </row>
    <row r="1088" spans="1:18" x14ac:dyDescent="0.3">
      <c r="A1088" s="2" t="s">
        <v>5246</v>
      </c>
      <c r="B1088" s="2" t="s">
        <v>5247</v>
      </c>
      <c r="C1088" s="2" t="s">
        <v>5248</v>
      </c>
      <c r="D1088" s="2" t="s">
        <v>5249</v>
      </c>
      <c r="E1088" s="2" t="s">
        <v>619</v>
      </c>
      <c r="F1088" s="2">
        <v>1</v>
      </c>
      <c r="G1088" s="2" t="s">
        <v>26</v>
      </c>
      <c r="H1088" s="2" t="s">
        <v>5250</v>
      </c>
      <c r="I1088" s="2">
        <v>1</v>
      </c>
      <c r="J1088" s="2">
        <v>0</v>
      </c>
      <c r="K1088" s="2">
        <v>0</v>
      </c>
      <c r="L1088" s="2">
        <v>0</v>
      </c>
      <c r="M1088" s="2">
        <v>0</v>
      </c>
      <c r="N1088" s="2">
        <v>0</v>
      </c>
      <c r="O1088" s="2">
        <v>1</v>
      </c>
      <c r="Q1088" s="2">
        <v>1999</v>
      </c>
      <c r="R1088" s="2">
        <f t="shared" si="16"/>
        <v>1</v>
      </c>
    </row>
    <row r="1089" spans="1:18" x14ac:dyDescent="0.3">
      <c r="A1089" s="2" t="s">
        <v>5251</v>
      </c>
      <c r="B1089" s="2" t="s">
        <v>5252</v>
      </c>
      <c r="C1089" s="2" t="s">
        <v>5253</v>
      </c>
      <c r="D1089" s="2" t="s">
        <v>5254</v>
      </c>
      <c r="E1089" s="2" t="s">
        <v>542</v>
      </c>
      <c r="F1089" s="2">
        <v>1</v>
      </c>
      <c r="G1089" s="2" t="s">
        <v>26</v>
      </c>
      <c r="H1089" s="2" t="s">
        <v>5255</v>
      </c>
      <c r="I1089" s="2">
        <v>1</v>
      </c>
      <c r="J1089" s="2">
        <v>0</v>
      </c>
      <c r="K1089" s="2">
        <v>0</v>
      </c>
      <c r="L1089" s="2">
        <v>0</v>
      </c>
      <c r="M1089" s="2">
        <v>0</v>
      </c>
      <c r="N1089" s="2">
        <v>0</v>
      </c>
      <c r="O1089" s="2">
        <v>1</v>
      </c>
      <c r="Q1089" s="2">
        <v>2003</v>
      </c>
      <c r="R1089" s="2">
        <f t="shared" si="16"/>
        <v>1</v>
      </c>
    </row>
    <row r="1090" spans="1:18" ht="216" x14ac:dyDescent="0.3">
      <c r="A1090" s="2" t="s">
        <v>5256</v>
      </c>
      <c r="B1090" s="2" t="s">
        <v>5257</v>
      </c>
      <c r="C1090" s="2" t="s">
        <v>5258</v>
      </c>
      <c r="D1090" s="2" t="s">
        <v>5259</v>
      </c>
      <c r="E1090" s="2" t="s">
        <v>567</v>
      </c>
      <c r="F1090" s="2">
        <v>1</v>
      </c>
      <c r="G1090" s="2" t="s">
        <v>26</v>
      </c>
      <c r="H1090" s="3" t="s">
        <v>5260</v>
      </c>
      <c r="I1090" s="2">
        <v>0</v>
      </c>
      <c r="J1090" s="2">
        <v>0</v>
      </c>
      <c r="K1090" s="2">
        <v>0</v>
      </c>
      <c r="L1090" s="2">
        <v>1</v>
      </c>
      <c r="M1090" s="2">
        <v>0</v>
      </c>
      <c r="N1090" s="2">
        <v>0</v>
      </c>
      <c r="O1090" s="2">
        <v>1</v>
      </c>
      <c r="Q1090" s="2">
        <v>2010</v>
      </c>
      <c r="R1090" s="2">
        <f t="shared" si="16"/>
        <v>1</v>
      </c>
    </row>
    <row r="1091" spans="1:18" x14ac:dyDescent="0.3">
      <c r="A1091" s="2" t="s">
        <v>5261</v>
      </c>
      <c r="B1091" s="2" t="s">
        <v>5262</v>
      </c>
      <c r="C1091" s="2" t="s">
        <v>5263</v>
      </c>
      <c r="D1091" s="2" t="s">
        <v>5264</v>
      </c>
      <c r="E1091" s="2" t="s">
        <v>125</v>
      </c>
      <c r="F1091" s="2">
        <v>1</v>
      </c>
      <c r="G1091" s="2" t="s">
        <v>26</v>
      </c>
      <c r="H1091" s="2" t="s">
        <v>5265</v>
      </c>
      <c r="I1091" s="2">
        <v>0</v>
      </c>
      <c r="J1091" s="2">
        <v>1</v>
      </c>
      <c r="K1091" s="2">
        <v>0</v>
      </c>
      <c r="L1091" s="2">
        <v>0</v>
      </c>
      <c r="M1091" s="2">
        <v>0</v>
      </c>
      <c r="N1091" s="2">
        <v>0</v>
      </c>
      <c r="O1091" s="2">
        <v>1</v>
      </c>
      <c r="Q1091" s="2">
        <v>2012</v>
      </c>
      <c r="R1091" s="2">
        <f t="shared" ref="R1091:R1154" si="17">SUM(I1091:N1091)</f>
        <v>1</v>
      </c>
    </row>
    <row r="1092" spans="1:18" ht="288" x14ac:dyDescent="0.3">
      <c r="A1092" s="2" t="s">
        <v>5266</v>
      </c>
      <c r="B1092" s="2" t="s">
        <v>5267</v>
      </c>
      <c r="C1092" s="2" t="s">
        <v>5268</v>
      </c>
      <c r="D1092" s="2" t="s">
        <v>5269</v>
      </c>
      <c r="E1092" s="2" t="s">
        <v>5270</v>
      </c>
      <c r="F1092" s="2">
        <v>1</v>
      </c>
      <c r="G1092" s="2" t="s">
        <v>26</v>
      </c>
      <c r="H1092" s="3" t="s">
        <v>5271</v>
      </c>
      <c r="I1092" s="2">
        <v>1</v>
      </c>
      <c r="J1092" s="2">
        <v>0</v>
      </c>
      <c r="K1092" s="2">
        <v>0</v>
      </c>
      <c r="L1092" s="2">
        <v>0</v>
      </c>
      <c r="M1092" s="2">
        <v>0</v>
      </c>
      <c r="N1092" s="2">
        <v>0</v>
      </c>
      <c r="O1092" s="2">
        <v>1</v>
      </c>
      <c r="Q1092" s="2">
        <v>2008</v>
      </c>
      <c r="R1092" s="2">
        <f t="shared" si="17"/>
        <v>1</v>
      </c>
    </row>
    <row r="1093" spans="1:18" x14ac:dyDescent="0.3">
      <c r="A1093" s="2" t="s">
        <v>5272</v>
      </c>
      <c r="B1093" s="2" t="s">
        <v>5273</v>
      </c>
      <c r="C1093" s="2" t="s">
        <v>5274</v>
      </c>
      <c r="D1093" s="2" t="s">
        <v>5275</v>
      </c>
      <c r="E1093" s="2" t="s">
        <v>5276</v>
      </c>
      <c r="F1093" s="2">
        <v>1</v>
      </c>
      <c r="G1093" s="2" t="s">
        <v>26</v>
      </c>
      <c r="H1093" s="2" t="s">
        <v>5277</v>
      </c>
      <c r="I1093" s="2">
        <v>1</v>
      </c>
      <c r="J1093" s="2">
        <v>0</v>
      </c>
      <c r="K1093" s="2">
        <v>0</v>
      </c>
      <c r="L1093" s="2">
        <v>0</v>
      </c>
      <c r="M1093" s="2">
        <v>0</v>
      </c>
      <c r="N1093" s="2">
        <v>0</v>
      </c>
      <c r="O1093" s="2">
        <v>1</v>
      </c>
      <c r="Q1093" s="2">
        <v>2006</v>
      </c>
      <c r="R1093" s="2">
        <f t="shared" si="17"/>
        <v>1</v>
      </c>
    </row>
    <row r="1094" spans="1:18" ht="288" x14ac:dyDescent="0.3">
      <c r="A1094" s="2" t="s">
        <v>5278</v>
      </c>
      <c r="B1094" s="2" t="s">
        <v>5279</v>
      </c>
      <c r="C1094" s="2" t="s">
        <v>5280</v>
      </c>
      <c r="D1094" s="2" t="s">
        <v>5281</v>
      </c>
      <c r="E1094" s="2" t="s">
        <v>50</v>
      </c>
      <c r="F1094" s="2">
        <v>1</v>
      </c>
      <c r="G1094" s="2" t="s">
        <v>26</v>
      </c>
      <c r="H1094" s="3" t="s">
        <v>5282</v>
      </c>
      <c r="I1094" s="2">
        <v>0</v>
      </c>
      <c r="J1094" s="2">
        <v>1</v>
      </c>
      <c r="K1094" s="2">
        <v>0</v>
      </c>
      <c r="L1094" s="2">
        <v>0</v>
      </c>
      <c r="M1094" s="2">
        <v>0</v>
      </c>
      <c r="N1094" s="2">
        <v>0</v>
      </c>
      <c r="O1094" s="2">
        <v>1</v>
      </c>
      <c r="Q1094" s="2">
        <v>2006</v>
      </c>
      <c r="R1094" s="2">
        <f t="shared" si="17"/>
        <v>1</v>
      </c>
    </row>
    <row r="1095" spans="1:18" x14ac:dyDescent="0.3">
      <c r="A1095" s="2" t="s">
        <v>5283</v>
      </c>
      <c r="B1095" s="2" t="s">
        <v>5284</v>
      </c>
      <c r="C1095" s="2" t="s">
        <v>5285</v>
      </c>
      <c r="D1095" s="2" t="s">
        <v>5286</v>
      </c>
      <c r="E1095" s="2" t="s">
        <v>542</v>
      </c>
      <c r="F1095" s="2">
        <v>1</v>
      </c>
      <c r="G1095" s="2" t="s">
        <v>26</v>
      </c>
      <c r="H1095" s="2" t="s">
        <v>76</v>
      </c>
      <c r="I1095" s="2">
        <v>1</v>
      </c>
      <c r="J1095" s="2">
        <v>0</v>
      </c>
      <c r="K1095" s="2">
        <v>0</v>
      </c>
      <c r="L1095" s="2">
        <v>0</v>
      </c>
      <c r="M1095" s="2">
        <v>0</v>
      </c>
      <c r="N1095" s="2">
        <v>0</v>
      </c>
      <c r="O1095" s="2">
        <v>1</v>
      </c>
      <c r="Q1095" s="2">
        <v>2013</v>
      </c>
      <c r="R1095" s="2">
        <f t="shared" si="17"/>
        <v>1</v>
      </c>
    </row>
    <row r="1096" spans="1:18" x14ac:dyDescent="0.3">
      <c r="A1096" s="2" t="s">
        <v>5287</v>
      </c>
      <c r="B1096" s="2" t="s">
        <v>5288</v>
      </c>
      <c r="C1096" s="2" t="s">
        <v>5289</v>
      </c>
      <c r="D1096" s="2" t="s">
        <v>5290</v>
      </c>
      <c r="E1096" s="2" t="s">
        <v>5291</v>
      </c>
      <c r="F1096" s="2">
        <v>1</v>
      </c>
      <c r="G1096" s="2" t="s">
        <v>26</v>
      </c>
      <c r="H1096" s="2" t="s">
        <v>76</v>
      </c>
      <c r="I1096" s="2">
        <v>1</v>
      </c>
      <c r="J1096" s="2">
        <v>0</v>
      </c>
      <c r="K1096" s="2">
        <v>0</v>
      </c>
      <c r="L1096" s="2">
        <v>0</v>
      </c>
      <c r="M1096" s="2">
        <v>0</v>
      </c>
      <c r="N1096" s="2">
        <v>0</v>
      </c>
      <c r="O1096" s="2">
        <v>1</v>
      </c>
      <c r="Q1096" s="2">
        <v>2014</v>
      </c>
      <c r="R1096" s="2">
        <f t="shared" si="17"/>
        <v>1</v>
      </c>
    </row>
    <row r="1097" spans="1:18" x14ac:dyDescent="0.3">
      <c r="A1097" s="2" t="s">
        <v>5292</v>
      </c>
      <c r="B1097" s="2" t="s">
        <v>1472</v>
      </c>
      <c r="C1097" s="2" t="s">
        <v>1473</v>
      </c>
      <c r="D1097" s="2" t="s">
        <v>1474</v>
      </c>
      <c r="E1097" s="2" t="s">
        <v>1475</v>
      </c>
      <c r="F1097" s="2">
        <v>1</v>
      </c>
      <c r="G1097" s="2" t="s">
        <v>26</v>
      </c>
      <c r="H1097" s="2" t="s">
        <v>1476</v>
      </c>
      <c r="I1097" s="2">
        <v>0</v>
      </c>
      <c r="J1097" s="2">
        <v>1</v>
      </c>
      <c r="K1097" s="2">
        <v>0</v>
      </c>
      <c r="L1097" s="2">
        <v>0</v>
      </c>
      <c r="M1097" s="2">
        <v>0</v>
      </c>
      <c r="N1097" s="2">
        <v>0</v>
      </c>
      <c r="O1097" s="2">
        <v>1</v>
      </c>
      <c r="Q1097" s="2">
        <v>2013</v>
      </c>
      <c r="R1097" s="2">
        <f t="shared" si="17"/>
        <v>1</v>
      </c>
    </row>
    <row r="1098" spans="1:18" x14ac:dyDescent="0.3">
      <c r="A1098" s="2" t="s">
        <v>5293</v>
      </c>
      <c r="B1098" s="2" t="s">
        <v>5294</v>
      </c>
      <c r="C1098" s="2" t="s">
        <v>5295</v>
      </c>
      <c r="D1098" s="2" t="s">
        <v>5296</v>
      </c>
      <c r="E1098" s="2" t="s">
        <v>50</v>
      </c>
      <c r="F1098" s="2">
        <v>1</v>
      </c>
      <c r="G1098" s="2" t="s">
        <v>26</v>
      </c>
      <c r="H1098" s="2" t="s">
        <v>5297</v>
      </c>
      <c r="I1098" s="2">
        <v>0</v>
      </c>
      <c r="J1098" s="2">
        <v>1</v>
      </c>
      <c r="K1098" s="2">
        <v>0</v>
      </c>
      <c r="L1098" s="2">
        <v>0</v>
      </c>
      <c r="M1098" s="2">
        <v>0</v>
      </c>
      <c r="N1098" s="2">
        <v>0</v>
      </c>
      <c r="O1098" s="2">
        <v>1</v>
      </c>
      <c r="Q1098" s="2">
        <v>2016</v>
      </c>
      <c r="R1098" s="2">
        <f t="shared" si="17"/>
        <v>1</v>
      </c>
    </row>
    <row r="1099" spans="1:18" x14ac:dyDescent="0.3">
      <c r="A1099" s="2" t="s">
        <v>5298</v>
      </c>
      <c r="B1099" s="2" t="s">
        <v>5299</v>
      </c>
      <c r="C1099" s="2" t="s">
        <v>5300</v>
      </c>
      <c r="D1099" s="2" t="s">
        <v>5301</v>
      </c>
      <c r="E1099" s="2" t="s">
        <v>4210</v>
      </c>
      <c r="F1099" s="2">
        <v>1</v>
      </c>
      <c r="G1099" s="2" t="s">
        <v>26</v>
      </c>
      <c r="H1099" s="2" t="s">
        <v>5302</v>
      </c>
      <c r="I1099" s="2">
        <v>0</v>
      </c>
      <c r="J1099" s="2">
        <v>1</v>
      </c>
      <c r="K1099" s="2">
        <v>0</v>
      </c>
      <c r="L1099" s="2">
        <v>0</v>
      </c>
      <c r="M1099" s="2">
        <v>0</v>
      </c>
      <c r="N1099" s="2">
        <v>0</v>
      </c>
      <c r="O1099" s="2">
        <v>1</v>
      </c>
      <c r="Q1099" s="2">
        <v>2017</v>
      </c>
      <c r="R1099" s="2">
        <f t="shared" si="17"/>
        <v>1</v>
      </c>
    </row>
    <row r="1100" spans="1:18" ht="23.25" customHeight="1" x14ac:dyDescent="0.3">
      <c r="A1100" s="2" t="s">
        <v>5303</v>
      </c>
      <c r="B1100" s="2" t="s">
        <v>5304</v>
      </c>
      <c r="C1100" s="2" t="s">
        <v>5300</v>
      </c>
      <c r="D1100" s="2" t="s">
        <v>5305</v>
      </c>
      <c r="E1100" s="2" t="s">
        <v>1196</v>
      </c>
      <c r="F1100" s="2">
        <v>7</v>
      </c>
      <c r="G1100" s="2" t="s">
        <v>26</v>
      </c>
      <c r="H1100" s="3" t="s">
        <v>5306</v>
      </c>
      <c r="I1100" s="2">
        <v>0</v>
      </c>
      <c r="J1100" s="2">
        <v>0</v>
      </c>
      <c r="K1100" s="2">
        <v>0</v>
      </c>
      <c r="L1100" s="2">
        <v>1</v>
      </c>
      <c r="M1100" s="2">
        <v>1</v>
      </c>
      <c r="N1100" s="2">
        <v>0</v>
      </c>
      <c r="O1100" s="2">
        <v>1</v>
      </c>
      <c r="Q1100" s="2">
        <v>2014</v>
      </c>
      <c r="R1100" s="2">
        <f t="shared" si="17"/>
        <v>2</v>
      </c>
    </row>
    <row r="1101" spans="1:18" x14ac:dyDescent="0.3">
      <c r="A1101" s="2" t="s">
        <v>5307</v>
      </c>
      <c r="B1101" s="2" t="s">
        <v>5308</v>
      </c>
      <c r="C1101" s="2" t="s">
        <v>5300</v>
      </c>
      <c r="D1101" s="2" t="s">
        <v>5309</v>
      </c>
      <c r="E1101" s="2" t="s">
        <v>25</v>
      </c>
      <c r="F1101" s="2">
        <v>6</v>
      </c>
      <c r="G1101" s="2" t="s">
        <v>26</v>
      </c>
      <c r="H1101" s="2" t="s">
        <v>76</v>
      </c>
      <c r="I1101" s="2">
        <v>1</v>
      </c>
      <c r="J1101" s="2">
        <v>0</v>
      </c>
      <c r="K1101" s="2">
        <v>0</v>
      </c>
      <c r="L1101" s="2">
        <v>0</v>
      </c>
      <c r="M1101" s="2">
        <v>0</v>
      </c>
      <c r="N1101" s="2">
        <v>0</v>
      </c>
      <c r="O1101" s="2">
        <v>1</v>
      </c>
      <c r="Q1101" s="2">
        <v>2013</v>
      </c>
      <c r="R1101" s="2">
        <f t="shared" si="17"/>
        <v>1</v>
      </c>
    </row>
    <row r="1102" spans="1:18" x14ac:dyDescent="0.3">
      <c r="A1102" s="2" t="s">
        <v>5310</v>
      </c>
      <c r="B1102" s="2" t="s">
        <v>5311</v>
      </c>
      <c r="C1102" s="2" t="s">
        <v>5300</v>
      </c>
      <c r="D1102" s="2" t="s">
        <v>5312</v>
      </c>
      <c r="E1102" s="2" t="s">
        <v>25</v>
      </c>
      <c r="F1102" s="2">
        <v>5</v>
      </c>
      <c r="G1102" s="2" t="s">
        <v>26</v>
      </c>
      <c r="H1102" s="2" t="s">
        <v>5313</v>
      </c>
      <c r="I1102" s="2">
        <v>0</v>
      </c>
      <c r="J1102" s="2">
        <v>0</v>
      </c>
      <c r="K1102" s="2">
        <v>1</v>
      </c>
      <c r="L1102" s="2">
        <v>0</v>
      </c>
      <c r="M1102" s="2">
        <v>0</v>
      </c>
      <c r="N1102" s="2">
        <v>0</v>
      </c>
      <c r="O1102" s="2">
        <v>1</v>
      </c>
      <c r="Q1102" s="2">
        <v>2015</v>
      </c>
      <c r="R1102" s="2">
        <f t="shared" si="17"/>
        <v>1</v>
      </c>
    </row>
    <row r="1103" spans="1:18" x14ac:dyDescent="0.3">
      <c r="A1103" s="2" t="s">
        <v>5314</v>
      </c>
      <c r="B1103" s="2" t="s">
        <v>5315</v>
      </c>
      <c r="C1103" s="2" t="s">
        <v>5300</v>
      </c>
      <c r="D1103" s="2" t="s">
        <v>5316</v>
      </c>
      <c r="E1103" s="2" t="s">
        <v>25</v>
      </c>
      <c r="F1103" s="2">
        <v>5</v>
      </c>
      <c r="G1103" s="2" t="s">
        <v>26</v>
      </c>
      <c r="H1103" s="2" t="s">
        <v>70</v>
      </c>
      <c r="I1103" s="2">
        <v>0</v>
      </c>
      <c r="J1103" s="2">
        <v>1</v>
      </c>
      <c r="K1103" s="2">
        <v>0</v>
      </c>
      <c r="L1103" s="2">
        <v>0</v>
      </c>
      <c r="M1103" s="2">
        <v>0</v>
      </c>
      <c r="N1103" s="2">
        <v>0</v>
      </c>
      <c r="O1103" s="2">
        <v>1</v>
      </c>
      <c r="Q1103" s="2">
        <v>2015</v>
      </c>
      <c r="R1103" s="2">
        <f t="shared" si="17"/>
        <v>1</v>
      </c>
    </row>
    <row r="1104" spans="1:18" x14ac:dyDescent="0.3">
      <c r="A1104" s="2" t="s">
        <v>5317</v>
      </c>
      <c r="B1104" s="2" t="s">
        <v>5318</v>
      </c>
      <c r="C1104" s="2" t="s">
        <v>5300</v>
      </c>
      <c r="D1104" s="2" t="s">
        <v>5319</v>
      </c>
      <c r="E1104" s="2" t="s">
        <v>25</v>
      </c>
      <c r="F1104" s="2">
        <v>4</v>
      </c>
      <c r="G1104" s="2" t="s">
        <v>26</v>
      </c>
      <c r="H1104" s="2" t="s">
        <v>5320</v>
      </c>
      <c r="I1104" s="2">
        <v>0</v>
      </c>
      <c r="J1104" s="2">
        <v>0</v>
      </c>
      <c r="K1104" s="2">
        <v>1</v>
      </c>
      <c r="L1104" s="2">
        <v>0</v>
      </c>
      <c r="M1104" s="2">
        <v>0</v>
      </c>
      <c r="N1104" s="2">
        <v>0</v>
      </c>
      <c r="O1104" s="2">
        <v>1</v>
      </c>
      <c r="Q1104" s="2">
        <v>2014</v>
      </c>
      <c r="R1104" s="2">
        <f t="shared" si="17"/>
        <v>1</v>
      </c>
    </row>
    <row r="1105" spans="1:18" x14ac:dyDescent="0.3">
      <c r="A1105" s="2" t="s">
        <v>5321</v>
      </c>
      <c r="B1105" s="2" t="s">
        <v>5322</v>
      </c>
      <c r="C1105" s="2" t="s">
        <v>5300</v>
      </c>
      <c r="D1105" s="2" t="s">
        <v>5323</v>
      </c>
      <c r="E1105" s="2" t="s">
        <v>25</v>
      </c>
      <c r="F1105" s="2">
        <v>4</v>
      </c>
      <c r="G1105" s="2" t="s">
        <v>26</v>
      </c>
      <c r="H1105" s="2" t="s">
        <v>5324</v>
      </c>
      <c r="I1105" s="2">
        <v>0</v>
      </c>
      <c r="J1105" s="2">
        <v>1</v>
      </c>
      <c r="K1105" s="2">
        <v>0</v>
      </c>
      <c r="L1105" s="2">
        <v>0</v>
      </c>
      <c r="M1105" s="2">
        <v>0</v>
      </c>
      <c r="N1105" s="2">
        <v>0</v>
      </c>
      <c r="O1105" s="2">
        <v>1</v>
      </c>
      <c r="Q1105" s="2">
        <v>2014</v>
      </c>
      <c r="R1105" s="2">
        <f t="shared" si="17"/>
        <v>1</v>
      </c>
    </row>
    <row r="1106" spans="1:18" x14ac:dyDescent="0.3">
      <c r="A1106" s="2" t="s">
        <v>5325</v>
      </c>
      <c r="B1106" s="2" t="s">
        <v>5326</v>
      </c>
      <c r="C1106" s="2" t="s">
        <v>5300</v>
      </c>
      <c r="D1106" s="2" t="s">
        <v>5327</v>
      </c>
      <c r="E1106" s="2" t="s">
        <v>25</v>
      </c>
      <c r="F1106" s="2">
        <v>4</v>
      </c>
      <c r="G1106" s="2" t="s">
        <v>26</v>
      </c>
      <c r="H1106" s="2" t="s">
        <v>76</v>
      </c>
      <c r="I1106" s="2">
        <v>1</v>
      </c>
      <c r="J1106" s="2">
        <v>0</v>
      </c>
      <c r="K1106" s="2">
        <v>0</v>
      </c>
      <c r="L1106" s="2">
        <v>0</v>
      </c>
      <c r="M1106" s="2">
        <v>0</v>
      </c>
      <c r="N1106" s="2">
        <v>0</v>
      </c>
      <c r="O1106" s="2">
        <v>1</v>
      </c>
      <c r="Q1106" s="2">
        <v>2013</v>
      </c>
      <c r="R1106" s="2">
        <f t="shared" si="17"/>
        <v>1</v>
      </c>
    </row>
    <row r="1107" spans="1:18" x14ac:dyDescent="0.3">
      <c r="A1107" s="2" t="s">
        <v>5328</v>
      </c>
      <c r="B1107" s="2" t="s">
        <v>3801</v>
      </c>
      <c r="C1107" s="2" t="s">
        <v>5300</v>
      </c>
      <c r="D1107" s="2" t="s">
        <v>5329</v>
      </c>
      <c r="E1107" s="2" t="s">
        <v>25</v>
      </c>
      <c r="F1107" s="2">
        <v>4</v>
      </c>
      <c r="G1107" s="2" t="s">
        <v>26</v>
      </c>
      <c r="H1107" s="2" t="s">
        <v>76</v>
      </c>
      <c r="I1107" s="2">
        <v>1</v>
      </c>
      <c r="J1107" s="2">
        <v>0</v>
      </c>
      <c r="K1107" s="2">
        <v>0</v>
      </c>
      <c r="L1107" s="2">
        <v>0</v>
      </c>
      <c r="M1107" s="2">
        <v>0</v>
      </c>
      <c r="N1107" s="2">
        <v>0</v>
      </c>
      <c r="O1107" s="2">
        <v>1</v>
      </c>
      <c r="Q1107" s="2">
        <v>2015</v>
      </c>
      <c r="R1107" s="2">
        <f t="shared" si="17"/>
        <v>1</v>
      </c>
    </row>
    <row r="1108" spans="1:18" x14ac:dyDescent="0.3">
      <c r="A1108" s="2" t="s">
        <v>5330</v>
      </c>
      <c r="B1108" s="2" t="s">
        <v>5331</v>
      </c>
      <c r="C1108" s="2" t="s">
        <v>5300</v>
      </c>
      <c r="D1108" s="2" t="s">
        <v>5332</v>
      </c>
      <c r="E1108" s="2" t="s">
        <v>25</v>
      </c>
      <c r="F1108" s="2">
        <v>4</v>
      </c>
      <c r="G1108" s="2" t="s">
        <v>26</v>
      </c>
      <c r="H1108" s="2" t="s">
        <v>5333</v>
      </c>
      <c r="I1108" s="2">
        <v>0</v>
      </c>
      <c r="J1108" s="2">
        <v>0</v>
      </c>
      <c r="K1108" s="2">
        <v>1</v>
      </c>
      <c r="L1108" s="2">
        <v>0</v>
      </c>
      <c r="M1108" s="2">
        <v>0</v>
      </c>
      <c r="N1108" s="2">
        <v>0</v>
      </c>
      <c r="O1108" s="2">
        <v>1</v>
      </c>
      <c r="Q1108" s="2">
        <v>2013</v>
      </c>
      <c r="R1108" s="2">
        <f t="shared" si="17"/>
        <v>1</v>
      </c>
    </row>
    <row r="1109" spans="1:18" x14ac:dyDescent="0.3">
      <c r="A1109" s="2" t="s">
        <v>5334</v>
      </c>
      <c r="B1109" s="2" t="s">
        <v>5335</v>
      </c>
      <c r="C1109" s="2" t="s">
        <v>5300</v>
      </c>
      <c r="D1109" s="2" t="s">
        <v>5336</v>
      </c>
      <c r="E1109" s="2" t="s">
        <v>164</v>
      </c>
      <c r="F1109" s="2">
        <v>4</v>
      </c>
      <c r="G1109" s="2" t="s">
        <v>26</v>
      </c>
      <c r="H1109" s="2" t="s">
        <v>5337</v>
      </c>
      <c r="I1109" s="2">
        <v>0</v>
      </c>
      <c r="J1109" s="2">
        <v>0</v>
      </c>
      <c r="K1109" s="2">
        <v>0</v>
      </c>
      <c r="L1109" s="2">
        <v>1</v>
      </c>
      <c r="M1109" s="2">
        <v>1</v>
      </c>
      <c r="N1109" s="2">
        <v>0</v>
      </c>
      <c r="Q1109" s="2">
        <v>2013</v>
      </c>
      <c r="R1109" s="2">
        <f t="shared" si="17"/>
        <v>2</v>
      </c>
    </row>
    <row r="1110" spans="1:18" x14ac:dyDescent="0.3">
      <c r="A1110" s="2" t="s">
        <v>5338</v>
      </c>
      <c r="B1110" s="2" t="s">
        <v>5339</v>
      </c>
      <c r="C1110" s="2" t="s">
        <v>5300</v>
      </c>
      <c r="D1110" s="2" t="s">
        <v>5340</v>
      </c>
      <c r="E1110" s="2" t="s">
        <v>25</v>
      </c>
      <c r="F1110" s="2">
        <v>4</v>
      </c>
      <c r="G1110" s="2" t="s">
        <v>26</v>
      </c>
      <c r="H1110" s="2" t="s">
        <v>5341</v>
      </c>
      <c r="I1110" s="2">
        <v>0</v>
      </c>
      <c r="J1110" s="2">
        <v>0</v>
      </c>
      <c r="K1110" s="2">
        <v>0</v>
      </c>
      <c r="L1110" s="2">
        <v>1</v>
      </c>
      <c r="M1110" s="2">
        <v>0</v>
      </c>
      <c r="N1110" s="2">
        <v>0</v>
      </c>
      <c r="Q1110" s="2">
        <v>2014</v>
      </c>
      <c r="R1110" s="2">
        <f t="shared" si="17"/>
        <v>1</v>
      </c>
    </row>
    <row r="1111" spans="1:18" x14ac:dyDescent="0.3">
      <c r="A1111" s="2" t="s">
        <v>5342</v>
      </c>
      <c r="B1111" s="2" t="s">
        <v>5343</v>
      </c>
      <c r="C1111" s="2" t="s">
        <v>5300</v>
      </c>
      <c r="D1111" s="2" t="s">
        <v>5344</v>
      </c>
      <c r="E1111" s="2" t="s">
        <v>25</v>
      </c>
      <c r="F1111" s="2">
        <v>3</v>
      </c>
      <c r="G1111" s="2" t="s">
        <v>26</v>
      </c>
      <c r="H1111" s="2" t="s">
        <v>5345</v>
      </c>
      <c r="I1111" s="2">
        <v>0</v>
      </c>
      <c r="J1111" s="2">
        <v>0</v>
      </c>
      <c r="K1111" s="2">
        <v>0</v>
      </c>
      <c r="L1111" s="2">
        <v>1</v>
      </c>
      <c r="M1111" s="2">
        <v>0</v>
      </c>
      <c r="N1111" s="2">
        <v>0</v>
      </c>
      <c r="Q1111" s="2">
        <v>2013</v>
      </c>
      <c r="R1111" s="2">
        <f t="shared" si="17"/>
        <v>1</v>
      </c>
    </row>
    <row r="1112" spans="1:18" x14ac:dyDescent="0.3">
      <c r="A1112" s="2" t="s">
        <v>5346</v>
      </c>
      <c r="B1112" s="2" t="s">
        <v>5347</v>
      </c>
      <c r="C1112" s="2" t="s">
        <v>5300</v>
      </c>
      <c r="D1112" s="2" t="s">
        <v>5348</v>
      </c>
      <c r="E1112" s="2" t="s">
        <v>5349</v>
      </c>
      <c r="F1112" s="2">
        <v>3</v>
      </c>
      <c r="G1112" s="2" t="s">
        <v>26</v>
      </c>
      <c r="H1112" s="2" t="s">
        <v>5350</v>
      </c>
      <c r="I1112" s="2">
        <v>0</v>
      </c>
      <c r="J1112" s="2">
        <v>0</v>
      </c>
      <c r="K1112" s="2">
        <v>0</v>
      </c>
      <c r="L1112" s="2">
        <v>0</v>
      </c>
      <c r="M1112" s="2">
        <v>0</v>
      </c>
      <c r="N1112" s="2">
        <v>0</v>
      </c>
      <c r="Q1112" s="2">
        <v>2006</v>
      </c>
      <c r="R1112" s="2">
        <f t="shared" si="17"/>
        <v>0</v>
      </c>
    </row>
    <row r="1113" spans="1:18" x14ac:dyDescent="0.3">
      <c r="A1113" s="2" t="s">
        <v>5351</v>
      </c>
      <c r="B1113" s="2" t="s">
        <v>5352</v>
      </c>
      <c r="C1113" s="2" t="s">
        <v>5300</v>
      </c>
      <c r="D1113" s="2" t="s">
        <v>5353</v>
      </c>
      <c r="E1113" s="2" t="s">
        <v>5354</v>
      </c>
      <c r="F1113" s="2">
        <v>3</v>
      </c>
      <c r="G1113" s="2" t="s">
        <v>26</v>
      </c>
      <c r="H1113" s="2" t="s">
        <v>70</v>
      </c>
      <c r="I1113" s="2">
        <v>0</v>
      </c>
      <c r="J1113" s="2">
        <v>1</v>
      </c>
      <c r="K1113" s="2">
        <v>0</v>
      </c>
      <c r="L1113" s="2">
        <v>0</v>
      </c>
      <c r="M1113" s="2">
        <v>0</v>
      </c>
      <c r="N1113" s="2">
        <v>0</v>
      </c>
      <c r="Q1113" s="2">
        <v>2016</v>
      </c>
      <c r="R1113" s="2">
        <f t="shared" si="17"/>
        <v>1</v>
      </c>
    </row>
    <row r="1114" spans="1:18" x14ac:dyDescent="0.3">
      <c r="A1114" s="2" t="s">
        <v>5355</v>
      </c>
      <c r="B1114" s="2" t="s">
        <v>5356</v>
      </c>
      <c r="C1114" s="2" t="s">
        <v>5300</v>
      </c>
      <c r="D1114" s="2" t="s">
        <v>5357</v>
      </c>
      <c r="E1114" s="2" t="s">
        <v>4210</v>
      </c>
      <c r="F1114" s="2">
        <v>3</v>
      </c>
      <c r="G1114" s="2" t="s">
        <v>26</v>
      </c>
      <c r="H1114" s="2" t="s">
        <v>5350</v>
      </c>
      <c r="I1114" s="2">
        <v>0</v>
      </c>
      <c r="J1114" s="2">
        <v>0</v>
      </c>
      <c r="K1114" s="2">
        <v>0</v>
      </c>
      <c r="L1114" s="2">
        <v>0</v>
      </c>
      <c r="M1114" s="2">
        <v>0</v>
      </c>
      <c r="N1114" s="2">
        <v>0</v>
      </c>
      <c r="Q1114" s="2">
        <v>2014</v>
      </c>
      <c r="R1114" s="2">
        <f t="shared" si="17"/>
        <v>0</v>
      </c>
    </row>
    <row r="1115" spans="1:18" x14ac:dyDescent="0.3">
      <c r="A1115" s="2" t="s">
        <v>5358</v>
      </c>
      <c r="B1115" s="2" t="s">
        <v>5359</v>
      </c>
      <c r="C1115" s="2" t="s">
        <v>5300</v>
      </c>
      <c r="D1115" s="2" t="s">
        <v>5360</v>
      </c>
      <c r="E1115" s="2" t="s">
        <v>164</v>
      </c>
      <c r="F1115" s="2">
        <v>2</v>
      </c>
      <c r="G1115" s="2" t="s">
        <v>26</v>
      </c>
      <c r="H1115" s="2" t="s">
        <v>5361</v>
      </c>
      <c r="I1115" s="2">
        <v>0</v>
      </c>
      <c r="J1115" s="2">
        <v>0</v>
      </c>
      <c r="K1115" s="2">
        <v>0</v>
      </c>
      <c r="L1115" s="2">
        <v>0</v>
      </c>
      <c r="M1115" s="2">
        <v>1</v>
      </c>
      <c r="N1115" s="2">
        <v>0</v>
      </c>
      <c r="Q1115" s="2">
        <v>2014</v>
      </c>
      <c r="R1115" s="2">
        <f t="shared" si="17"/>
        <v>1</v>
      </c>
    </row>
    <row r="1116" spans="1:18" x14ac:dyDescent="0.3">
      <c r="A1116" s="2" t="s">
        <v>5362</v>
      </c>
      <c r="B1116" s="2" t="s">
        <v>5363</v>
      </c>
      <c r="C1116" s="2" t="s">
        <v>5300</v>
      </c>
      <c r="D1116" s="2" t="s">
        <v>5364</v>
      </c>
      <c r="E1116" s="2" t="s">
        <v>164</v>
      </c>
      <c r="F1116" s="2">
        <v>2</v>
      </c>
      <c r="G1116" s="2" t="s">
        <v>26</v>
      </c>
      <c r="H1116" s="2" t="s">
        <v>5365</v>
      </c>
      <c r="I1116" s="2">
        <v>0</v>
      </c>
      <c r="J1116" s="2">
        <v>0</v>
      </c>
      <c r="K1116" s="2">
        <v>0</v>
      </c>
      <c r="L1116" s="2">
        <v>0</v>
      </c>
      <c r="M1116" s="2">
        <v>1</v>
      </c>
      <c r="N1116" s="2">
        <v>0</v>
      </c>
      <c r="Q1116" s="2">
        <v>2015</v>
      </c>
      <c r="R1116" s="2">
        <f t="shared" si="17"/>
        <v>1</v>
      </c>
    </row>
    <row r="1117" spans="1:18" x14ac:dyDescent="0.3">
      <c r="A1117" s="2" t="s">
        <v>5366</v>
      </c>
      <c r="B1117" s="2" t="s">
        <v>5367</v>
      </c>
      <c r="C1117" s="2" t="s">
        <v>5300</v>
      </c>
      <c r="D1117" s="2" t="s">
        <v>5368</v>
      </c>
      <c r="E1117" s="2" t="s">
        <v>1196</v>
      </c>
      <c r="F1117" s="2">
        <v>2</v>
      </c>
      <c r="G1117" s="2" t="s">
        <v>26</v>
      </c>
      <c r="H1117" s="2" t="s">
        <v>5369</v>
      </c>
      <c r="I1117" s="2">
        <v>0</v>
      </c>
      <c r="J1117" s="2">
        <v>0</v>
      </c>
      <c r="K1117" s="2">
        <v>0</v>
      </c>
      <c r="L1117" s="2">
        <v>1</v>
      </c>
      <c r="M1117" s="2">
        <v>0</v>
      </c>
      <c r="N1117" s="2">
        <v>0</v>
      </c>
      <c r="Q1117" s="2">
        <v>2012</v>
      </c>
      <c r="R1117" s="2">
        <f t="shared" si="17"/>
        <v>1</v>
      </c>
    </row>
    <row r="1118" spans="1:18" x14ac:dyDescent="0.3">
      <c r="A1118" s="2" t="s">
        <v>5370</v>
      </c>
      <c r="B1118" s="2" t="s">
        <v>5371</v>
      </c>
      <c r="C1118" s="2" t="s">
        <v>5300</v>
      </c>
      <c r="D1118" s="2" t="s">
        <v>5372</v>
      </c>
      <c r="E1118" s="2" t="s">
        <v>5373</v>
      </c>
      <c r="F1118" s="2">
        <v>2</v>
      </c>
      <c r="G1118" s="2" t="s">
        <v>26</v>
      </c>
      <c r="H1118" s="2" t="s">
        <v>5374</v>
      </c>
      <c r="I1118" s="2">
        <v>0</v>
      </c>
      <c r="J1118" s="2">
        <v>0</v>
      </c>
      <c r="K1118" s="2">
        <v>1</v>
      </c>
      <c r="L1118" s="2">
        <v>1</v>
      </c>
      <c r="M1118" s="2">
        <v>0</v>
      </c>
      <c r="N1118" s="2">
        <v>0</v>
      </c>
      <c r="Q1118" s="2">
        <v>2010</v>
      </c>
      <c r="R1118" s="2">
        <f t="shared" si="17"/>
        <v>2</v>
      </c>
    </row>
    <row r="1119" spans="1:18" x14ac:dyDescent="0.3">
      <c r="A1119" s="2" t="s">
        <v>5375</v>
      </c>
      <c r="B1119" s="2" t="s">
        <v>5376</v>
      </c>
      <c r="C1119" s="2" t="s">
        <v>5300</v>
      </c>
      <c r="D1119" s="2" t="s">
        <v>5377</v>
      </c>
      <c r="E1119" s="2" t="s">
        <v>25</v>
      </c>
      <c r="F1119" s="2">
        <v>2</v>
      </c>
      <c r="G1119" s="2" t="s">
        <v>26</v>
      </c>
      <c r="H1119" s="2" t="s">
        <v>5378</v>
      </c>
      <c r="I1119" s="2">
        <v>0</v>
      </c>
      <c r="J1119" s="2">
        <v>0</v>
      </c>
      <c r="K1119" s="2">
        <v>0</v>
      </c>
      <c r="L1119" s="2">
        <v>1</v>
      </c>
      <c r="M1119" s="2">
        <v>0</v>
      </c>
      <c r="N1119" s="2">
        <v>0</v>
      </c>
      <c r="Q1119" s="2">
        <v>2014</v>
      </c>
      <c r="R1119" s="2">
        <f t="shared" si="17"/>
        <v>1</v>
      </c>
    </row>
    <row r="1120" spans="1:18" x14ac:dyDescent="0.3">
      <c r="A1120" s="2" t="s">
        <v>5379</v>
      </c>
      <c r="B1120" s="2" t="s">
        <v>5380</v>
      </c>
      <c r="C1120" s="2" t="s">
        <v>5300</v>
      </c>
      <c r="D1120" s="2" t="s">
        <v>5381</v>
      </c>
      <c r="E1120" s="2" t="s">
        <v>5382</v>
      </c>
      <c r="F1120" s="2">
        <v>2</v>
      </c>
      <c r="G1120" s="2" t="s">
        <v>26</v>
      </c>
      <c r="H1120" s="2" t="s">
        <v>5383</v>
      </c>
      <c r="I1120" s="2">
        <v>0</v>
      </c>
      <c r="J1120" s="2">
        <v>0</v>
      </c>
      <c r="K1120" s="2">
        <v>1</v>
      </c>
      <c r="L1120" s="2">
        <v>1</v>
      </c>
      <c r="M1120" s="2">
        <v>0</v>
      </c>
      <c r="N1120" s="2">
        <v>0</v>
      </c>
      <c r="Q1120" s="2">
        <v>2016</v>
      </c>
      <c r="R1120" s="2">
        <f t="shared" si="17"/>
        <v>2</v>
      </c>
    </row>
    <row r="1121" spans="1:18" x14ac:dyDescent="0.3">
      <c r="A1121" s="2" t="s">
        <v>5384</v>
      </c>
      <c r="B1121" s="2" t="s">
        <v>351</v>
      </c>
      <c r="C1121" s="2" t="s">
        <v>5300</v>
      </c>
      <c r="D1121" s="2" t="s">
        <v>5385</v>
      </c>
      <c r="E1121" s="2" t="s">
        <v>25</v>
      </c>
      <c r="F1121" s="2">
        <v>2</v>
      </c>
      <c r="G1121" s="2" t="s">
        <v>26</v>
      </c>
      <c r="H1121" s="2" t="s">
        <v>70</v>
      </c>
      <c r="I1121" s="2">
        <v>0</v>
      </c>
      <c r="J1121" s="2">
        <v>1</v>
      </c>
      <c r="K1121" s="2">
        <v>0</v>
      </c>
      <c r="L1121" s="2">
        <v>0</v>
      </c>
      <c r="M1121" s="2">
        <v>0</v>
      </c>
      <c r="N1121" s="2">
        <v>0</v>
      </c>
      <c r="Q1121" s="2">
        <v>2015</v>
      </c>
      <c r="R1121" s="2">
        <f t="shared" si="17"/>
        <v>1</v>
      </c>
    </row>
    <row r="1122" spans="1:18" x14ac:dyDescent="0.3">
      <c r="A1122" s="2" t="s">
        <v>5386</v>
      </c>
      <c r="B1122" s="2" t="s">
        <v>25</v>
      </c>
      <c r="C1122" s="2" t="s">
        <v>5300</v>
      </c>
      <c r="D1122" s="2" t="s">
        <v>5387</v>
      </c>
      <c r="E1122" s="2" t="s">
        <v>25</v>
      </c>
      <c r="F1122" s="2">
        <v>2</v>
      </c>
      <c r="G1122" s="2" t="s">
        <v>26</v>
      </c>
      <c r="H1122" s="2" t="s">
        <v>76</v>
      </c>
      <c r="I1122" s="2">
        <v>1</v>
      </c>
      <c r="J1122" s="2">
        <v>0</v>
      </c>
      <c r="K1122" s="2">
        <v>0</v>
      </c>
      <c r="L1122" s="2">
        <v>0</v>
      </c>
      <c r="M1122" s="2">
        <v>0</v>
      </c>
      <c r="N1122" s="2">
        <v>0</v>
      </c>
      <c r="Q1122" s="2">
        <v>1991</v>
      </c>
      <c r="R1122" s="2">
        <f t="shared" si="17"/>
        <v>1</v>
      </c>
    </row>
    <row r="1123" spans="1:18" x14ac:dyDescent="0.3">
      <c r="A1123" s="2" t="s">
        <v>5388</v>
      </c>
      <c r="B1123" s="2" t="s">
        <v>5359</v>
      </c>
      <c r="C1123" s="2" t="s">
        <v>5300</v>
      </c>
      <c r="D1123" s="2" t="s">
        <v>5360</v>
      </c>
      <c r="E1123" s="2" t="s">
        <v>164</v>
      </c>
      <c r="F1123" s="2">
        <v>2</v>
      </c>
      <c r="G1123" s="2" t="s">
        <v>26</v>
      </c>
      <c r="H1123" s="2" t="s">
        <v>5389</v>
      </c>
      <c r="I1123" s="2">
        <v>0</v>
      </c>
      <c r="J1123" s="2">
        <v>0</v>
      </c>
      <c r="K1123" s="2">
        <v>0</v>
      </c>
      <c r="L1123" s="2">
        <v>0</v>
      </c>
      <c r="M1123" s="2">
        <v>1</v>
      </c>
      <c r="N1123" s="2">
        <v>0</v>
      </c>
      <c r="Q1123" s="2">
        <v>2011</v>
      </c>
      <c r="R1123" s="2">
        <f t="shared" si="17"/>
        <v>1</v>
      </c>
    </row>
    <row r="1124" spans="1:18" x14ac:dyDescent="0.3">
      <c r="A1124" s="2" t="s">
        <v>5390</v>
      </c>
      <c r="B1124" s="2" t="s">
        <v>5391</v>
      </c>
      <c r="C1124" s="2" t="s">
        <v>5300</v>
      </c>
      <c r="D1124" s="2" t="s">
        <v>5392</v>
      </c>
      <c r="E1124" s="2" t="s">
        <v>1196</v>
      </c>
      <c r="F1124" s="2">
        <v>2</v>
      </c>
      <c r="G1124" s="2" t="s">
        <v>26</v>
      </c>
      <c r="H1124" s="2" t="s">
        <v>70</v>
      </c>
      <c r="I1124" s="2">
        <v>0</v>
      </c>
      <c r="J1124" s="2">
        <v>1</v>
      </c>
      <c r="K1124" s="2">
        <v>0</v>
      </c>
      <c r="L1124" s="2">
        <v>0</v>
      </c>
      <c r="M1124" s="2">
        <v>0</v>
      </c>
      <c r="N1124" s="2">
        <v>0</v>
      </c>
      <c r="Q1124" s="2">
        <v>2012</v>
      </c>
      <c r="R1124" s="2">
        <f t="shared" si="17"/>
        <v>1</v>
      </c>
    </row>
    <row r="1125" spans="1:18" x14ac:dyDescent="0.3">
      <c r="A1125" s="2" t="s">
        <v>5393</v>
      </c>
      <c r="B1125" s="2" t="s">
        <v>5394</v>
      </c>
      <c r="C1125" s="2" t="s">
        <v>5300</v>
      </c>
      <c r="D1125" s="2" t="s">
        <v>5395</v>
      </c>
      <c r="E1125" s="2" t="s">
        <v>5396</v>
      </c>
      <c r="F1125" s="2">
        <v>2</v>
      </c>
      <c r="G1125" s="2" t="s">
        <v>26</v>
      </c>
      <c r="H1125" s="2" t="s">
        <v>70</v>
      </c>
      <c r="I1125" s="2">
        <v>0</v>
      </c>
      <c r="J1125" s="2">
        <v>1</v>
      </c>
      <c r="K1125" s="2">
        <v>0</v>
      </c>
      <c r="L1125" s="2">
        <v>0</v>
      </c>
      <c r="M1125" s="2">
        <v>0</v>
      </c>
      <c r="N1125" s="2">
        <v>0</v>
      </c>
      <c r="Q1125" s="2">
        <v>2014</v>
      </c>
      <c r="R1125" s="2">
        <f t="shared" si="17"/>
        <v>1</v>
      </c>
    </row>
    <row r="1126" spans="1:18" x14ac:dyDescent="0.3">
      <c r="A1126" s="2" t="s">
        <v>5397</v>
      </c>
      <c r="B1126" s="2" t="s">
        <v>25</v>
      </c>
      <c r="C1126" s="2" t="s">
        <v>5300</v>
      </c>
      <c r="D1126" s="2" t="s">
        <v>5398</v>
      </c>
      <c r="E1126" s="2" t="s">
        <v>5399</v>
      </c>
      <c r="F1126" s="2">
        <v>2</v>
      </c>
      <c r="G1126" s="2" t="s">
        <v>26</v>
      </c>
      <c r="H1126" s="2" t="s">
        <v>76</v>
      </c>
      <c r="I1126" s="2">
        <v>1</v>
      </c>
      <c r="J1126" s="2">
        <v>0</v>
      </c>
      <c r="K1126" s="2">
        <v>0</v>
      </c>
      <c r="L1126" s="2">
        <v>0</v>
      </c>
      <c r="M1126" s="2">
        <v>0</v>
      </c>
      <c r="N1126" s="2">
        <v>0</v>
      </c>
      <c r="Q1126" s="2">
        <v>2013</v>
      </c>
      <c r="R1126" s="2">
        <f t="shared" si="17"/>
        <v>1</v>
      </c>
    </row>
    <row r="1127" spans="1:18" x14ac:dyDescent="0.3">
      <c r="A1127" s="2" t="s">
        <v>5400</v>
      </c>
      <c r="B1127" s="2" t="s">
        <v>5401</v>
      </c>
      <c r="C1127" s="2" t="s">
        <v>5300</v>
      </c>
      <c r="D1127" s="2" t="s">
        <v>5402</v>
      </c>
      <c r="E1127" s="2" t="s">
        <v>5403</v>
      </c>
      <c r="F1127" s="2">
        <v>2</v>
      </c>
      <c r="G1127" s="2" t="s">
        <v>26</v>
      </c>
      <c r="H1127" s="2" t="s">
        <v>76</v>
      </c>
      <c r="I1127" s="2">
        <v>1</v>
      </c>
      <c r="J1127" s="2">
        <v>0</v>
      </c>
      <c r="K1127" s="2">
        <v>0</v>
      </c>
      <c r="L1127" s="2">
        <v>0</v>
      </c>
      <c r="M1127" s="2">
        <v>0</v>
      </c>
      <c r="N1127" s="2">
        <v>0</v>
      </c>
      <c r="Q1127" s="2">
        <v>2012</v>
      </c>
      <c r="R1127" s="2">
        <f t="shared" si="17"/>
        <v>1</v>
      </c>
    </row>
    <row r="1128" spans="1:18" x14ac:dyDescent="0.3">
      <c r="A1128" s="2" t="s">
        <v>5404</v>
      </c>
      <c r="B1128" s="2" t="s">
        <v>5405</v>
      </c>
      <c r="C1128" s="2" t="s">
        <v>5300</v>
      </c>
      <c r="D1128" s="2" t="s">
        <v>5406</v>
      </c>
      <c r="E1128" s="2" t="s">
        <v>5407</v>
      </c>
      <c r="F1128" s="2">
        <v>2</v>
      </c>
      <c r="G1128" s="2" t="s">
        <v>26</v>
      </c>
      <c r="H1128" s="2" t="s">
        <v>70</v>
      </c>
      <c r="I1128" s="2">
        <v>0</v>
      </c>
      <c r="J1128" s="2">
        <v>1</v>
      </c>
      <c r="K1128" s="2">
        <v>0</v>
      </c>
      <c r="L1128" s="2">
        <v>0</v>
      </c>
      <c r="M1128" s="2">
        <v>0</v>
      </c>
      <c r="N1128" s="2">
        <v>0</v>
      </c>
      <c r="Q1128" s="2">
        <v>2012</v>
      </c>
      <c r="R1128" s="2">
        <f t="shared" si="17"/>
        <v>1</v>
      </c>
    </row>
    <row r="1129" spans="1:18" x14ac:dyDescent="0.3">
      <c r="A1129" s="2" t="s">
        <v>5408</v>
      </c>
      <c r="B1129" s="2" t="s">
        <v>5409</v>
      </c>
      <c r="C1129" s="2" t="s">
        <v>5300</v>
      </c>
      <c r="D1129" s="2" t="s">
        <v>5410</v>
      </c>
      <c r="E1129" s="2" t="s">
        <v>164</v>
      </c>
      <c r="F1129" s="2">
        <v>2</v>
      </c>
      <c r="G1129" s="2" t="s">
        <v>26</v>
      </c>
      <c r="H1129" s="2" t="s">
        <v>5411</v>
      </c>
      <c r="I1129" s="2">
        <v>0</v>
      </c>
      <c r="J1129" s="2">
        <v>0</v>
      </c>
      <c r="K1129" s="2">
        <v>0</v>
      </c>
      <c r="L1129" s="2">
        <v>1</v>
      </c>
      <c r="M1129" s="2">
        <v>1</v>
      </c>
      <c r="N1129" s="2">
        <v>0</v>
      </c>
      <c r="Q1129" s="2">
        <v>2014</v>
      </c>
      <c r="R1129" s="2">
        <f t="shared" si="17"/>
        <v>2</v>
      </c>
    </row>
    <row r="1130" spans="1:18" x14ac:dyDescent="0.3">
      <c r="A1130" s="2" t="s">
        <v>5412</v>
      </c>
      <c r="B1130" s="2" t="s">
        <v>25</v>
      </c>
      <c r="C1130" s="2" t="s">
        <v>5300</v>
      </c>
      <c r="D1130" s="2" t="s">
        <v>5413</v>
      </c>
      <c r="E1130" s="2" t="s">
        <v>2158</v>
      </c>
      <c r="F1130" s="2">
        <v>2</v>
      </c>
      <c r="G1130" s="2" t="s">
        <v>26</v>
      </c>
      <c r="H1130" s="2" t="s">
        <v>76</v>
      </c>
      <c r="I1130" s="2">
        <v>1</v>
      </c>
      <c r="J1130" s="2">
        <v>0</v>
      </c>
      <c r="K1130" s="2">
        <v>0</v>
      </c>
      <c r="L1130" s="2">
        <v>0</v>
      </c>
      <c r="M1130" s="2">
        <v>0</v>
      </c>
      <c r="N1130" s="2">
        <v>0</v>
      </c>
      <c r="Q1130" s="2">
        <v>1998</v>
      </c>
      <c r="R1130" s="2">
        <f t="shared" si="17"/>
        <v>1</v>
      </c>
    </row>
    <row r="1131" spans="1:18" x14ac:dyDescent="0.3">
      <c r="A1131" s="2" t="s">
        <v>5414</v>
      </c>
      <c r="B1131" s="2" t="s">
        <v>5415</v>
      </c>
      <c r="C1131" s="2" t="s">
        <v>5300</v>
      </c>
      <c r="D1131" s="2" t="s">
        <v>5416</v>
      </c>
      <c r="E1131" s="2" t="s">
        <v>5417</v>
      </c>
      <c r="F1131" s="2">
        <v>2</v>
      </c>
      <c r="G1131" s="2" t="s">
        <v>26</v>
      </c>
      <c r="H1131" s="2" t="s">
        <v>70</v>
      </c>
      <c r="I1131" s="2">
        <v>0</v>
      </c>
      <c r="J1131" s="2">
        <v>1</v>
      </c>
      <c r="K1131" s="2">
        <v>0</v>
      </c>
      <c r="L1131" s="2">
        <v>0</v>
      </c>
      <c r="M1131" s="2">
        <v>0</v>
      </c>
      <c r="N1131" s="2">
        <v>0</v>
      </c>
      <c r="Q1131" s="2">
        <v>2016</v>
      </c>
      <c r="R1131" s="2">
        <f t="shared" si="17"/>
        <v>1</v>
      </c>
    </row>
    <row r="1132" spans="1:18" x14ac:dyDescent="0.3">
      <c r="A1132" s="2" t="s">
        <v>5418</v>
      </c>
      <c r="B1132" s="2" t="s">
        <v>5419</v>
      </c>
      <c r="C1132" s="2" t="s">
        <v>5300</v>
      </c>
      <c r="D1132" s="2" t="s">
        <v>5420</v>
      </c>
      <c r="E1132" s="2" t="s">
        <v>164</v>
      </c>
      <c r="F1132" s="2">
        <v>2</v>
      </c>
      <c r="G1132" s="2" t="s">
        <v>26</v>
      </c>
      <c r="H1132" s="2" t="s">
        <v>70</v>
      </c>
      <c r="I1132" s="2">
        <v>0</v>
      </c>
      <c r="J1132" s="2">
        <v>1</v>
      </c>
      <c r="K1132" s="2">
        <v>0</v>
      </c>
      <c r="L1132" s="2">
        <v>0</v>
      </c>
      <c r="M1132" s="2">
        <v>0</v>
      </c>
      <c r="N1132" s="2">
        <v>0</v>
      </c>
      <c r="Q1132" s="2">
        <v>2015</v>
      </c>
      <c r="R1132" s="2">
        <f t="shared" si="17"/>
        <v>1</v>
      </c>
    </row>
    <row r="1133" spans="1:18" x14ac:dyDescent="0.3">
      <c r="A1133" s="2" t="s">
        <v>5421</v>
      </c>
      <c r="B1133" s="2" t="s">
        <v>5422</v>
      </c>
      <c r="C1133" s="2" t="s">
        <v>5300</v>
      </c>
      <c r="D1133" s="2" t="s">
        <v>5423</v>
      </c>
      <c r="E1133" s="2" t="s">
        <v>5424</v>
      </c>
      <c r="F1133" s="2">
        <v>2</v>
      </c>
      <c r="G1133" s="2" t="s">
        <v>26</v>
      </c>
      <c r="H1133" s="2" t="s">
        <v>70</v>
      </c>
      <c r="I1133" s="2">
        <v>0</v>
      </c>
      <c r="J1133" s="2">
        <v>1</v>
      </c>
      <c r="K1133" s="2">
        <v>0</v>
      </c>
      <c r="L1133" s="2">
        <v>0</v>
      </c>
      <c r="M1133" s="2">
        <v>0</v>
      </c>
      <c r="N1133" s="2">
        <v>0</v>
      </c>
      <c r="Q1133" s="2">
        <v>2012</v>
      </c>
      <c r="R1133" s="2">
        <f t="shared" si="17"/>
        <v>1</v>
      </c>
    </row>
    <row r="1134" spans="1:18" x14ac:dyDescent="0.3">
      <c r="A1134" s="2" t="s">
        <v>5425</v>
      </c>
      <c r="B1134" s="2" t="s">
        <v>5426</v>
      </c>
      <c r="C1134" s="2" t="s">
        <v>5300</v>
      </c>
      <c r="D1134" s="2" t="s">
        <v>5427</v>
      </c>
      <c r="E1134" s="2" t="s">
        <v>25</v>
      </c>
      <c r="F1134" s="2">
        <v>2</v>
      </c>
      <c r="G1134" s="2" t="s">
        <v>26</v>
      </c>
      <c r="H1134" s="2" t="s">
        <v>76</v>
      </c>
      <c r="I1134" s="2">
        <v>1</v>
      </c>
      <c r="J1134" s="2">
        <v>0</v>
      </c>
      <c r="K1134" s="2">
        <v>0</v>
      </c>
      <c r="L1134" s="2">
        <v>0</v>
      </c>
      <c r="M1134" s="2">
        <v>0</v>
      </c>
      <c r="N1134" s="2">
        <v>0</v>
      </c>
      <c r="Q1134" s="2">
        <v>2014</v>
      </c>
      <c r="R1134" s="2">
        <f t="shared" si="17"/>
        <v>1</v>
      </c>
    </row>
    <row r="1135" spans="1:18" x14ac:dyDescent="0.3">
      <c r="A1135" s="2" t="s">
        <v>5428</v>
      </c>
      <c r="B1135" s="2" t="s">
        <v>5429</v>
      </c>
      <c r="C1135" s="2" t="s">
        <v>5300</v>
      </c>
      <c r="D1135" s="2" t="s">
        <v>5430</v>
      </c>
      <c r="E1135" s="2" t="s">
        <v>5407</v>
      </c>
      <c r="F1135" s="2">
        <v>2</v>
      </c>
      <c r="G1135" s="2" t="s">
        <v>26</v>
      </c>
      <c r="H1135" s="2" t="s">
        <v>70</v>
      </c>
      <c r="I1135" s="2">
        <v>0</v>
      </c>
      <c r="J1135" s="2">
        <v>1</v>
      </c>
      <c r="K1135" s="2">
        <v>0</v>
      </c>
      <c r="L1135" s="2">
        <v>0</v>
      </c>
      <c r="M1135" s="2">
        <v>0</v>
      </c>
      <c r="N1135" s="2">
        <v>0</v>
      </c>
      <c r="Q1135" s="2">
        <v>2012</v>
      </c>
      <c r="R1135" s="2">
        <f t="shared" si="17"/>
        <v>1</v>
      </c>
    </row>
    <row r="1136" spans="1:18" x14ac:dyDescent="0.3">
      <c r="A1136" s="2" t="s">
        <v>5431</v>
      </c>
      <c r="B1136" s="2" t="s">
        <v>5432</v>
      </c>
      <c r="C1136" s="2" t="s">
        <v>5300</v>
      </c>
      <c r="D1136" s="2" t="s">
        <v>5433</v>
      </c>
      <c r="E1136" s="2" t="s">
        <v>5434</v>
      </c>
      <c r="F1136" s="2">
        <v>2</v>
      </c>
      <c r="G1136" s="2" t="s">
        <v>26</v>
      </c>
      <c r="H1136" s="2" t="s">
        <v>5350</v>
      </c>
      <c r="I1136" s="2">
        <v>0</v>
      </c>
      <c r="J1136" s="2">
        <v>0</v>
      </c>
      <c r="K1136" s="2">
        <v>0</v>
      </c>
      <c r="L1136" s="2">
        <v>0</v>
      </c>
      <c r="M1136" s="2">
        <v>0</v>
      </c>
      <c r="N1136" s="2">
        <v>0</v>
      </c>
      <c r="Q1136" s="2">
        <v>1950</v>
      </c>
      <c r="R1136" s="2">
        <f t="shared" si="17"/>
        <v>0</v>
      </c>
    </row>
    <row r="1137" spans="1:18" x14ac:dyDescent="0.3">
      <c r="A1137" s="2" t="s">
        <v>5435</v>
      </c>
      <c r="B1137" s="2" t="s">
        <v>5436</v>
      </c>
      <c r="C1137" s="2" t="s">
        <v>5300</v>
      </c>
      <c r="D1137" s="2" t="s">
        <v>5437</v>
      </c>
      <c r="E1137" s="2" t="s">
        <v>64</v>
      </c>
      <c r="F1137" s="2">
        <v>2</v>
      </c>
      <c r="G1137" s="2" t="s">
        <v>26</v>
      </c>
      <c r="H1137" s="2" t="s">
        <v>5350</v>
      </c>
      <c r="I1137" s="2">
        <v>0</v>
      </c>
      <c r="J1137" s="2">
        <v>0</v>
      </c>
      <c r="K1137" s="2">
        <v>0</v>
      </c>
      <c r="L1137" s="2">
        <v>0</v>
      </c>
      <c r="M1137" s="2">
        <v>0</v>
      </c>
      <c r="N1137" s="2">
        <v>0</v>
      </c>
      <c r="Q1137" s="2">
        <v>1992</v>
      </c>
      <c r="R1137" s="2">
        <f t="shared" si="17"/>
        <v>0</v>
      </c>
    </row>
    <row r="1138" spans="1:18" x14ac:dyDescent="0.3">
      <c r="A1138" s="2" t="s">
        <v>5438</v>
      </c>
      <c r="B1138" s="2" t="s">
        <v>5439</v>
      </c>
      <c r="C1138" s="2" t="s">
        <v>5300</v>
      </c>
      <c r="D1138" s="2" t="s">
        <v>5440</v>
      </c>
      <c r="E1138" s="2" t="s">
        <v>50</v>
      </c>
      <c r="F1138" s="2">
        <v>2</v>
      </c>
      <c r="G1138" s="2" t="s">
        <v>26</v>
      </c>
      <c r="H1138" s="2" t="s">
        <v>76</v>
      </c>
      <c r="I1138" s="2">
        <v>1</v>
      </c>
      <c r="J1138" s="2">
        <v>0</v>
      </c>
      <c r="K1138" s="2">
        <v>0</v>
      </c>
      <c r="L1138" s="2">
        <v>0</v>
      </c>
      <c r="M1138" s="2">
        <v>0</v>
      </c>
      <c r="N1138" s="2">
        <v>0</v>
      </c>
      <c r="Q1138" s="2">
        <v>2002</v>
      </c>
      <c r="R1138" s="2">
        <f t="shared" si="17"/>
        <v>1</v>
      </c>
    </row>
    <row r="1139" spans="1:18" x14ac:dyDescent="0.3">
      <c r="A1139" s="2" t="s">
        <v>5441</v>
      </c>
      <c r="B1139" s="2" t="s">
        <v>5442</v>
      </c>
      <c r="C1139" s="2" t="s">
        <v>5300</v>
      </c>
      <c r="D1139" s="2" t="s">
        <v>5443</v>
      </c>
      <c r="E1139" s="2" t="s">
        <v>25</v>
      </c>
      <c r="F1139" s="2">
        <v>2</v>
      </c>
      <c r="G1139" s="2" t="s">
        <v>26</v>
      </c>
      <c r="H1139" s="2" t="s">
        <v>5444</v>
      </c>
      <c r="I1139" s="2">
        <v>0</v>
      </c>
      <c r="J1139" s="2">
        <v>1</v>
      </c>
      <c r="K1139" s="2">
        <v>0</v>
      </c>
      <c r="L1139" s="2">
        <v>0</v>
      </c>
      <c r="M1139" s="2">
        <v>0</v>
      </c>
      <c r="N1139" s="2">
        <v>0</v>
      </c>
      <c r="Q1139" s="2">
        <v>2015</v>
      </c>
      <c r="R1139" s="2">
        <f t="shared" si="17"/>
        <v>1</v>
      </c>
    </row>
    <row r="1140" spans="1:18" x14ac:dyDescent="0.3">
      <c r="A1140" s="2" t="s">
        <v>5445</v>
      </c>
      <c r="B1140" s="2" t="s">
        <v>5446</v>
      </c>
      <c r="C1140" s="2" t="s">
        <v>5300</v>
      </c>
      <c r="D1140" s="2" t="s">
        <v>5447</v>
      </c>
      <c r="E1140" s="2" t="s">
        <v>5448</v>
      </c>
      <c r="F1140" s="2">
        <v>2</v>
      </c>
      <c r="G1140" s="2" t="s">
        <v>26</v>
      </c>
      <c r="H1140" s="2" t="s">
        <v>76</v>
      </c>
      <c r="I1140" s="2">
        <v>1</v>
      </c>
      <c r="J1140" s="2">
        <v>0</v>
      </c>
      <c r="K1140" s="2">
        <v>0</v>
      </c>
      <c r="L1140" s="2">
        <v>0</v>
      </c>
      <c r="M1140" s="2">
        <v>0</v>
      </c>
      <c r="N1140" s="2">
        <v>0</v>
      </c>
      <c r="Q1140" s="2">
        <v>2014</v>
      </c>
      <c r="R1140" s="2">
        <f t="shared" si="17"/>
        <v>1</v>
      </c>
    </row>
    <row r="1141" spans="1:18" x14ac:dyDescent="0.3">
      <c r="A1141" s="2" t="s">
        <v>5449</v>
      </c>
      <c r="B1141" s="2" t="s">
        <v>5450</v>
      </c>
      <c r="C1141" s="2" t="s">
        <v>5300</v>
      </c>
      <c r="D1141" s="2" t="s">
        <v>5451</v>
      </c>
      <c r="E1141" s="2" t="s">
        <v>5452</v>
      </c>
      <c r="F1141" s="2">
        <v>2</v>
      </c>
      <c r="G1141" s="2" t="s">
        <v>26</v>
      </c>
      <c r="H1141" s="2" t="s">
        <v>76</v>
      </c>
      <c r="I1141" s="2">
        <v>1</v>
      </c>
      <c r="J1141" s="2">
        <v>0</v>
      </c>
      <c r="K1141" s="2">
        <v>0</v>
      </c>
      <c r="L1141" s="2">
        <v>0</v>
      </c>
      <c r="M1141" s="2">
        <v>0</v>
      </c>
      <c r="N1141" s="2">
        <v>0</v>
      </c>
      <c r="Q1141" s="2">
        <v>2016</v>
      </c>
      <c r="R1141" s="2">
        <f t="shared" si="17"/>
        <v>1</v>
      </c>
    </row>
    <row r="1142" spans="1:18" x14ac:dyDescent="0.3">
      <c r="A1142" s="2" t="s">
        <v>5453</v>
      </c>
      <c r="B1142" s="2" t="s">
        <v>5454</v>
      </c>
      <c r="C1142" s="2" t="s">
        <v>5300</v>
      </c>
      <c r="D1142" s="2" t="s">
        <v>5455</v>
      </c>
      <c r="E1142" s="2" t="s">
        <v>5456</v>
      </c>
      <c r="F1142" s="2">
        <v>1</v>
      </c>
      <c r="G1142" s="2" t="s">
        <v>26</v>
      </c>
      <c r="H1142" s="2" t="s">
        <v>70</v>
      </c>
      <c r="I1142" s="2">
        <v>0</v>
      </c>
      <c r="J1142" s="2">
        <v>1</v>
      </c>
      <c r="K1142" s="2">
        <v>0</v>
      </c>
      <c r="L1142" s="2">
        <v>0</v>
      </c>
      <c r="M1142" s="2">
        <v>0</v>
      </c>
      <c r="N1142" s="2">
        <v>0</v>
      </c>
      <c r="Q1142" s="2">
        <v>2015</v>
      </c>
      <c r="R1142" s="2">
        <f t="shared" si="17"/>
        <v>1</v>
      </c>
    </row>
    <row r="1143" spans="1:18" x14ac:dyDescent="0.3">
      <c r="A1143" s="2" t="s">
        <v>5457</v>
      </c>
      <c r="B1143" s="2" t="s">
        <v>5458</v>
      </c>
      <c r="C1143" s="2" t="s">
        <v>5300</v>
      </c>
      <c r="D1143" s="2" t="s">
        <v>5459</v>
      </c>
      <c r="E1143" s="2" t="s">
        <v>5460</v>
      </c>
      <c r="F1143" s="2">
        <v>1</v>
      </c>
      <c r="G1143" s="2" t="s">
        <v>26</v>
      </c>
      <c r="H1143" s="2" t="s">
        <v>70</v>
      </c>
      <c r="I1143" s="2">
        <v>0</v>
      </c>
      <c r="J1143" s="2">
        <v>1</v>
      </c>
      <c r="K1143" s="2">
        <v>0</v>
      </c>
      <c r="L1143" s="2">
        <v>0</v>
      </c>
      <c r="M1143" s="2">
        <v>0</v>
      </c>
      <c r="N1143" s="2">
        <v>0</v>
      </c>
      <c r="Q1143" s="2">
        <v>2016</v>
      </c>
      <c r="R1143" s="2">
        <f t="shared" si="17"/>
        <v>1</v>
      </c>
    </row>
    <row r="1144" spans="1:18" x14ac:dyDescent="0.3">
      <c r="A1144" s="2" t="s">
        <v>5461</v>
      </c>
      <c r="B1144" s="2" t="s">
        <v>5462</v>
      </c>
      <c r="C1144" s="2" t="s">
        <v>5300</v>
      </c>
      <c r="D1144" s="2" t="s">
        <v>5463</v>
      </c>
      <c r="E1144" s="2" t="s">
        <v>164</v>
      </c>
      <c r="F1144" s="2">
        <v>1</v>
      </c>
      <c r="G1144" s="2" t="s">
        <v>26</v>
      </c>
      <c r="H1144" s="2" t="s">
        <v>70</v>
      </c>
      <c r="I1144" s="2">
        <v>0</v>
      </c>
      <c r="J1144" s="2">
        <v>1</v>
      </c>
      <c r="K1144" s="2">
        <v>0</v>
      </c>
      <c r="L1144" s="2">
        <v>0</v>
      </c>
      <c r="M1144" s="2">
        <v>0</v>
      </c>
      <c r="N1144" s="2">
        <v>0</v>
      </c>
      <c r="Q1144" s="2">
        <v>2015</v>
      </c>
      <c r="R1144" s="2">
        <f t="shared" si="17"/>
        <v>1</v>
      </c>
    </row>
    <row r="1145" spans="1:18" x14ac:dyDescent="0.3">
      <c r="A1145" s="2" t="s">
        <v>5464</v>
      </c>
      <c r="B1145" s="2" t="s">
        <v>5465</v>
      </c>
      <c r="C1145" s="2" t="s">
        <v>5300</v>
      </c>
      <c r="D1145" s="2" t="s">
        <v>5466</v>
      </c>
      <c r="E1145" s="2" t="s">
        <v>164</v>
      </c>
      <c r="F1145" s="2">
        <v>1</v>
      </c>
      <c r="G1145" s="2" t="s">
        <v>26</v>
      </c>
      <c r="H1145" s="2" t="s">
        <v>5467</v>
      </c>
      <c r="I1145" s="2">
        <v>0</v>
      </c>
      <c r="J1145" s="2">
        <v>0</v>
      </c>
      <c r="K1145" s="2">
        <v>0</v>
      </c>
      <c r="L1145" s="2">
        <v>1</v>
      </c>
      <c r="M1145" s="2">
        <v>0</v>
      </c>
      <c r="N1145" s="2">
        <v>0</v>
      </c>
      <c r="Q1145" s="2">
        <v>2010</v>
      </c>
      <c r="R1145" s="2">
        <f t="shared" si="17"/>
        <v>1</v>
      </c>
    </row>
    <row r="1146" spans="1:18" x14ac:dyDescent="0.3">
      <c r="A1146" s="2" t="s">
        <v>5468</v>
      </c>
      <c r="B1146" s="2" t="s">
        <v>5469</v>
      </c>
      <c r="C1146" s="2" t="s">
        <v>5300</v>
      </c>
      <c r="D1146" s="2" t="s">
        <v>5470</v>
      </c>
      <c r="E1146" s="2" t="s">
        <v>164</v>
      </c>
      <c r="F1146" s="2">
        <v>1</v>
      </c>
      <c r="G1146" s="2" t="s">
        <v>26</v>
      </c>
      <c r="H1146" s="2" t="s">
        <v>5471</v>
      </c>
      <c r="I1146" s="2">
        <v>0</v>
      </c>
      <c r="J1146" s="2">
        <v>0</v>
      </c>
      <c r="K1146" s="2">
        <v>0</v>
      </c>
      <c r="L1146" s="2">
        <v>1</v>
      </c>
      <c r="M1146" s="2">
        <v>0</v>
      </c>
      <c r="N1146" s="2">
        <v>0</v>
      </c>
      <c r="Q1146" s="2">
        <v>2010</v>
      </c>
      <c r="R1146" s="2">
        <f t="shared" si="17"/>
        <v>1</v>
      </c>
    </row>
    <row r="1147" spans="1:18" x14ac:dyDescent="0.3">
      <c r="A1147" s="2" t="s">
        <v>5472</v>
      </c>
      <c r="B1147" s="2" t="s">
        <v>5473</v>
      </c>
      <c r="C1147" s="2" t="s">
        <v>5300</v>
      </c>
      <c r="D1147" s="2" t="s">
        <v>5474</v>
      </c>
      <c r="E1147" s="2" t="s">
        <v>164</v>
      </c>
      <c r="F1147" s="2">
        <v>1</v>
      </c>
      <c r="G1147" s="2" t="s">
        <v>26</v>
      </c>
      <c r="H1147" s="2" t="s">
        <v>5475</v>
      </c>
      <c r="I1147" s="2">
        <v>0</v>
      </c>
      <c r="J1147" s="2">
        <v>0</v>
      </c>
      <c r="K1147" s="2">
        <v>0</v>
      </c>
      <c r="L1147" s="2">
        <v>1</v>
      </c>
      <c r="M1147" s="2">
        <v>0</v>
      </c>
      <c r="N1147" s="2">
        <v>0</v>
      </c>
      <c r="Q1147" s="2">
        <v>2012</v>
      </c>
      <c r="R1147" s="2">
        <f t="shared" si="17"/>
        <v>1</v>
      </c>
    </row>
    <row r="1148" spans="1:18" x14ac:dyDescent="0.3">
      <c r="A1148" s="2" t="s">
        <v>5476</v>
      </c>
      <c r="B1148" s="2" t="s">
        <v>5477</v>
      </c>
      <c r="C1148" s="2" t="s">
        <v>5300</v>
      </c>
      <c r="D1148" s="2" t="s">
        <v>5478</v>
      </c>
      <c r="E1148" s="2" t="s">
        <v>164</v>
      </c>
      <c r="F1148" s="2">
        <v>1</v>
      </c>
      <c r="G1148" s="2" t="s">
        <v>26</v>
      </c>
      <c r="H1148" s="2" t="s">
        <v>5479</v>
      </c>
      <c r="I1148" s="2">
        <v>0</v>
      </c>
      <c r="J1148" s="2">
        <v>0</v>
      </c>
      <c r="K1148" s="2">
        <v>0</v>
      </c>
      <c r="L1148" s="2">
        <v>1</v>
      </c>
      <c r="M1148" s="2">
        <v>0</v>
      </c>
      <c r="N1148" s="2">
        <v>0</v>
      </c>
      <c r="Q1148" s="2">
        <v>2012</v>
      </c>
      <c r="R1148" s="2">
        <f t="shared" si="17"/>
        <v>1</v>
      </c>
    </row>
    <row r="1149" spans="1:18" x14ac:dyDescent="0.3">
      <c r="A1149" s="2" t="s">
        <v>5480</v>
      </c>
      <c r="B1149" s="2" t="s">
        <v>5481</v>
      </c>
      <c r="C1149" s="2" t="s">
        <v>5300</v>
      </c>
      <c r="D1149" s="2" t="s">
        <v>5482</v>
      </c>
      <c r="E1149" s="2" t="s">
        <v>164</v>
      </c>
      <c r="F1149" s="2">
        <v>1</v>
      </c>
      <c r="G1149" s="2" t="s">
        <v>26</v>
      </c>
      <c r="H1149" s="2" t="s">
        <v>70</v>
      </c>
      <c r="I1149" s="2">
        <v>0</v>
      </c>
      <c r="J1149" s="2">
        <v>1</v>
      </c>
      <c r="K1149" s="2">
        <v>0</v>
      </c>
      <c r="L1149" s="2">
        <v>0</v>
      </c>
      <c r="M1149" s="2">
        <v>0</v>
      </c>
      <c r="N1149" s="2">
        <v>0</v>
      </c>
      <c r="Q1149" s="2">
        <v>2012</v>
      </c>
      <c r="R1149" s="2">
        <f t="shared" si="17"/>
        <v>1</v>
      </c>
    </row>
    <row r="1150" spans="1:18" x14ac:dyDescent="0.3">
      <c r="A1150" s="2" t="s">
        <v>5483</v>
      </c>
      <c r="B1150" s="2" t="s">
        <v>5484</v>
      </c>
      <c r="C1150" s="2" t="s">
        <v>5300</v>
      </c>
      <c r="D1150" s="2" t="s">
        <v>5485</v>
      </c>
      <c r="E1150" s="2" t="s">
        <v>1165</v>
      </c>
      <c r="F1150" s="2">
        <v>1</v>
      </c>
      <c r="G1150" s="2" t="s">
        <v>26</v>
      </c>
      <c r="H1150" s="2" t="s">
        <v>76</v>
      </c>
      <c r="I1150" s="2">
        <v>1</v>
      </c>
      <c r="J1150" s="2">
        <v>0</v>
      </c>
      <c r="K1150" s="2">
        <v>0</v>
      </c>
      <c r="L1150" s="2">
        <v>0</v>
      </c>
      <c r="M1150" s="2">
        <v>0</v>
      </c>
      <c r="N1150" s="2">
        <v>0</v>
      </c>
      <c r="Q1150" s="2">
        <v>2007</v>
      </c>
      <c r="R1150" s="2">
        <f t="shared" si="17"/>
        <v>1</v>
      </c>
    </row>
    <row r="1151" spans="1:18" x14ac:dyDescent="0.3">
      <c r="A1151" s="2" t="s">
        <v>5486</v>
      </c>
      <c r="B1151" s="2" t="s">
        <v>5487</v>
      </c>
      <c r="C1151" s="2" t="s">
        <v>5300</v>
      </c>
      <c r="D1151" s="2" t="s">
        <v>5488</v>
      </c>
      <c r="E1151" s="2" t="s">
        <v>5489</v>
      </c>
      <c r="F1151" s="2">
        <v>1</v>
      </c>
      <c r="G1151" s="2" t="s">
        <v>26</v>
      </c>
      <c r="H1151" s="2" t="s">
        <v>76</v>
      </c>
      <c r="I1151" s="2">
        <v>1</v>
      </c>
      <c r="J1151" s="2">
        <v>0</v>
      </c>
      <c r="K1151" s="2">
        <v>0</v>
      </c>
      <c r="L1151" s="2">
        <v>0</v>
      </c>
      <c r="M1151" s="2">
        <v>0</v>
      </c>
      <c r="N1151" s="2">
        <v>0</v>
      </c>
      <c r="Q1151" s="2">
        <v>2003</v>
      </c>
      <c r="R1151" s="2">
        <f t="shared" si="17"/>
        <v>1</v>
      </c>
    </row>
    <row r="1152" spans="1:18" x14ac:dyDescent="0.3">
      <c r="A1152" s="2" t="s">
        <v>5490</v>
      </c>
      <c r="B1152" s="2" t="s">
        <v>5491</v>
      </c>
      <c r="C1152" s="2" t="s">
        <v>5300</v>
      </c>
      <c r="D1152" s="2" t="s">
        <v>5492</v>
      </c>
      <c r="E1152" s="2" t="s">
        <v>5493</v>
      </c>
      <c r="F1152" s="2">
        <v>1</v>
      </c>
      <c r="G1152" s="2" t="s">
        <v>26</v>
      </c>
      <c r="H1152" s="2" t="s">
        <v>76</v>
      </c>
      <c r="I1152" s="2">
        <v>1</v>
      </c>
      <c r="J1152" s="2">
        <v>0</v>
      </c>
      <c r="K1152" s="2">
        <v>0</v>
      </c>
      <c r="L1152" s="2">
        <v>0</v>
      </c>
      <c r="M1152" s="2">
        <v>0</v>
      </c>
      <c r="N1152" s="2">
        <v>0</v>
      </c>
      <c r="Q1152" s="2">
        <v>2015</v>
      </c>
      <c r="R1152" s="2">
        <f t="shared" si="17"/>
        <v>1</v>
      </c>
    </row>
    <row r="1153" spans="1:18" x14ac:dyDescent="0.3">
      <c r="A1153" s="2" t="s">
        <v>5494</v>
      </c>
      <c r="B1153" s="2" t="s">
        <v>5495</v>
      </c>
      <c r="C1153" s="2" t="s">
        <v>5300</v>
      </c>
      <c r="D1153" s="2" t="s">
        <v>5496</v>
      </c>
      <c r="E1153" s="2" t="s">
        <v>5497</v>
      </c>
      <c r="F1153" s="2">
        <v>1</v>
      </c>
      <c r="G1153" s="2" t="s">
        <v>26</v>
      </c>
      <c r="H1153" s="2" t="s">
        <v>76</v>
      </c>
      <c r="I1153" s="2">
        <v>1</v>
      </c>
      <c r="J1153" s="2">
        <v>0</v>
      </c>
      <c r="K1153" s="2">
        <v>0</v>
      </c>
      <c r="L1153" s="2">
        <v>0</v>
      </c>
      <c r="M1153" s="2">
        <v>0</v>
      </c>
      <c r="N1153" s="2">
        <v>0</v>
      </c>
      <c r="Q1153" s="2">
        <v>2013</v>
      </c>
      <c r="R1153" s="2">
        <f t="shared" si="17"/>
        <v>1</v>
      </c>
    </row>
    <row r="1154" spans="1:18" x14ac:dyDescent="0.3">
      <c r="A1154" s="2" t="s">
        <v>5498</v>
      </c>
      <c r="B1154" s="2" t="s">
        <v>5499</v>
      </c>
      <c r="C1154" s="2" t="s">
        <v>5300</v>
      </c>
      <c r="D1154" s="2" t="s">
        <v>5500</v>
      </c>
      <c r="E1154" s="2" t="s">
        <v>164</v>
      </c>
      <c r="F1154" s="2">
        <v>1</v>
      </c>
      <c r="G1154" s="2" t="s">
        <v>26</v>
      </c>
      <c r="H1154" s="2" t="s">
        <v>70</v>
      </c>
      <c r="I1154" s="2">
        <v>0</v>
      </c>
      <c r="J1154" s="2">
        <v>1</v>
      </c>
      <c r="K1154" s="2">
        <v>0</v>
      </c>
      <c r="L1154" s="2">
        <v>0</v>
      </c>
      <c r="M1154" s="2">
        <v>0</v>
      </c>
      <c r="N1154" s="2">
        <v>0</v>
      </c>
      <c r="Q1154" s="2">
        <v>2014</v>
      </c>
      <c r="R1154" s="2">
        <f t="shared" si="17"/>
        <v>1</v>
      </c>
    </row>
    <row r="1155" spans="1:18" x14ac:dyDescent="0.3">
      <c r="A1155" s="2" t="s">
        <v>5501</v>
      </c>
      <c r="B1155" s="2" t="s">
        <v>5502</v>
      </c>
      <c r="C1155" s="2" t="s">
        <v>5300</v>
      </c>
      <c r="D1155" s="2" t="s">
        <v>5503</v>
      </c>
      <c r="E1155" s="2" t="s">
        <v>125</v>
      </c>
      <c r="F1155" s="2">
        <v>1</v>
      </c>
      <c r="G1155" s="2" t="s">
        <v>26</v>
      </c>
      <c r="H1155" s="2" t="s">
        <v>76</v>
      </c>
      <c r="I1155" s="2">
        <v>1</v>
      </c>
      <c r="J1155" s="2">
        <v>0</v>
      </c>
      <c r="K1155" s="2">
        <v>0</v>
      </c>
      <c r="L1155" s="2">
        <v>0</v>
      </c>
      <c r="M1155" s="2">
        <v>0</v>
      </c>
      <c r="N1155" s="2">
        <v>0</v>
      </c>
      <c r="Q1155" s="2">
        <v>2003</v>
      </c>
      <c r="R1155" s="2">
        <f t="shared" ref="R1155:R1218" si="18">SUM(I1155:N1155)</f>
        <v>1</v>
      </c>
    </row>
    <row r="1156" spans="1:18" x14ac:dyDescent="0.3">
      <c r="A1156" s="2" t="s">
        <v>5504</v>
      </c>
      <c r="B1156" s="2" t="s">
        <v>5505</v>
      </c>
      <c r="C1156" s="2" t="s">
        <v>5300</v>
      </c>
      <c r="D1156" s="2" t="s">
        <v>5506</v>
      </c>
      <c r="E1156" s="2" t="s">
        <v>25</v>
      </c>
      <c r="F1156" s="2">
        <v>1</v>
      </c>
      <c r="G1156" s="2" t="s">
        <v>26</v>
      </c>
      <c r="H1156" s="2" t="s">
        <v>70</v>
      </c>
      <c r="I1156" s="2">
        <v>0</v>
      </c>
      <c r="J1156" s="2">
        <v>1</v>
      </c>
      <c r="K1156" s="2">
        <v>0</v>
      </c>
      <c r="L1156" s="2">
        <v>0</v>
      </c>
      <c r="M1156" s="2">
        <v>0</v>
      </c>
      <c r="N1156" s="2">
        <v>0</v>
      </c>
      <c r="Q1156" s="2">
        <v>2005</v>
      </c>
      <c r="R1156" s="2">
        <f t="shared" si="18"/>
        <v>1</v>
      </c>
    </row>
    <row r="1157" spans="1:18" x14ac:dyDescent="0.3">
      <c r="A1157" s="2" t="s">
        <v>5507</v>
      </c>
      <c r="B1157" s="2" t="s">
        <v>5508</v>
      </c>
      <c r="C1157" s="2" t="s">
        <v>5300</v>
      </c>
      <c r="D1157" s="2" t="s">
        <v>5509</v>
      </c>
      <c r="E1157" s="2" t="s">
        <v>5510</v>
      </c>
      <c r="F1157" s="2">
        <v>1</v>
      </c>
      <c r="G1157" s="2" t="s">
        <v>26</v>
      </c>
      <c r="H1157" s="2" t="s">
        <v>70</v>
      </c>
      <c r="I1157" s="2">
        <v>0</v>
      </c>
      <c r="J1157" s="2">
        <v>1</v>
      </c>
      <c r="K1157" s="2">
        <v>0</v>
      </c>
      <c r="L1157" s="2">
        <v>0</v>
      </c>
      <c r="M1157" s="2">
        <v>0</v>
      </c>
      <c r="N1157" s="2">
        <v>0</v>
      </c>
      <c r="Q1157" s="2">
        <v>2016</v>
      </c>
      <c r="R1157" s="2">
        <f t="shared" si="18"/>
        <v>1</v>
      </c>
    </row>
    <row r="1158" spans="1:18" x14ac:dyDescent="0.3">
      <c r="A1158" s="2" t="s">
        <v>5511</v>
      </c>
      <c r="B1158" s="2" t="s">
        <v>5512</v>
      </c>
      <c r="C1158" s="2" t="s">
        <v>5300</v>
      </c>
      <c r="D1158" s="2" t="s">
        <v>5513</v>
      </c>
      <c r="E1158" s="2" t="s">
        <v>1588</v>
      </c>
      <c r="F1158" s="2">
        <v>1</v>
      </c>
      <c r="G1158" s="2" t="s">
        <v>26</v>
      </c>
      <c r="H1158" s="2" t="s">
        <v>76</v>
      </c>
      <c r="I1158" s="2">
        <v>1</v>
      </c>
      <c r="J1158" s="2">
        <v>0</v>
      </c>
      <c r="K1158" s="2">
        <v>0</v>
      </c>
      <c r="L1158" s="2">
        <v>0</v>
      </c>
      <c r="M1158" s="2">
        <v>0</v>
      </c>
      <c r="N1158" s="2">
        <v>0</v>
      </c>
      <c r="Q1158" s="2">
        <v>1997</v>
      </c>
      <c r="R1158" s="2">
        <f t="shared" si="18"/>
        <v>1</v>
      </c>
    </row>
    <row r="1159" spans="1:18" x14ac:dyDescent="0.3">
      <c r="A1159" s="2" t="s">
        <v>5514</v>
      </c>
      <c r="B1159" s="2" t="s">
        <v>5515</v>
      </c>
      <c r="C1159" s="2" t="s">
        <v>5300</v>
      </c>
      <c r="D1159" s="2" t="s">
        <v>5516</v>
      </c>
      <c r="E1159" s="2" t="s">
        <v>5517</v>
      </c>
      <c r="F1159" s="2">
        <v>1</v>
      </c>
      <c r="G1159" s="2" t="s">
        <v>26</v>
      </c>
      <c r="H1159" s="2" t="s">
        <v>76</v>
      </c>
      <c r="I1159" s="2">
        <v>1</v>
      </c>
      <c r="J1159" s="2">
        <v>0</v>
      </c>
      <c r="K1159" s="2">
        <v>0</v>
      </c>
      <c r="L1159" s="2">
        <v>0</v>
      </c>
      <c r="M1159" s="2">
        <v>0</v>
      </c>
      <c r="N1159" s="2">
        <v>0</v>
      </c>
      <c r="Q1159" s="2">
        <v>1980</v>
      </c>
      <c r="R1159" s="2">
        <f t="shared" si="18"/>
        <v>1</v>
      </c>
    </row>
    <row r="1160" spans="1:18" x14ac:dyDescent="0.3">
      <c r="A1160" s="2" t="s">
        <v>5518</v>
      </c>
      <c r="B1160" s="2" t="s">
        <v>5519</v>
      </c>
      <c r="C1160" s="2" t="s">
        <v>5300</v>
      </c>
      <c r="D1160" s="2" t="s">
        <v>5520</v>
      </c>
      <c r="E1160" s="2" t="s">
        <v>164</v>
      </c>
      <c r="F1160" s="2">
        <v>1</v>
      </c>
      <c r="G1160" s="2" t="s">
        <v>26</v>
      </c>
      <c r="H1160" s="2" t="s">
        <v>5521</v>
      </c>
      <c r="I1160" s="2">
        <v>0</v>
      </c>
      <c r="J1160" s="2">
        <v>0</v>
      </c>
      <c r="K1160" s="2">
        <v>0</v>
      </c>
      <c r="L1160" s="2">
        <v>1</v>
      </c>
      <c r="M1160" s="2">
        <v>0</v>
      </c>
      <c r="N1160" s="2">
        <v>0</v>
      </c>
      <c r="Q1160" s="2">
        <v>2003</v>
      </c>
      <c r="R1160" s="2">
        <f t="shared" si="18"/>
        <v>1</v>
      </c>
    </row>
    <row r="1161" spans="1:18" x14ac:dyDescent="0.3">
      <c r="A1161" s="2" t="s">
        <v>5522</v>
      </c>
      <c r="B1161" s="2" t="s">
        <v>5523</v>
      </c>
      <c r="C1161" s="2" t="s">
        <v>5300</v>
      </c>
      <c r="D1161" s="2" t="s">
        <v>5524</v>
      </c>
      <c r="E1161" s="2" t="s">
        <v>491</v>
      </c>
      <c r="F1161" s="2">
        <v>1</v>
      </c>
      <c r="G1161" s="2" t="s">
        <v>26</v>
      </c>
      <c r="H1161" s="2" t="s">
        <v>76</v>
      </c>
      <c r="I1161" s="2">
        <v>1</v>
      </c>
      <c r="J1161" s="2">
        <v>0</v>
      </c>
      <c r="K1161" s="2">
        <v>0</v>
      </c>
      <c r="L1161" s="2">
        <v>0</v>
      </c>
      <c r="M1161" s="2">
        <v>0</v>
      </c>
      <c r="N1161" s="2">
        <v>0</v>
      </c>
      <c r="Q1161" s="2">
        <v>2005</v>
      </c>
      <c r="R1161" s="2">
        <f t="shared" si="18"/>
        <v>1</v>
      </c>
    </row>
    <row r="1162" spans="1:18" x14ac:dyDescent="0.3">
      <c r="A1162" s="2" t="s">
        <v>5525</v>
      </c>
      <c r="B1162" s="2" t="s">
        <v>5526</v>
      </c>
      <c r="C1162" s="2" t="s">
        <v>5300</v>
      </c>
      <c r="D1162" s="2" t="s">
        <v>5527</v>
      </c>
      <c r="E1162" s="2" t="s">
        <v>125</v>
      </c>
      <c r="F1162" s="2">
        <v>1</v>
      </c>
      <c r="G1162" s="2" t="s">
        <v>26</v>
      </c>
      <c r="H1162" s="2" t="s">
        <v>76</v>
      </c>
      <c r="I1162" s="2">
        <v>1</v>
      </c>
      <c r="J1162" s="2">
        <v>0</v>
      </c>
      <c r="K1162" s="2">
        <v>0</v>
      </c>
      <c r="L1162" s="2">
        <v>0</v>
      </c>
      <c r="M1162" s="2">
        <v>0</v>
      </c>
      <c r="N1162" s="2">
        <v>0</v>
      </c>
      <c r="Q1162" s="2">
        <v>2003</v>
      </c>
      <c r="R1162" s="2">
        <f t="shared" si="18"/>
        <v>1</v>
      </c>
    </row>
    <row r="1163" spans="1:18" x14ac:dyDescent="0.3">
      <c r="A1163" s="2" t="s">
        <v>5528</v>
      </c>
      <c r="B1163" s="2" t="s">
        <v>5529</v>
      </c>
      <c r="C1163" s="2" t="s">
        <v>5300</v>
      </c>
      <c r="D1163" s="2" t="s">
        <v>5530</v>
      </c>
      <c r="E1163" s="2" t="s">
        <v>5531</v>
      </c>
      <c r="F1163" s="2">
        <v>1</v>
      </c>
      <c r="G1163" s="2" t="s">
        <v>26</v>
      </c>
      <c r="H1163" s="2" t="s">
        <v>5350</v>
      </c>
      <c r="I1163" s="2">
        <v>0</v>
      </c>
      <c r="J1163" s="2">
        <v>0</v>
      </c>
      <c r="K1163" s="2">
        <v>0</v>
      </c>
      <c r="L1163" s="2">
        <v>0</v>
      </c>
      <c r="M1163" s="2">
        <v>0</v>
      </c>
      <c r="N1163" s="2">
        <v>0</v>
      </c>
      <c r="Q1163" s="2">
        <v>1984</v>
      </c>
      <c r="R1163" s="2">
        <f t="shared" si="18"/>
        <v>0</v>
      </c>
    </row>
    <row r="1164" spans="1:18" x14ac:dyDescent="0.3">
      <c r="A1164" s="2" t="s">
        <v>5532</v>
      </c>
      <c r="B1164" s="2" t="s">
        <v>5533</v>
      </c>
      <c r="C1164" s="2" t="s">
        <v>5300</v>
      </c>
      <c r="D1164" s="2" t="s">
        <v>5534</v>
      </c>
      <c r="E1164" s="2" t="s">
        <v>5535</v>
      </c>
      <c r="F1164" s="2">
        <v>1</v>
      </c>
      <c r="G1164" s="2" t="s">
        <v>26</v>
      </c>
      <c r="H1164" s="2" t="s">
        <v>76</v>
      </c>
      <c r="I1164" s="2">
        <v>1</v>
      </c>
      <c r="J1164" s="2">
        <v>0</v>
      </c>
      <c r="K1164" s="2">
        <v>0</v>
      </c>
      <c r="L1164" s="2">
        <v>0</v>
      </c>
      <c r="M1164" s="2">
        <v>0</v>
      </c>
      <c r="N1164" s="2">
        <v>0</v>
      </c>
      <c r="Q1164" s="2">
        <v>2006</v>
      </c>
      <c r="R1164" s="2">
        <f t="shared" si="18"/>
        <v>1</v>
      </c>
    </row>
    <row r="1165" spans="1:18" x14ac:dyDescent="0.3">
      <c r="A1165" s="2" t="s">
        <v>5536</v>
      </c>
      <c r="B1165" s="2" t="s">
        <v>5537</v>
      </c>
      <c r="C1165" s="2" t="s">
        <v>5300</v>
      </c>
      <c r="D1165" s="2" t="s">
        <v>5538</v>
      </c>
      <c r="E1165" s="2" t="s">
        <v>5539</v>
      </c>
      <c r="F1165" s="2">
        <v>1</v>
      </c>
      <c r="G1165" s="2" t="s">
        <v>26</v>
      </c>
      <c r="H1165" s="2" t="s">
        <v>76</v>
      </c>
      <c r="I1165" s="2">
        <v>1</v>
      </c>
      <c r="J1165" s="2">
        <v>0</v>
      </c>
      <c r="K1165" s="2">
        <v>0</v>
      </c>
      <c r="L1165" s="2">
        <v>0</v>
      </c>
      <c r="M1165" s="2">
        <v>0</v>
      </c>
      <c r="N1165" s="2">
        <v>0</v>
      </c>
      <c r="Q1165" s="2">
        <v>2010</v>
      </c>
      <c r="R1165" s="2">
        <f t="shared" si="18"/>
        <v>1</v>
      </c>
    </row>
    <row r="1166" spans="1:18" x14ac:dyDescent="0.3">
      <c r="A1166" s="2" t="s">
        <v>5540</v>
      </c>
      <c r="B1166" s="2" t="s">
        <v>5541</v>
      </c>
      <c r="C1166" s="2" t="s">
        <v>5300</v>
      </c>
      <c r="D1166" s="2" t="s">
        <v>5542</v>
      </c>
      <c r="E1166" s="2" t="s">
        <v>25</v>
      </c>
      <c r="F1166" s="2">
        <v>1</v>
      </c>
      <c r="G1166" s="2" t="s">
        <v>26</v>
      </c>
      <c r="H1166" s="2" t="s">
        <v>5543</v>
      </c>
      <c r="I1166" s="2">
        <v>0</v>
      </c>
      <c r="J1166" s="2">
        <v>0</v>
      </c>
      <c r="K1166" s="2">
        <v>0</v>
      </c>
      <c r="L1166" s="2">
        <v>1</v>
      </c>
      <c r="M1166" s="2">
        <v>1</v>
      </c>
      <c r="N1166" s="2">
        <v>0</v>
      </c>
      <c r="Q1166" s="2">
        <v>2014</v>
      </c>
      <c r="R1166" s="2">
        <f t="shared" si="18"/>
        <v>2</v>
      </c>
    </row>
    <row r="1167" spans="1:18" x14ac:dyDescent="0.3">
      <c r="A1167" s="2" t="s">
        <v>5544</v>
      </c>
      <c r="B1167" s="2" t="s">
        <v>5545</v>
      </c>
      <c r="C1167" s="2" t="s">
        <v>5300</v>
      </c>
      <c r="D1167" s="2" t="s">
        <v>5546</v>
      </c>
      <c r="E1167" s="2" t="s">
        <v>164</v>
      </c>
      <c r="F1167" s="2">
        <v>1</v>
      </c>
      <c r="G1167" s="2" t="s">
        <v>26</v>
      </c>
      <c r="H1167" s="2" t="s">
        <v>70</v>
      </c>
      <c r="I1167" s="2">
        <v>0</v>
      </c>
      <c r="J1167" s="2">
        <v>1</v>
      </c>
      <c r="K1167" s="2">
        <v>0</v>
      </c>
      <c r="L1167" s="2">
        <v>0</v>
      </c>
      <c r="M1167" s="2">
        <v>0</v>
      </c>
      <c r="N1167" s="2">
        <v>0</v>
      </c>
      <c r="Q1167" s="2">
        <v>2013</v>
      </c>
      <c r="R1167" s="2">
        <f t="shared" si="18"/>
        <v>1</v>
      </c>
    </row>
    <row r="1168" spans="1:18" x14ac:dyDescent="0.3">
      <c r="A1168" s="2" t="s">
        <v>5547</v>
      </c>
      <c r="B1168" s="2" t="s">
        <v>5548</v>
      </c>
      <c r="C1168" s="2" t="s">
        <v>5300</v>
      </c>
      <c r="D1168" s="2" t="s">
        <v>5549</v>
      </c>
      <c r="E1168" s="2" t="s">
        <v>164</v>
      </c>
      <c r="F1168" s="2">
        <v>1</v>
      </c>
      <c r="G1168" s="2" t="s">
        <v>26</v>
      </c>
      <c r="H1168" s="2" t="s">
        <v>70</v>
      </c>
      <c r="I1168" s="2">
        <v>0</v>
      </c>
      <c r="J1168" s="2">
        <v>1</v>
      </c>
      <c r="K1168" s="2">
        <v>0</v>
      </c>
      <c r="L1168" s="2">
        <v>0</v>
      </c>
      <c r="M1168" s="2">
        <v>0</v>
      </c>
      <c r="N1168" s="2">
        <v>0</v>
      </c>
      <c r="Q1168" s="2">
        <v>2014</v>
      </c>
      <c r="R1168" s="2">
        <f t="shared" si="18"/>
        <v>1</v>
      </c>
    </row>
    <row r="1169" spans="1:18" x14ac:dyDescent="0.3">
      <c r="A1169" s="2" t="s">
        <v>5550</v>
      </c>
      <c r="B1169" s="2" t="s">
        <v>5551</v>
      </c>
      <c r="C1169" s="2" t="s">
        <v>5300</v>
      </c>
      <c r="D1169" s="2" t="s">
        <v>5552</v>
      </c>
      <c r="E1169" s="2" t="s">
        <v>25</v>
      </c>
      <c r="F1169" s="2">
        <v>1</v>
      </c>
      <c r="G1169" s="2" t="s">
        <v>26</v>
      </c>
      <c r="H1169" s="2" t="s">
        <v>5553</v>
      </c>
      <c r="I1169" s="2">
        <v>0</v>
      </c>
      <c r="J1169" s="2">
        <v>1</v>
      </c>
      <c r="K1169" s="2">
        <v>0</v>
      </c>
      <c r="L1169" s="2">
        <v>0</v>
      </c>
      <c r="M1169" s="2">
        <v>0</v>
      </c>
      <c r="N1169" s="2">
        <v>0</v>
      </c>
      <c r="Q1169" s="2">
        <v>2017</v>
      </c>
      <c r="R1169" s="2">
        <f t="shared" si="18"/>
        <v>1</v>
      </c>
    </row>
    <row r="1170" spans="1:18" x14ac:dyDescent="0.3">
      <c r="A1170" s="2" t="s">
        <v>5554</v>
      </c>
      <c r="B1170" s="2" t="s">
        <v>5555</v>
      </c>
      <c r="C1170" s="2" t="s">
        <v>5300</v>
      </c>
      <c r="D1170" s="2" t="s">
        <v>5556</v>
      </c>
      <c r="E1170" s="2" t="s">
        <v>5557</v>
      </c>
      <c r="F1170" s="2">
        <v>1</v>
      </c>
      <c r="G1170" s="2" t="s">
        <v>26</v>
      </c>
      <c r="H1170" s="2" t="s">
        <v>76</v>
      </c>
      <c r="I1170" s="2">
        <v>1</v>
      </c>
      <c r="J1170" s="2">
        <v>0</v>
      </c>
      <c r="K1170" s="2">
        <v>0</v>
      </c>
      <c r="L1170" s="2">
        <v>0</v>
      </c>
      <c r="M1170" s="2">
        <v>0</v>
      </c>
      <c r="N1170" s="2">
        <v>0</v>
      </c>
      <c r="Q1170" s="2">
        <v>2014</v>
      </c>
      <c r="R1170" s="2">
        <f t="shared" si="18"/>
        <v>1</v>
      </c>
    </row>
    <row r="1171" spans="1:18" x14ac:dyDescent="0.3">
      <c r="A1171" s="2" t="s">
        <v>5558</v>
      </c>
      <c r="B1171" s="2" t="s">
        <v>5559</v>
      </c>
      <c r="C1171" s="2" t="s">
        <v>5300</v>
      </c>
      <c r="D1171" s="2" t="s">
        <v>5560</v>
      </c>
      <c r="E1171" s="2" t="s">
        <v>164</v>
      </c>
      <c r="F1171" s="2">
        <v>1</v>
      </c>
      <c r="G1171" s="2" t="s">
        <v>26</v>
      </c>
      <c r="H1171" s="2" t="s">
        <v>76</v>
      </c>
      <c r="I1171" s="2">
        <v>1</v>
      </c>
      <c r="J1171" s="2">
        <v>0</v>
      </c>
      <c r="K1171" s="2">
        <v>0</v>
      </c>
      <c r="L1171" s="2">
        <v>0</v>
      </c>
      <c r="M1171" s="2">
        <v>0</v>
      </c>
      <c r="N1171" s="2">
        <v>0</v>
      </c>
      <c r="Q1171" s="2">
        <v>2005</v>
      </c>
      <c r="R1171" s="2">
        <f t="shared" si="18"/>
        <v>1</v>
      </c>
    </row>
    <row r="1172" spans="1:18" x14ac:dyDescent="0.3">
      <c r="A1172" s="2" t="s">
        <v>5561</v>
      </c>
      <c r="B1172" s="2" t="s">
        <v>5562</v>
      </c>
      <c r="C1172" s="2" t="s">
        <v>5300</v>
      </c>
      <c r="D1172" s="2" t="s">
        <v>5563</v>
      </c>
      <c r="E1172" s="2" t="s">
        <v>164</v>
      </c>
      <c r="F1172" s="2">
        <v>1</v>
      </c>
      <c r="G1172" s="2" t="s">
        <v>26</v>
      </c>
      <c r="H1172" s="2" t="s">
        <v>76</v>
      </c>
      <c r="I1172" s="2">
        <v>1</v>
      </c>
      <c r="J1172" s="2">
        <v>0</v>
      </c>
      <c r="K1172" s="2">
        <v>0</v>
      </c>
      <c r="L1172" s="2">
        <v>0</v>
      </c>
      <c r="M1172" s="2">
        <v>0</v>
      </c>
      <c r="N1172" s="2">
        <v>0</v>
      </c>
      <c r="Q1172" s="2">
        <v>2007</v>
      </c>
      <c r="R1172" s="2">
        <f t="shared" si="18"/>
        <v>1</v>
      </c>
    </row>
    <row r="1173" spans="1:18" x14ac:dyDescent="0.3">
      <c r="A1173" s="2" t="s">
        <v>5564</v>
      </c>
      <c r="B1173" s="2" t="s">
        <v>5565</v>
      </c>
      <c r="C1173" s="2" t="s">
        <v>5300</v>
      </c>
      <c r="D1173" s="2" t="s">
        <v>5566</v>
      </c>
      <c r="E1173" s="2" t="s">
        <v>164</v>
      </c>
      <c r="F1173" s="2">
        <v>1</v>
      </c>
      <c r="G1173" s="2" t="s">
        <v>26</v>
      </c>
      <c r="H1173" s="2" t="s">
        <v>5567</v>
      </c>
      <c r="I1173" s="2">
        <v>0</v>
      </c>
      <c r="J1173" s="2">
        <v>0</v>
      </c>
      <c r="K1173" s="2">
        <v>0</v>
      </c>
      <c r="L1173" s="2">
        <v>1</v>
      </c>
      <c r="M1173" s="2">
        <v>0</v>
      </c>
      <c r="N1173" s="2">
        <v>0</v>
      </c>
      <c r="Q1173" s="2">
        <v>2009</v>
      </c>
      <c r="R1173" s="2">
        <f t="shared" si="18"/>
        <v>1</v>
      </c>
    </row>
    <row r="1174" spans="1:18" x14ac:dyDescent="0.3">
      <c r="A1174" s="2" t="s">
        <v>5568</v>
      </c>
      <c r="B1174" s="2" t="s">
        <v>5569</v>
      </c>
      <c r="C1174" s="2" t="s">
        <v>5300</v>
      </c>
      <c r="D1174" s="2" t="s">
        <v>5570</v>
      </c>
      <c r="E1174" s="2" t="s">
        <v>164</v>
      </c>
      <c r="F1174" s="2">
        <v>1</v>
      </c>
      <c r="G1174" s="2" t="s">
        <v>26</v>
      </c>
      <c r="H1174" s="2" t="s">
        <v>5571</v>
      </c>
      <c r="I1174" s="2">
        <v>0</v>
      </c>
      <c r="J1174" s="2">
        <v>0</v>
      </c>
      <c r="K1174" s="2">
        <v>0</v>
      </c>
      <c r="L1174" s="2">
        <v>1</v>
      </c>
      <c r="M1174" s="2">
        <v>1</v>
      </c>
      <c r="N1174" s="2">
        <v>0</v>
      </c>
      <c r="Q1174" s="2">
        <v>2011</v>
      </c>
      <c r="R1174" s="2">
        <f t="shared" si="18"/>
        <v>2</v>
      </c>
    </row>
    <row r="1175" spans="1:18" x14ac:dyDescent="0.3">
      <c r="A1175" s="2" t="s">
        <v>5572</v>
      </c>
      <c r="B1175" s="2" t="s">
        <v>5573</v>
      </c>
      <c r="C1175" s="2" t="s">
        <v>5300</v>
      </c>
      <c r="D1175" s="2" t="s">
        <v>5574</v>
      </c>
      <c r="E1175" s="2" t="s">
        <v>164</v>
      </c>
      <c r="F1175" s="2">
        <v>1</v>
      </c>
      <c r="G1175" s="2" t="s">
        <v>26</v>
      </c>
      <c r="H1175" s="2" t="s">
        <v>5575</v>
      </c>
      <c r="I1175" s="2">
        <v>0</v>
      </c>
      <c r="J1175" s="2">
        <v>0</v>
      </c>
      <c r="K1175" s="2">
        <v>0</v>
      </c>
      <c r="L1175" s="2">
        <v>1</v>
      </c>
      <c r="M1175" s="2">
        <v>0</v>
      </c>
      <c r="N1175" s="2">
        <v>0</v>
      </c>
      <c r="Q1175" s="2">
        <v>2011</v>
      </c>
      <c r="R1175" s="2">
        <f t="shared" si="18"/>
        <v>1</v>
      </c>
    </row>
    <row r="1176" spans="1:18" x14ac:dyDescent="0.3">
      <c r="A1176" s="2" t="s">
        <v>5576</v>
      </c>
      <c r="B1176" s="2" t="s">
        <v>5577</v>
      </c>
      <c r="C1176" s="2" t="s">
        <v>5300</v>
      </c>
      <c r="D1176" s="2" t="s">
        <v>5578</v>
      </c>
      <c r="E1176" s="2" t="s">
        <v>5424</v>
      </c>
      <c r="F1176" s="2">
        <v>1</v>
      </c>
      <c r="G1176" s="2" t="s">
        <v>26</v>
      </c>
      <c r="H1176" s="2" t="s">
        <v>5579</v>
      </c>
      <c r="I1176" s="2">
        <v>0</v>
      </c>
      <c r="J1176" s="2">
        <v>1</v>
      </c>
      <c r="K1176" s="2">
        <v>0</v>
      </c>
      <c r="L1176" s="2">
        <v>0</v>
      </c>
      <c r="M1176" s="2">
        <v>0</v>
      </c>
      <c r="N1176" s="2">
        <v>0</v>
      </c>
      <c r="Q1176" s="2">
        <v>2012</v>
      </c>
      <c r="R1176" s="2">
        <f t="shared" si="18"/>
        <v>1</v>
      </c>
    </row>
    <row r="1177" spans="1:18" x14ac:dyDescent="0.3">
      <c r="A1177" s="2" t="s">
        <v>5580</v>
      </c>
      <c r="B1177" s="2" t="s">
        <v>5581</v>
      </c>
      <c r="C1177" s="2" t="s">
        <v>5300</v>
      </c>
      <c r="D1177" s="2" t="s">
        <v>5582</v>
      </c>
      <c r="E1177" s="2" t="s">
        <v>4076</v>
      </c>
      <c r="F1177" s="2">
        <v>1</v>
      </c>
      <c r="G1177" s="2" t="s">
        <v>26</v>
      </c>
      <c r="H1177" s="2" t="s">
        <v>76</v>
      </c>
      <c r="I1177" s="2">
        <v>1</v>
      </c>
      <c r="J1177" s="2">
        <v>0</v>
      </c>
      <c r="K1177" s="2">
        <v>0</v>
      </c>
      <c r="L1177" s="2">
        <v>0</v>
      </c>
      <c r="M1177" s="2">
        <v>0</v>
      </c>
      <c r="N1177" s="2">
        <v>0</v>
      </c>
      <c r="Q1177" s="2">
        <v>2009</v>
      </c>
      <c r="R1177" s="2">
        <f t="shared" si="18"/>
        <v>1</v>
      </c>
    </row>
    <row r="1178" spans="1:18" x14ac:dyDescent="0.3">
      <c r="A1178" s="2" t="s">
        <v>5583</v>
      </c>
      <c r="B1178" s="2" t="s">
        <v>5584</v>
      </c>
      <c r="C1178" s="2" t="s">
        <v>5300</v>
      </c>
      <c r="D1178" s="2" t="s">
        <v>5585</v>
      </c>
      <c r="E1178" s="2" t="s">
        <v>5586</v>
      </c>
      <c r="F1178" s="2">
        <v>1</v>
      </c>
      <c r="G1178" s="2" t="s">
        <v>26</v>
      </c>
      <c r="H1178" s="2" t="s">
        <v>5587</v>
      </c>
      <c r="I1178" s="2">
        <v>0</v>
      </c>
      <c r="J1178" s="2">
        <v>1</v>
      </c>
      <c r="K1178" s="2">
        <v>0</v>
      </c>
      <c r="L1178" s="2">
        <v>0</v>
      </c>
      <c r="M1178" s="2">
        <v>0</v>
      </c>
      <c r="N1178" s="2">
        <v>0</v>
      </c>
      <c r="Q1178" s="2">
        <v>2008</v>
      </c>
      <c r="R1178" s="2">
        <f t="shared" si="18"/>
        <v>1</v>
      </c>
    </row>
    <row r="1179" spans="1:18" x14ac:dyDescent="0.3">
      <c r="A1179" s="2" t="s">
        <v>5588</v>
      </c>
      <c r="B1179" s="2" t="s">
        <v>5589</v>
      </c>
      <c r="C1179" s="2" t="s">
        <v>5300</v>
      </c>
      <c r="D1179" s="2" t="s">
        <v>5590</v>
      </c>
      <c r="E1179" s="2" t="s">
        <v>5591</v>
      </c>
      <c r="F1179" s="2">
        <v>1</v>
      </c>
      <c r="G1179" s="2" t="s">
        <v>26</v>
      </c>
      <c r="H1179" s="2" t="s">
        <v>76</v>
      </c>
      <c r="I1179" s="2">
        <v>1</v>
      </c>
      <c r="J1179" s="2">
        <v>0</v>
      </c>
      <c r="K1179" s="2">
        <v>0</v>
      </c>
      <c r="L1179" s="2">
        <v>0</v>
      </c>
      <c r="M1179" s="2">
        <v>0</v>
      </c>
      <c r="N1179" s="2">
        <v>0</v>
      </c>
      <c r="Q1179" s="2">
        <v>2005</v>
      </c>
      <c r="R1179" s="2">
        <f t="shared" si="18"/>
        <v>1</v>
      </c>
    </row>
    <row r="1180" spans="1:18" x14ac:dyDescent="0.3">
      <c r="A1180" s="2" t="s">
        <v>5592</v>
      </c>
      <c r="B1180" s="2" t="s">
        <v>5593</v>
      </c>
      <c r="C1180" s="2" t="s">
        <v>5300</v>
      </c>
      <c r="D1180" s="2" t="s">
        <v>5594</v>
      </c>
      <c r="E1180" s="2" t="s">
        <v>5595</v>
      </c>
      <c r="F1180" s="2">
        <v>1</v>
      </c>
      <c r="G1180" s="2" t="s">
        <v>26</v>
      </c>
      <c r="H1180" s="2" t="s">
        <v>5350</v>
      </c>
      <c r="I1180" s="2">
        <v>0</v>
      </c>
      <c r="J1180" s="2">
        <v>0</v>
      </c>
      <c r="K1180" s="2">
        <v>0</v>
      </c>
      <c r="L1180" s="2">
        <v>0</v>
      </c>
      <c r="M1180" s="2">
        <v>0</v>
      </c>
      <c r="N1180" s="2">
        <v>0</v>
      </c>
      <c r="Q1180" s="2">
        <v>1992</v>
      </c>
      <c r="R1180" s="2">
        <f t="shared" si="18"/>
        <v>0</v>
      </c>
    </row>
    <row r="1181" spans="1:18" x14ac:dyDescent="0.3">
      <c r="A1181" s="2" t="s">
        <v>5596</v>
      </c>
      <c r="B1181" s="2" t="s">
        <v>5597</v>
      </c>
      <c r="C1181" s="2" t="s">
        <v>5300</v>
      </c>
      <c r="D1181" s="2" t="s">
        <v>5598</v>
      </c>
      <c r="E1181" s="2" t="s">
        <v>2479</v>
      </c>
      <c r="F1181" s="2">
        <v>1</v>
      </c>
      <c r="G1181" s="2" t="s">
        <v>26</v>
      </c>
      <c r="H1181" s="2" t="s">
        <v>76</v>
      </c>
      <c r="I1181" s="2">
        <v>1</v>
      </c>
      <c r="J1181" s="2">
        <v>0</v>
      </c>
      <c r="K1181" s="2">
        <v>0</v>
      </c>
      <c r="L1181" s="2">
        <v>0</v>
      </c>
      <c r="M1181" s="2">
        <v>0</v>
      </c>
      <c r="N1181" s="2">
        <v>0</v>
      </c>
      <c r="Q1181" s="2">
        <v>1996</v>
      </c>
      <c r="R1181" s="2">
        <f t="shared" si="18"/>
        <v>1</v>
      </c>
    </row>
    <row r="1182" spans="1:18" x14ac:dyDescent="0.3">
      <c r="A1182" s="2" t="s">
        <v>5599</v>
      </c>
      <c r="B1182" s="2" t="s">
        <v>5600</v>
      </c>
      <c r="C1182" s="2" t="s">
        <v>5300</v>
      </c>
      <c r="D1182" s="2" t="s">
        <v>5601</v>
      </c>
      <c r="E1182" s="2" t="s">
        <v>5602</v>
      </c>
      <c r="F1182" s="2">
        <v>1</v>
      </c>
      <c r="G1182" s="2" t="s">
        <v>26</v>
      </c>
      <c r="H1182" s="2" t="s">
        <v>76</v>
      </c>
      <c r="I1182" s="2">
        <v>1</v>
      </c>
      <c r="J1182" s="2">
        <v>0</v>
      </c>
      <c r="K1182" s="2">
        <v>0</v>
      </c>
      <c r="L1182" s="2">
        <v>0</v>
      </c>
      <c r="M1182" s="2">
        <v>0</v>
      </c>
      <c r="N1182" s="2">
        <v>0</v>
      </c>
      <c r="Q1182" s="2">
        <v>1996</v>
      </c>
      <c r="R1182" s="2">
        <f t="shared" si="18"/>
        <v>1</v>
      </c>
    </row>
    <row r="1183" spans="1:18" x14ac:dyDescent="0.3">
      <c r="A1183" s="2" t="s">
        <v>5603</v>
      </c>
      <c r="B1183" s="2" t="s">
        <v>5604</v>
      </c>
      <c r="C1183" s="2" t="s">
        <v>5300</v>
      </c>
      <c r="D1183" s="2" t="s">
        <v>5605</v>
      </c>
      <c r="E1183" s="2" t="s">
        <v>5606</v>
      </c>
      <c r="F1183" s="2">
        <v>1</v>
      </c>
      <c r="G1183" s="2" t="s">
        <v>26</v>
      </c>
      <c r="H1183" s="2" t="s">
        <v>5607</v>
      </c>
      <c r="I1183" s="2">
        <v>0</v>
      </c>
      <c r="J1183" s="2">
        <v>1</v>
      </c>
      <c r="K1183" s="2">
        <v>0</v>
      </c>
      <c r="L1183" s="2">
        <v>0</v>
      </c>
      <c r="M1183" s="2">
        <v>0</v>
      </c>
      <c r="N1183" s="2">
        <v>0</v>
      </c>
      <c r="Q1183" s="2">
        <v>2017</v>
      </c>
      <c r="R1183" s="2">
        <f t="shared" si="18"/>
        <v>1</v>
      </c>
    </row>
    <row r="1184" spans="1:18" x14ac:dyDescent="0.3">
      <c r="A1184" s="2" t="s">
        <v>5608</v>
      </c>
      <c r="B1184" s="2" t="s">
        <v>5609</v>
      </c>
      <c r="C1184" s="2" t="s">
        <v>5300</v>
      </c>
      <c r="D1184" s="2" t="s">
        <v>5610</v>
      </c>
      <c r="E1184" s="2" t="s">
        <v>5611</v>
      </c>
      <c r="F1184" s="2">
        <v>1</v>
      </c>
      <c r="G1184" s="2" t="s">
        <v>26</v>
      </c>
      <c r="H1184" s="2" t="s">
        <v>70</v>
      </c>
      <c r="I1184" s="2">
        <v>0</v>
      </c>
      <c r="J1184" s="2">
        <v>1</v>
      </c>
      <c r="K1184" s="2">
        <v>0</v>
      </c>
      <c r="L1184" s="2">
        <v>0</v>
      </c>
      <c r="M1184" s="2">
        <v>0</v>
      </c>
      <c r="N1184" s="2">
        <v>0</v>
      </c>
      <c r="Q1184" s="2">
        <v>2017</v>
      </c>
      <c r="R1184" s="2">
        <f t="shared" si="18"/>
        <v>1</v>
      </c>
    </row>
    <row r="1185" spans="1:18" x14ac:dyDescent="0.3">
      <c r="A1185" s="2" t="s">
        <v>5612</v>
      </c>
      <c r="B1185" s="2" t="s">
        <v>5613</v>
      </c>
      <c r="C1185" s="2" t="s">
        <v>5300</v>
      </c>
      <c r="D1185" s="2" t="s">
        <v>5614</v>
      </c>
      <c r="E1185" s="2" t="s">
        <v>25</v>
      </c>
      <c r="F1185" s="2">
        <v>1</v>
      </c>
      <c r="G1185" s="2" t="s">
        <v>26</v>
      </c>
      <c r="H1185" s="2" t="s">
        <v>5615</v>
      </c>
      <c r="I1185" s="2">
        <v>0</v>
      </c>
      <c r="J1185" s="2">
        <v>1</v>
      </c>
      <c r="K1185" s="2">
        <v>0</v>
      </c>
      <c r="L1185" s="2">
        <v>0</v>
      </c>
      <c r="M1185" s="2">
        <v>0</v>
      </c>
      <c r="N1185" s="2">
        <v>0</v>
      </c>
      <c r="Q1185" s="2">
        <v>2012</v>
      </c>
      <c r="R1185" s="2">
        <f t="shared" si="18"/>
        <v>1</v>
      </c>
    </row>
    <row r="1186" spans="1:18" x14ac:dyDescent="0.3">
      <c r="A1186" s="2" t="s">
        <v>5616</v>
      </c>
      <c r="B1186" s="2" t="s">
        <v>5617</v>
      </c>
      <c r="C1186" s="2" t="s">
        <v>5300</v>
      </c>
      <c r="D1186" s="2" t="s">
        <v>5618</v>
      </c>
      <c r="E1186" s="2" t="s">
        <v>25</v>
      </c>
      <c r="F1186" s="2">
        <v>1</v>
      </c>
      <c r="G1186" s="2" t="s">
        <v>26</v>
      </c>
      <c r="H1186" s="2" t="s">
        <v>5619</v>
      </c>
      <c r="I1186" s="2">
        <v>0</v>
      </c>
      <c r="J1186" s="2">
        <v>1</v>
      </c>
      <c r="K1186" s="2">
        <v>0</v>
      </c>
      <c r="L1186" s="2">
        <v>0</v>
      </c>
      <c r="M1186" s="2">
        <v>0</v>
      </c>
      <c r="N1186" s="2">
        <v>0</v>
      </c>
      <c r="Q1186" s="2">
        <v>2014</v>
      </c>
      <c r="R1186" s="2">
        <f t="shared" si="18"/>
        <v>1</v>
      </c>
    </row>
    <row r="1187" spans="1:18" x14ac:dyDescent="0.3">
      <c r="A1187" s="2" t="s">
        <v>5620</v>
      </c>
      <c r="B1187" s="2" t="s">
        <v>5621</v>
      </c>
      <c r="C1187" s="2" t="s">
        <v>5300</v>
      </c>
      <c r="D1187" s="2" t="s">
        <v>5622</v>
      </c>
      <c r="E1187" s="2" t="s">
        <v>25</v>
      </c>
      <c r="F1187" s="2">
        <v>1</v>
      </c>
      <c r="G1187" s="2" t="s">
        <v>26</v>
      </c>
      <c r="H1187" s="2" t="s">
        <v>76</v>
      </c>
      <c r="I1187" s="2">
        <v>1</v>
      </c>
      <c r="J1187" s="2">
        <v>0</v>
      </c>
      <c r="K1187" s="2">
        <v>0</v>
      </c>
      <c r="L1187" s="2">
        <v>0</v>
      </c>
      <c r="M1187" s="2">
        <v>0</v>
      </c>
      <c r="N1187" s="2">
        <v>0</v>
      </c>
      <c r="Q1187" s="2">
        <v>2000</v>
      </c>
      <c r="R1187" s="2">
        <f t="shared" si="18"/>
        <v>1</v>
      </c>
    </row>
    <row r="1188" spans="1:18" x14ac:dyDescent="0.3">
      <c r="A1188" s="2" t="s">
        <v>5623</v>
      </c>
      <c r="B1188" s="2" t="s">
        <v>5624</v>
      </c>
      <c r="C1188" s="2" t="s">
        <v>5300</v>
      </c>
      <c r="D1188" s="2" t="s">
        <v>5625</v>
      </c>
      <c r="E1188" s="2" t="s">
        <v>25</v>
      </c>
      <c r="F1188" s="2">
        <v>1</v>
      </c>
      <c r="G1188" s="2" t="s">
        <v>26</v>
      </c>
      <c r="H1188" s="2" t="s">
        <v>76</v>
      </c>
      <c r="I1188" s="2">
        <v>1</v>
      </c>
      <c r="J1188" s="2">
        <v>0</v>
      </c>
      <c r="K1188" s="2">
        <v>0</v>
      </c>
      <c r="L1188" s="2">
        <v>0</v>
      </c>
      <c r="M1188" s="2">
        <v>0</v>
      </c>
      <c r="N1188" s="2">
        <v>0</v>
      </c>
      <c r="Q1188" s="2">
        <v>2013</v>
      </c>
      <c r="R1188" s="2">
        <f t="shared" si="18"/>
        <v>1</v>
      </c>
    </row>
    <row r="1189" spans="1:18" x14ac:dyDescent="0.3">
      <c r="A1189" s="2" t="s">
        <v>5626</v>
      </c>
      <c r="B1189" s="2" t="s">
        <v>5627</v>
      </c>
      <c r="C1189" s="2" t="s">
        <v>5300</v>
      </c>
      <c r="D1189" s="2" t="s">
        <v>5628</v>
      </c>
      <c r="E1189" s="2" t="s">
        <v>25</v>
      </c>
      <c r="F1189" s="2">
        <v>1</v>
      </c>
      <c r="G1189" s="2" t="s">
        <v>26</v>
      </c>
      <c r="H1189" s="2" t="s">
        <v>5629</v>
      </c>
      <c r="I1189" s="2">
        <v>0</v>
      </c>
      <c r="J1189" s="2">
        <v>1</v>
      </c>
      <c r="K1189" s="2">
        <v>0</v>
      </c>
      <c r="L1189" s="2">
        <v>0</v>
      </c>
      <c r="M1189" s="2">
        <v>0</v>
      </c>
      <c r="N1189" s="2">
        <v>0</v>
      </c>
      <c r="Q1189" s="2">
        <v>2014</v>
      </c>
      <c r="R1189" s="2">
        <f t="shared" si="18"/>
        <v>1</v>
      </c>
    </row>
    <row r="1190" spans="1:18" x14ac:dyDescent="0.3">
      <c r="A1190" s="2" t="s">
        <v>5630</v>
      </c>
      <c r="B1190" s="2" t="s">
        <v>25</v>
      </c>
      <c r="C1190" s="2" t="s">
        <v>5300</v>
      </c>
      <c r="D1190" s="2" t="s">
        <v>5631</v>
      </c>
      <c r="E1190" s="2" t="s">
        <v>25</v>
      </c>
      <c r="F1190" s="2">
        <v>1</v>
      </c>
      <c r="G1190" s="2" t="s">
        <v>26</v>
      </c>
      <c r="H1190" s="2" t="s">
        <v>5632</v>
      </c>
      <c r="I1190" s="2">
        <v>0</v>
      </c>
      <c r="J1190" s="2">
        <v>1</v>
      </c>
      <c r="K1190" s="2">
        <v>0</v>
      </c>
      <c r="L1190" s="2">
        <v>0</v>
      </c>
      <c r="M1190" s="2">
        <v>0</v>
      </c>
      <c r="N1190" s="2">
        <v>0</v>
      </c>
      <c r="Q1190" s="2">
        <v>2016</v>
      </c>
      <c r="R1190" s="2">
        <f t="shared" si="18"/>
        <v>1</v>
      </c>
    </row>
    <row r="1191" spans="1:18" x14ac:dyDescent="0.3">
      <c r="A1191" s="2" t="s">
        <v>5633</v>
      </c>
      <c r="B1191" s="2" t="s">
        <v>835</v>
      </c>
      <c r="C1191" s="2" t="s">
        <v>5300</v>
      </c>
      <c r="D1191" s="2" t="s">
        <v>837</v>
      </c>
      <c r="E1191" s="2" t="s">
        <v>25</v>
      </c>
      <c r="F1191" s="2">
        <v>1</v>
      </c>
      <c r="G1191" s="2" t="s">
        <v>26</v>
      </c>
      <c r="H1191" s="2" t="s">
        <v>70</v>
      </c>
      <c r="I1191" s="2">
        <v>0</v>
      </c>
      <c r="J1191" s="2">
        <v>1</v>
      </c>
      <c r="K1191" s="2">
        <v>0</v>
      </c>
      <c r="L1191" s="2">
        <v>0</v>
      </c>
      <c r="M1191" s="2">
        <v>0</v>
      </c>
      <c r="N1191" s="2">
        <v>0</v>
      </c>
      <c r="Q1191" s="2">
        <v>2016</v>
      </c>
      <c r="R1191" s="2">
        <f t="shared" si="18"/>
        <v>1</v>
      </c>
    </row>
    <row r="1192" spans="1:18" x14ac:dyDescent="0.3">
      <c r="A1192" s="2" t="s">
        <v>5634</v>
      </c>
      <c r="B1192" s="2" t="s">
        <v>25</v>
      </c>
      <c r="C1192" s="2" t="s">
        <v>5300</v>
      </c>
      <c r="D1192" s="2" t="s">
        <v>5635</v>
      </c>
      <c r="E1192" s="2" t="s">
        <v>25</v>
      </c>
      <c r="F1192" s="2">
        <v>1</v>
      </c>
      <c r="G1192" s="2" t="s">
        <v>26</v>
      </c>
      <c r="H1192" s="2" t="s">
        <v>5636</v>
      </c>
      <c r="I1192" s="2">
        <v>0</v>
      </c>
      <c r="J1192" s="2">
        <v>1</v>
      </c>
      <c r="K1192" s="2">
        <v>0</v>
      </c>
      <c r="L1192" s="2">
        <v>0</v>
      </c>
      <c r="M1192" s="2">
        <v>0</v>
      </c>
      <c r="N1192" s="2">
        <v>0</v>
      </c>
      <c r="Q1192" s="2">
        <v>2016</v>
      </c>
      <c r="R1192" s="2">
        <f t="shared" si="18"/>
        <v>1</v>
      </c>
    </row>
    <row r="1193" spans="1:18" x14ac:dyDescent="0.3">
      <c r="A1193" s="2" t="s">
        <v>5637</v>
      </c>
      <c r="B1193" s="2" t="s">
        <v>5638</v>
      </c>
      <c r="C1193" s="2" t="s">
        <v>5300</v>
      </c>
      <c r="D1193" s="2" t="s">
        <v>5639</v>
      </c>
      <c r="E1193" s="2" t="s">
        <v>25</v>
      </c>
      <c r="F1193" s="2">
        <v>1</v>
      </c>
      <c r="G1193" s="2" t="s">
        <v>26</v>
      </c>
      <c r="H1193" s="2" t="s">
        <v>5350</v>
      </c>
      <c r="I1193" s="2">
        <v>0</v>
      </c>
      <c r="J1193" s="2">
        <v>0</v>
      </c>
      <c r="K1193" s="2">
        <v>0</v>
      </c>
      <c r="L1193" s="2">
        <v>0</v>
      </c>
      <c r="M1193" s="2">
        <v>0</v>
      </c>
      <c r="N1193" s="2">
        <v>0</v>
      </c>
      <c r="Q1193" s="2">
        <v>1997</v>
      </c>
      <c r="R1193" s="2">
        <f t="shared" si="18"/>
        <v>0</v>
      </c>
    </row>
    <row r="1194" spans="1:18" x14ac:dyDescent="0.3">
      <c r="A1194" s="2" t="s">
        <v>5640</v>
      </c>
      <c r="B1194" s="2" t="s">
        <v>5641</v>
      </c>
      <c r="C1194" s="2" t="s">
        <v>5300</v>
      </c>
      <c r="D1194" s="2" t="s">
        <v>5642</v>
      </c>
      <c r="E1194" s="2" t="s">
        <v>25</v>
      </c>
      <c r="F1194" s="2">
        <v>1</v>
      </c>
      <c r="G1194" s="2" t="s">
        <v>26</v>
      </c>
      <c r="H1194" s="2" t="s">
        <v>76</v>
      </c>
      <c r="I1194" s="2">
        <v>1</v>
      </c>
      <c r="J1194" s="2">
        <v>0</v>
      </c>
      <c r="K1194" s="2">
        <v>0</v>
      </c>
      <c r="L1194" s="2">
        <v>0</v>
      </c>
      <c r="M1194" s="2">
        <v>0</v>
      </c>
      <c r="N1194" s="2">
        <v>0</v>
      </c>
      <c r="Q1194" s="2">
        <v>2015</v>
      </c>
      <c r="R1194" s="2">
        <f t="shared" si="18"/>
        <v>1</v>
      </c>
    </row>
    <row r="1195" spans="1:18" x14ac:dyDescent="0.3">
      <c r="A1195" s="2" t="s">
        <v>5643</v>
      </c>
      <c r="B1195" s="2" t="s">
        <v>5644</v>
      </c>
      <c r="C1195" s="2" t="s">
        <v>5300</v>
      </c>
      <c r="D1195" s="2" t="s">
        <v>5645</v>
      </c>
      <c r="E1195" s="2" t="s">
        <v>25</v>
      </c>
      <c r="F1195" s="2">
        <v>1</v>
      </c>
      <c r="G1195" s="2" t="s">
        <v>26</v>
      </c>
      <c r="H1195" s="2" t="s">
        <v>5646</v>
      </c>
      <c r="I1195" s="2">
        <v>0</v>
      </c>
      <c r="J1195" s="2">
        <v>1</v>
      </c>
      <c r="K1195" s="2">
        <v>0</v>
      </c>
      <c r="L1195" s="2">
        <v>0</v>
      </c>
      <c r="M1195" s="2">
        <v>0</v>
      </c>
      <c r="N1195" s="2">
        <v>0</v>
      </c>
      <c r="Q1195" s="2">
        <v>2013</v>
      </c>
      <c r="R1195" s="2">
        <f t="shared" si="18"/>
        <v>1</v>
      </c>
    </row>
    <row r="1196" spans="1:18" x14ac:dyDescent="0.3">
      <c r="A1196" s="2" t="s">
        <v>5647</v>
      </c>
      <c r="B1196" s="2" t="s">
        <v>5648</v>
      </c>
      <c r="C1196" s="2" t="s">
        <v>5300</v>
      </c>
      <c r="D1196" s="2" t="s">
        <v>5649</v>
      </c>
      <c r="E1196" s="2" t="s">
        <v>25</v>
      </c>
      <c r="F1196" s="2">
        <v>1</v>
      </c>
      <c r="G1196" s="2" t="s">
        <v>26</v>
      </c>
      <c r="H1196" s="2" t="s">
        <v>76</v>
      </c>
      <c r="I1196" s="2">
        <v>1</v>
      </c>
      <c r="J1196" s="2">
        <v>0</v>
      </c>
      <c r="K1196" s="2">
        <v>0</v>
      </c>
      <c r="L1196" s="2">
        <v>0</v>
      </c>
      <c r="M1196" s="2">
        <v>0</v>
      </c>
      <c r="N1196" s="2">
        <v>0</v>
      </c>
      <c r="Q1196" s="2">
        <v>2014</v>
      </c>
      <c r="R1196" s="2">
        <f t="shared" si="18"/>
        <v>1</v>
      </c>
    </row>
    <row r="1197" spans="1:18" x14ac:dyDescent="0.3">
      <c r="A1197" s="2" t="s">
        <v>5650</v>
      </c>
      <c r="B1197" s="2" t="s">
        <v>5651</v>
      </c>
      <c r="C1197" s="2" t="s">
        <v>5300</v>
      </c>
      <c r="D1197" s="2" t="s">
        <v>5652</v>
      </c>
      <c r="E1197" s="2" t="s">
        <v>25</v>
      </c>
      <c r="F1197" s="2">
        <v>1</v>
      </c>
      <c r="G1197" s="2" t="s">
        <v>26</v>
      </c>
      <c r="H1197" s="2" t="s">
        <v>5653</v>
      </c>
      <c r="I1197" s="2">
        <v>0</v>
      </c>
      <c r="J1197" s="2">
        <v>1</v>
      </c>
      <c r="K1197" s="2">
        <v>0</v>
      </c>
      <c r="L1197" s="2">
        <v>0</v>
      </c>
      <c r="M1197" s="2">
        <v>0</v>
      </c>
      <c r="N1197" s="2">
        <v>0</v>
      </c>
      <c r="Q1197" s="2">
        <v>2004</v>
      </c>
      <c r="R1197" s="2">
        <f t="shared" si="18"/>
        <v>1</v>
      </c>
    </row>
    <row r="1198" spans="1:18" x14ac:dyDescent="0.3">
      <c r="A1198" s="2" t="s">
        <v>5654</v>
      </c>
      <c r="B1198" s="2" t="s">
        <v>5655</v>
      </c>
      <c r="C1198" s="2" t="s">
        <v>5300</v>
      </c>
      <c r="D1198" s="2" t="s">
        <v>5656</v>
      </c>
      <c r="E1198" s="2" t="s">
        <v>25</v>
      </c>
      <c r="F1198" s="2">
        <v>1</v>
      </c>
      <c r="G1198" s="2" t="s">
        <v>26</v>
      </c>
      <c r="H1198" s="2" t="s">
        <v>70</v>
      </c>
      <c r="I1198" s="2">
        <v>0</v>
      </c>
      <c r="J1198" s="2">
        <v>1</v>
      </c>
      <c r="K1198" s="2">
        <v>0</v>
      </c>
      <c r="L1198" s="2">
        <v>0</v>
      </c>
      <c r="M1198" s="2">
        <v>0</v>
      </c>
      <c r="N1198" s="2">
        <v>0</v>
      </c>
      <c r="Q1198" s="2">
        <v>2015</v>
      </c>
      <c r="R1198" s="2">
        <f t="shared" si="18"/>
        <v>1</v>
      </c>
    </row>
    <row r="1199" spans="1:18" x14ac:dyDescent="0.3">
      <c r="A1199" s="2" t="s">
        <v>5657</v>
      </c>
      <c r="B1199" s="2" t="s">
        <v>5658</v>
      </c>
      <c r="C1199" s="2" t="s">
        <v>5300</v>
      </c>
      <c r="D1199" s="2" t="s">
        <v>5659</v>
      </c>
      <c r="E1199" s="2" t="s">
        <v>25</v>
      </c>
      <c r="F1199" s="2">
        <v>1</v>
      </c>
      <c r="G1199" s="2" t="s">
        <v>26</v>
      </c>
      <c r="H1199" s="2" t="s">
        <v>70</v>
      </c>
      <c r="I1199" s="2">
        <v>0</v>
      </c>
      <c r="J1199" s="2">
        <v>1</v>
      </c>
      <c r="K1199" s="2">
        <v>0</v>
      </c>
      <c r="L1199" s="2">
        <v>0</v>
      </c>
      <c r="M1199" s="2">
        <v>0</v>
      </c>
      <c r="N1199" s="2">
        <v>0</v>
      </c>
      <c r="Q1199" s="2">
        <v>2015</v>
      </c>
      <c r="R1199" s="2">
        <f t="shared" si="18"/>
        <v>1</v>
      </c>
    </row>
    <row r="1200" spans="1:18" x14ac:dyDescent="0.3">
      <c r="A1200" s="2" t="s">
        <v>5660</v>
      </c>
      <c r="B1200" s="2" t="s">
        <v>25</v>
      </c>
      <c r="C1200" s="2" t="s">
        <v>5300</v>
      </c>
      <c r="D1200" s="2" t="s">
        <v>5661</v>
      </c>
      <c r="E1200" s="2" t="s">
        <v>25</v>
      </c>
      <c r="F1200" s="2">
        <v>1</v>
      </c>
      <c r="G1200" s="2" t="s">
        <v>26</v>
      </c>
      <c r="H1200" s="2" t="s">
        <v>5350</v>
      </c>
      <c r="I1200" s="2">
        <v>0</v>
      </c>
      <c r="J1200" s="2">
        <v>0</v>
      </c>
      <c r="K1200" s="2">
        <v>0</v>
      </c>
      <c r="L1200" s="2">
        <v>0</v>
      </c>
      <c r="M1200" s="2">
        <v>0</v>
      </c>
      <c r="N1200" s="2">
        <v>0</v>
      </c>
      <c r="Q1200" s="2">
        <v>1999</v>
      </c>
      <c r="R1200" s="2">
        <f t="shared" si="18"/>
        <v>0</v>
      </c>
    </row>
    <row r="1201" spans="1:18" x14ac:dyDescent="0.3">
      <c r="A1201" s="2" t="s">
        <v>5662</v>
      </c>
      <c r="B1201" s="2" t="s">
        <v>5663</v>
      </c>
      <c r="C1201" s="2" t="s">
        <v>5300</v>
      </c>
      <c r="D1201" s="2" t="s">
        <v>5664</v>
      </c>
      <c r="E1201" s="2" t="s">
        <v>25</v>
      </c>
      <c r="F1201" s="2">
        <v>1</v>
      </c>
      <c r="G1201" s="2" t="s">
        <v>26</v>
      </c>
      <c r="H1201" s="2" t="s">
        <v>5665</v>
      </c>
      <c r="I1201" s="2">
        <v>0</v>
      </c>
      <c r="J1201" s="2">
        <v>0</v>
      </c>
      <c r="K1201" s="2">
        <v>0</v>
      </c>
      <c r="L1201" s="2">
        <v>1</v>
      </c>
      <c r="M1201" s="2">
        <v>0</v>
      </c>
      <c r="N1201" s="2">
        <v>0</v>
      </c>
      <c r="Q1201" s="2">
        <v>2014</v>
      </c>
      <c r="R1201" s="2">
        <f t="shared" si="18"/>
        <v>1</v>
      </c>
    </row>
    <row r="1202" spans="1:18" x14ac:dyDescent="0.3">
      <c r="A1202" s="2" t="s">
        <v>5666</v>
      </c>
      <c r="B1202" s="2" t="s">
        <v>5667</v>
      </c>
      <c r="C1202" s="2" t="s">
        <v>5300</v>
      </c>
      <c r="D1202" s="2" t="s">
        <v>5668</v>
      </c>
      <c r="E1202" s="2" t="s">
        <v>25</v>
      </c>
      <c r="F1202" s="2">
        <v>1</v>
      </c>
      <c r="G1202" s="2" t="s">
        <v>26</v>
      </c>
      <c r="H1202" s="2" t="s">
        <v>70</v>
      </c>
      <c r="I1202" s="2">
        <v>0</v>
      </c>
      <c r="J1202" s="2">
        <v>1</v>
      </c>
      <c r="K1202" s="2">
        <v>0</v>
      </c>
      <c r="L1202" s="2">
        <v>0</v>
      </c>
      <c r="M1202" s="2">
        <v>0</v>
      </c>
      <c r="N1202" s="2">
        <v>0</v>
      </c>
      <c r="Q1202" s="2">
        <v>2014</v>
      </c>
      <c r="R1202" s="2">
        <f t="shared" si="18"/>
        <v>1</v>
      </c>
    </row>
    <row r="1203" spans="1:18" x14ac:dyDescent="0.3">
      <c r="A1203" s="2" t="s">
        <v>5669</v>
      </c>
      <c r="B1203" s="2" t="s">
        <v>5670</v>
      </c>
      <c r="C1203" s="2" t="s">
        <v>5300</v>
      </c>
      <c r="D1203" s="2" t="s">
        <v>5671</v>
      </c>
      <c r="E1203" s="2" t="s">
        <v>25</v>
      </c>
      <c r="F1203" s="2">
        <v>1</v>
      </c>
      <c r="G1203" s="2" t="s">
        <v>26</v>
      </c>
      <c r="H1203" s="2" t="s">
        <v>5672</v>
      </c>
      <c r="I1203" s="2">
        <v>0</v>
      </c>
      <c r="J1203" s="2">
        <v>1</v>
      </c>
      <c r="K1203" s="2">
        <v>0</v>
      </c>
      <c r="L1203" s="2">
        <v>0</v>
      </c>
      <c r="M1203" s="2">
        <v>0</v>
      </c>
      <c r="N1203" s="2">
        <v>0</v>
      </c>
      <c r="Q1203" s="2">
        <v>2014</v>
      </c>
      <c r="R1203" s="2">
        <f t="shared" si="18"/>
        <v>1</v>
      </c>
    </row>
    <row r="1204" spans="1:18" x14ac:dyDescent="0.3">
      <c r="A1204" s="2" t="s">
        <v>5673</v>
      </c>
      <c r="B1204" s="2" t="s">
        <v>25</v>
      </c>
      <c r="C1204" s="2" t="s">
        <v>5300</v>
      </c>
      <c r="D1204" s="2" t="s">
        <v>5674</v>
      </c>
      <c r="E1204" s="2" t="s">
        <v>25</v>
      </c>
      <c r="F1204" s="2">
        <v>1</v>
      </c>
      <c r="G1204" s="2" t="s">
        <v>26</v>
      </c>
      <c r="H1204" s="2" t="s">
        <v>5350</v>
      </c>
      <c r="I1204" s="2">
        <v>0</v>
      </c>
      <c r="J1204" s="2">
        <v>0</v>
      </c>
      <c r="K1204" s="2">
        <v>0</v>
      </c>
      <c r="L1204" s="2">
        <v>0</v>
      </c>
      <c r="M1204" s="2">
        <v>0</v>
      </c>
      <c r="N1204" s="2">
        <v>0</v>
      </c>
      <c r="Q1204" s="2">
        <v>2013</v>
      </c>
      <c r="R1204" s="2">
        <f t="shared" si="18"/>
        <v>0</v>
      </c>
    </row>
    <row r="1205" spans="1:18" x14ac:dyDescent="0.3">
      <c r="A1205" s="2" t="s">
        <v>5675</v>
      </c>
      <c r="B1205" s="2" t="s">
        <v>25</v>
      </c>
      <c r="C1205" s="2" t="s">
        <v>5300</v>
      </c>
      <c r="D1205" s="2" t="s">
        <v>5676</v>
      </c>
      <c r="E1205" s="2" t="s">
        <v>25</v>
      </c>
      <c r="F1205" s="2">
        <v>1</v>
      </c>
      <c r="G1205" s="2" t="s">
        <v>26</v>
      </c>
      <c r="H1205" s="2" t="s">
        <v>5350</v>
      </c>
      <c r="I1205" s="2">
        <v>0</v>
      </c>
      <c r="J1205" s="2">
        <v>0</v>
      </c>
      <c r="K1205" s="2">
        <v>0</v>
      </c>
      <c r="L1205" s="2">
        <v>0</v>
      </c>
      <c r="M1205" s="2">
        <v>0</v>
      </c>
      <c r="N1205" s="2">
        <v>0</v>
      </c>
      <c r="Q1205" s="2">
        <v>2015</v>
      </c>
      <c r="R1205" s="2">
        <f t="shared" si="18"/>
        <v>0</v>
      </c>
    </row>
    <row r="1206" spans="1:18" ht="43.2" x14ac:dyDescent="0.3">
      <c r="A1206" s="2" t="s">
        <v>5677</v>
      </c>
      <c r="B1206" s="2" t="s">
        <v>5678</v>
      </c>
      <c r="C1206" s="2" t="s">
        <v>5300</v>
      </c>
      <c r="D1206" s="2" t="s">
        <v>5679</v>
      </c>
      <c r="E1206" s="2" t="s">
        <v>25</v>
      </c>
      <c r="F1206" s="2">
        <v>1</v>
      </c>
      <c r="G1206" s="2" t="s">
        <v>26</v>
      </c>
      <c r="H1206" s="3" t="s">
        <v>5680</v>
      </c>
      <c r="I1206" s="2">
        <v>0</v>
      </c>
      <c r="J1206" s="2">
        <v>0</v>
      </c>
      <c r="K1206" s="2">
        <v>0</v>
      </c>
      <c r="L1206" s="2">
        <v>0</v>
      </c>
      <c r="M1206" s="2">
        <v>1</v>
      </c>
      <c r="N1206" s="2">
        <v>0</v>
      </c>
      <c r="Q1206" s="2">
        <v>2008</v>
      </c>
      <c r="R1206" s="2">
        <f t="shared" si="18"/>
        <v>1</v>
      </c>
    </row>
    <row r="1207" spans="1:18" ht="57.6" x14ac:dyDescent="0.3">
      <c r="A1207" s="2" t="s">
        <v>5681</v>
      </c>
      <c r="B1207" s="2" t="s">
        <v>5682</v>
      </c>
      <c r="C1207" s="2" t="s">
        <v>5300</v>
      </c>
      <c r="D1207" s="2" t="s">
        <v>5683</v>
      </c>
      <c r="E1207" s="2" t="s">
        <v>5684</v>
      </c>
      <c r="F1207" s="2">
        <v>1</v>
      </c>
      <c r="G1207" s="2" t="s">
        <v>26</v>
      </c>
      <c r="H1207" s="3" t="s">
        <v>5685</v>
      </c>
      <c r="I1207" s="2">
        <v>0</v>
      </c>
      <c r="J1207" s="2">
        <v>0</v>
      </c>
      <c r="K1207" s="2">
        <v>0</v>
      </c>
      <c r="L1207" s="2">
        <v>0</v>
      </c>
      <c r="M1207" s="2">
        <v>1</v>
      </c>
      <c r="N1207" s="2">
        <v>0</v>
      </c>
      <c r="Q1207" s="2">
        <v>2013</v>
      </c>
      <c r="R1207" s="2">
        <f t="shared" si="18"/>
        <v>1</v>
      </c>
    </row>
    <row r="1208" spans="1:18" x14ac:dyDescent="0.3">
      <c r="A1208" s="2" t="s">
        <v>5686</v>
      </c>
      <c r="B1208" s="2" t="s">
        <v>5363</v>
      </c>
      <c r="C1208" s="2" t="s">
        <v>5300</v>
      </c>
      <c r="D1208" s="2" t="s">
        <v>5687</v>
      </c>
      <c r="E1208" s="2" t="s">
        <v>25</v>
      </c>
      <c r="F1208" s="2">
        <v>1</v>
      </c>
      <c r="G1208" s="2" t="s">
        <v>26</v>
      </c>
      <c r="H1208" s="2" t="s">
        <v>5688</v>
      </c>
      <c r="I1208" s="2">
        <v>0</v>
      </c>
      <c r="J1208" s="2">
        <v>0</v>
      </c>
      <c r="K1208" s="2">
        <v>0</v>
      </c>
      <c r="L1208" s="2">
        <v>0</v>
      </c>
      <c r="M1208" s="2">
        <v>1</v>
      </c>
      <c r="N1208" s="2">
        <v>0</v>
      </c>
      <c r="Q1208" s="2">
        <v>2015</v>
      </c>
      <c r="R1208" s="2">
        <f t="shared" si="18"/>
        <v>1</v>
      </c>
    </row>
    <row r="1209" spans="1:18" x14ac:dyDescent="0.3">
      <c r="A1209" s="2" t="s">
        <v>5689</v>
      </c>
      <c r="B1209" s="2" t="s">
        <v>5690</v>
      </c>
      <c r="C1209" s="2" t="s">
        <v>5300</v>
      </c>
      <c r="D1209" s="2" t="s">
        <v>5691</v>
      </c>
      <c r="E1209" s="2" t="s">
        <v>25</v>
      </c>
      <c r="F1209" s="2">
        <v>1</v>
      </c>
      <c r="G1209" s="2" t="s">
        <v>26</v>
      </c>
      <c r="H1209" s="2" t="s">
        <v>76</v>
      </c>
      <c r="I1209" s="2">
        <v>1</v>
      </c>
      <c r="J1209" s="2">
        <v>0</v>
      </c>
      <c r="K1209" s="2">
        <v>0</v>
      </c>
      <c r="L1209" s="2">
        <v>0</v>
      </c>
      <c r="M1209" s="2">
        <v>0</v>
      </c>
      <c r="N1209" s="2">
        <v>0</v>
      </c>
      <c r="Q1209" s="2">
        <v>2013</v>
      </c>
      <c r="R1209" s="2">
        <f t="shared" si="18"/>
        <v>1</v>
      </c>
    </row>
    <row r="1210" spans="1:18" x14ac:dyDescent="0.3">
      <c r="A1210" s="2" t="s">
        <v>5692</v>
      </c>
      <c r="B1210" s="2" t="s">
        <v>5693</v>
      </c>
      <c r="C1210" s="2" t="s">
        <v>5300</v>
      </c>
      <c r="D1210" s="2" t="s">
        <v>5694</v>
      </c>
      <c r="E1210" s="2" t="s">
        <v>25</v>
      </c>
      <c r="F1210" s="2">
        <v>1</v>
      </c>
      <c r="G1210" s="2" t="s">
        <v>26</v>
      </c>
      <c r="H1210" s="2" t="s">
        <v>70</v>
      </c>
      <c r="I1210" s="2">
        <v>0</v>
      </c>
      <c r="J1210" s="2">
        <v>1</v>
      </c>
      <c r="K1210" s="2">
        <v>0</v>
      </c>
      <c r="L1210" s="2">
        <v>0</v>
      </c>
      <c r="M1210" s="2">
        <v>0</v>
      </c>
      <c r="N1210" s="2">
        <v>0</v>
      </c>
      <c r="Q1210" s="2">
        <v>2014</v>
      </c>
      <c r="R1210" s="2">
        <f t="shared" si="18"/>
        <v>1</v>
      </c>
    </row>
    <row r="1211" spans="1:18" x14ac:dyDescent="0.3">
      <c r="A1211" s="2" t="s">
        <v>5695</v>
      </c>
      <c r="B1211" s="2" t="s">
        <v>4258</v>
      </c>
      <c r="C1211" s="2" t="s">
        <v>5300</v>
      </c>
      <c r="D1211" s="2" t="s">
        <v>5696</v>
      </c>
      <c r="E1211" s="2" t="s">
        <v>25</v>
      </c>
      <c r="F1211" s="2">
        <v>1</v>
      </c>
      <c r="G1211" s="2" t="s">
        <v>26</v>
      </c>
      <c r="H1211" s="2" t="s">
        <v>76</v>
      </c>
      <c r="I1211" s="2">
        <v>1</v>
      </c>
      <c r="J1211" s="2">
        <v>0</v>
      </c>
      <c r="K1211" s="2">
        <v>0</v>
      </c>
      <c r="L1211" s="2">
        <v>0</v>
      </c>
      <c r="M1211" s="2">
        <v>0</v>
      </c>
      <c r="N1211" s="2">
        <v>0</v>
      </c>
      <c r="Q1211" s="2">
        <v>2014</v>
      </c>
      <c r="R1211" s="2">
        <f t="shared" si="18"/>
        <v>1</v>
      </c>
    </row>
    <row r="1212" spans="1:18" x14ac:dyDescent="0.3">
      <c r="A1212" s="2" t="s">
        <v>5697</v>
      </c>
      <c r="B1212" s="2" t="s">
        <v>5698</v>
      </c>
      <c r="C1212" s="2" t="s">
        <v>5300</v>
      </c>
      <c r="D1212" s="2" t="s">
        <v>5699</v>
      </c>
      <c r="E1212" s="2" t="s">
        <v>25</v>
      </c>
      <c r="F1212" s="2">
        <v>1</v>
      </c>
      <c r="G1212" s="2" t="s">
        <v>26</v>
      </c>
      <c r="H1212" s="2" t="s">
        <v>5629</v>
      </c>
      <c r="I1212" s="2">
        <v>0</v>
      </c>
      <c r="J1212" s="2">
        <v>1</v>
      </c>
      <c r="K1212" s="2">
        <v>0</v>
      </c>
      <c r="L1212" s="2">
        <v>0</v>
      </c>
      <c r="M1212" s="2">
        <v>0</v>
      </c>
      <c r="N1212" s="2">
        <v>0</v>
      </c>
      <c r="Q1212" s="2">
        <v>2015</v>
      </c>
      <c r="R1212" s="2">
        <f t="shared" si="18"/>
        <v>1</v>
      </c>
    </row>
    <row r="1213" spans="1:18" x14ac:dyDescent="0.3">
      <c r="A1213" s="2" t="s">
        <v>5700</v>
      </c>
      <c r="B1213" s="2" t="s">
        <v>5701</v>
      </c>
      <c r="C1213" s="2" t="s">
        <v>5300</v>
      </c>
      <c r="D1213" s="2" t="s">
        <v>5702</v>
      </c>
      <c r="E1213" s="2" t="s">
        <v>25</v>
      </c>
      <c r="F1213" s="2">
        <v>1</v>
      </c>
      <c r="G1213" s="2" t="s">
        <v>26</v>
      </c>
      <c r="H1213" s="2" t="s">
        <v>76</v>
      </c>
      <c r="I1213" s="2">
        <v>1</v>
      </c>
      <c r="J1213" s="2">
        <v>0</v>
      </c>
      <c r="K1213" s="2">
        <v>0</v>
      </c>
      <c r="L1213" s="2">
        <v>0</v>
      </c>
      <c r="M1213" s="2">
        <v>0</v>
      </c>
      <c r="N1213" s="2">
        <v>0</v>
      </c>
      <c r="Q1213" s="2">
        <v>1971</v>
      </c>
      <c r="R1213" s="2">
        <f t="shared" si="18"/>
        <v>1</v>
      </c>
    </row>
    <row r="1214" spans="1:18" x14ac:dyDescent="0.3">
      <c r="A1214" s="2" t="s">
        <v>5703</v>
      </c>
      <c r="B1214" s="2" t="s">
        <v>5704</v>
      </c>
      <c r="C1214" s="2" t="s">
        <v>5300</v>
      </c>
      <c r="D1214" s="2" t="s">
        <v>5705</v>
      </c>
      <c r="E1214" s="2" t="s">
        <v>5706</v>
      </c>
      <c r="F1214" s="2">
        <v>1</v>
      </c>
      <c r="G1214" s="2" t="s">
        <v>26</v>
      </c>
      <c r="H1214" s="2" t="s">
        <v>5350</v>
      </c>
      <c r="I1214" s="2">
        <v>0</v>
      </c>
      <c r="J1214" s="2">
        <v>0</v>
      </c>
      <c r="K1214" s="2">
        <v>0</v>
      </c>
      <c r="L1214" s="2">
        <v>0</v>
      </c>
      <c r="M1214" s="2">
        <v>0</v>
      </c>
      <c r="N1214" s="2">
        <v>0</v>
      </c>
      <c r="Q1214" s="2">
        <v>1978</v>
      </c>
      <c r="R1214" s="2">
        <f t="shared" si="18"/>
        <v>0</v>
      </c>
    </row>
    <row r="1215" spans="1:18" x14ac:dyDescent="0.3">
      <c r="A1215" s="2" t="s">
        <v>5707</v>
      </c>
      <c r="B1215" s="2" t="s">
        <v>5708</v>
      </c>
      <c r="C1215" s="2" t="s">
        <v>5300</v>
      </c>
      <c r="D1215" s="2" t="s">
        <v>5709</v>
      </c>
      <c r="E1215" s="2" t="s">
        <v>25</v>
      </c>
      <c r="F1215" s="2">
        <v>1</v>
      </c>
      <c r="G1215" s="2" t="s">
        <v>26</v>
      </c>
      <c r="H1215" s="2" t="s">
        <v>5710</v>
      </c>
      <c r="I1215" s="2">
        <v>0</v>
      </c>
      <c r="J1215" s="2">
        <v>0</v>
      </c>
      <c r="K1215" s="2">
        <v>0</v>
      </c>
      <c r="L1215" s="2">
        <v>1</v>
      </c>
      <c r="M1215" s="2">
        <v>0</v>
      </c>
      <c r="N1215" s="2">
        <v>1</v>
      </c>
      <c r="Q1215" s="2">
        <v>2016</v>
      </c>
      <c r="R1215" s="2">
        <f t="shared" si="18"/>
        <v>2</v>
      </c>
    </row>
    <row r="1216" spans="1:18" x14ac:dyDescent="0.3">
      <c r="A1216" s="2" t="s">
        <v>5711</v>
      </c>
      <c r="B1216" s="2" t="s">
        <v>5712</v>
      </c>
      <c r="C1216" s="2" t="s">
        <v>5300</v>
      </c>
      <c r="D1216" s="2" t="s">
        <v>5713</v>
      </c>
      <c r="E1216" s="2" t="s">
        <v>25</v>
      </c>
      <c r="F1216" s="2">
        <v>1</v>
      </c>
      <c r="G1216" s="2" t="s">
        <v>26</v>
      </c>
      <c r="H1216" s="2" t="s">
        <v>5714</v>
      </c>
      <c r="I1216" s="2">
        <v>0</v>
      </c>
      <c r="J1216" s="2">
        <v>0</v>
      </c>
      <c r="K1216" s="2">
        <v>0</v>
      </c>
      <c r="L1216" s="2">
        <v>1</v>
      </c>
      <c r="M1216" s="2">
        <v>0</v>
      </c>
      <c r="N1216" s="2">
        <v>1</v>
      </c>
      <c r="Q1216" s="2">
        <v>2017</v>
      </c>
      <c r="R1216" s="2">
        <f t="shared" si="18"/>
        <v>2</v>
      </c>
    </row>
    <row r="1217" spans="1:18" x14ac:dyDescent="0.3">
      <c r="A1217" s="2" t="s">
        <v>5715</v>
      </c>
      <c r="B1217" s="2" t="s">
        <v>5716</v>
      </c>
      <c r="C1217" s="2" t="s">
        <v>5300</v>
      </c>
      <c r="D1217" s="2" t="s">
        <v>5717</v>
      </c>
      <c r="E1217" s="2" t="s">
        <v>25</v>
      </c>
      <c r="F1217" s="2">
        <v>1</v>
      </c>
      <c r="G1217" s="2" t="s">
        <v>26</v>
      </c>
      <c r="H1217" s="2" t="s">
        <v>5718</v>
      </c>
      <c r="I1217" s="2">
        <v>0</v>
      </c>
      <c r="J1217" s="2">
        <v>0</v>
      </c>
      <c r="K1217" s="2">
        <v>0</v>
      </c>
      <c r="L1217" s="2">
        <v>1</v>
      </c>
      <c r="M1217" s="2">
        <v>0</v>
      </c>
      <c r="N1217" s="2">
        <v>1</v>
      </c>
      <c r="Q1217" s="2">
        <v>2017</v>
      </c>
      <c r="R1217" s="2">
        <f t="shared" si="18"/>
        <v>2</v>
      </c>
    </row>
    <row r="1218" spans="1:18" x14ac:dyDescent="0.3">
      <c r="A1218" s="2" t="s">
        <v>5719</v>
      </c>
      <c r="B1218" s="2" t="s">
        <v>25</v>
      </c>
      <c r="C1218" s="2" t="s">
        <v>5300</v>
      </c>
      <c r="D1218" s="2" t="s">
        <v>5720</v>
      </c>
      <c r="E1218" s="2" t="s">
        <v>25</v>
      </c>
      <c r="F1218" s="2">
        <v>1</v>
      </c>
      <c r="G1218" s="2" t="s">
        <v>26</v>
      </c>
      <c r="H1218" s="2" t="s">
        <v>5350</v>
      </c>
      <c r="I1218" s="2">
        <v>0</v>
      </c>
      <c r="J1218" s="2">
        <v>0</v>
      </c>
      <c r="K1218" s="2">
        <v>0</v>
      </c>
      <c r="L1218" s="2">
        <v>0</v>
      </c>
      <c r="M1218" s="2">
        <v>0</v>
      </c>
      <c r="N1218" s="2">
        <v>0</v>
      </c>
      <c r="Q1218" s="2">
        <v>1978</v>
      </c>
      <c r="R1218" s="2">
        <f t="shared" si="18"/>
        <v>0</v>
      </c>
    </row>
    <row r="1219" spans="1:18" x14ac:dyDescent="0.3">
      <c r="A1219" s="2" t="s">
        <v>5721</v>
      </c>
      <c r="B1219" s="2" t="s">
        <v>5722</v>
      </c>
      <c r="C1219" s="2" t="s">
        <v>5300</v>
      </c>
      <c r="D1219" s="2" t="s">
        <v>5723</v>
      </c>
      <c r="E1219" s="2" t="s">
        <v>25</v>
      </c>
      <c r="F1219" s="2">
        <v>1</v>
      </c>
      <c r="G1219" s="2" t="s">
        <v>26</v>
      </c>
      <c r="H1219" s="2" t="s">
        <v>5724</v>
      </c>
      <c r="I1219" s="2">
        <v>0</v>
      </c>
      <c r="J1219" s="2">
        <v>1</v>
      </c>
      <c r="K1219" s="2">
        <v>0</v>
      </c>
      <c r="L1219" s="2">
        <v>0</v>
      </c>
      <c r="M1219" s="2">
        <v>0</v>
      </c>
      <c r="N1219" s="2">
        <v>0</v>
      </c>
      <c r="Q1219" s="2">
        <v>2017</v>
      </c>
      <c r="R1219" s="2">
        <f t="shared" ref="R1219:R1282" si="19">SUM(I1219:N1219)</f>
        <v>1</v>
      </c>
    </row>
    <row r="1220" spans="1:18" x14ac:dyDescent="0.3">
      <c r="A1220" s="2" t="s">
        <v>5725</v>
      </c>
      <c r="B1220" s="2" t="s">
        <v>5726</v>
      </c>
      <c r="C1220" s="2" t="s">
        <v>5300</v>
      </c>
      <c r="D1220" s="2" t="s">
        <v>5727</v>
      </c>
      <c r="E1220" s="2" t="s">
        <v>25</v>
      </c>
      <c r="F1220" s="2">
        <v>1</v>
      </c>
      <c r="G1220" s="2" t="s">
        <v>26</v>
      </c>
      <c r="H1220" s="2" t="s">
        <v>70</v>
      </c>
      <c r="I1220" s="2">
        <v>0</v>
      </c>
      <c r="J1220" s="2">
        <v>1</v>
      </c>
      <c r="K1220" s="2">
        <v>0</v>
      </c>
      <c r="L1220" s="2">
        <v>0</v>
      </c>
      <c r="M1220" s="2">
        <v>0</v>
      </c>
      <c r="N1220" s="2">
        <v>0</v>
      </c>
      <c r="Q1220" s="2">
        <v>2016</v>
      </c>
      <c r="R1220" s="2">
        <f t="shared" si="19"/>
        <v>1</v>
      </c>
    </row>
    <row r="1221" spans="1:18" x14ac:dyDescent="0.3">
      <c r="A1221" s="2" t="s">
        <v>5728</v>
      </c>
      <c r="B1221" s="2" t="s">
        <v>25</v>
      </c>
      <c r="C1221" s="2" t="s">
        <v>5300</v>
      </c>
      <c r="D1221" s="2" t="s">
        <v>5729</v>
      </c>
      <c r="E1221" s="2" t="s">
        <v>25</v>
      </c>
      <c r="F1221" s="2">
        <v>1</v>
      </c>
      <c r="G1221" s="2" t="s">
        <v>26</v>
      </c>
      <c r="H1221" s="2" t="s">
        <v>5350</v>
      </c>
      <c r="I1221" s="2">
        <v>0</v>
      </c>
      <c r="J1221" s="2">
        <v>0</v>
      </c>
      <c r="K1221" s="2">
        <v>0</v>
      </c>
      <c r="L1221" s="2">
        <v>0</v>
      </c>
      <c r="M1221" s="2">
        <v>0</v>
      </c>
      <c r="N1221" s="2">
        <v>0</v>
      </c>
      <c r="Q1221" s="2">
        <v>2015</v>
      </c>
      <c r="R1221" s="2">
        <f t="shared" si="19"/>
        <v>0</v>
      </c>
    </row>
    <row r="1222" spans="1:18" x14ac:dyDescent="0.3">
      <c r="A1222" s="2" t="s">
        <v>5730</v>
      </c>
      <c r="B1222" s="2" t="s">
        <v>5731</v>
      </c>
      <c r="C1222" s="2" t="s">
        <v>5300</v>
      </c>
      <c r="D1222" s="2" t="s">
        <v>5732</v>
      </c>
      <c r="E1222" s="2" t="s">
        <v>5733</v>
      </c>
      <c r="F1222" s="2">
        <v>1</v>
      </c>
      <c r="G1222" s="2" t="s">
        <v>26</v>
      </c>
      <c r="H1222" s="2" t="s">
        <v>76</v>
      </c>
      <c r="I1222" s="2">
        <v>1</v>
      </c>
      <c r="J1222" s="2">
        <v>0</v>
      </c>
      <c r="K1222" s="2">
        <v>0</v>
      </c>
      <c r="L1222" s="2">
        <v>0</v>
      </c>
      <c r="M1222" s="2">
        <v>0</v>
      </c>
      <c r="N1222" s="2">
        <v>0</v>
      </c>
      <c r="Q1222" s="2">
        <v>2003</v>
      </c>
      <c r="R1222" s="2">
        <f t="shared" si="19"/>
        <v>1</v>
      </c>
    </row>
    <row r="1223" spans="1:18" x14ac:dyDescent="0.3">
      <c r="A1223" s="2" t="s">
        <v>5734</v>
      </c>
      <c r="B1223" s="2" t="s">
        <v>5735</v>
      </c>
      <c r="C1223" s="2" t="s">
        <v>5300</v>
      </c>
      <c r="D1223" s="2" t="s">
        <v>5736</v>
      </c>
      <c r="E1223" s="2" t="s">
        <v>25</v>
      </c>
      <c r="F1223" s="2">
        <v>1</v>
      </c>
      <c r="G1223" s="2" t="s">
        <v>26</v>
      </c>
      <c r="H1223" s="2" t="s">
        <v>5737</v>
      </c>
      <c r="I1223" s="2">
        <v>0</v>
      </c>
      <c r="J1223" s="2">
        <v>1</v>
      </c>
      <c r="K1223" s="2">
        <v>0</v>
      </c>
      <c r="L1223" s="2">
        <v>0</v>
      </c>
      <c r="M1223" s="2">
        <v>0</v>
      </c>
      <c r="N1223" s="2">
        <v>0</v>
      </c>
      <c r="Q1223" s="2">
        <v>2005</v>
      </c>
      <c r="R1223" s="2">
        <f t="shared" si="19"/>
        <v>1</v>
      </c>
    </row>
    <row r="1224" spans="1:18" x14ac:dyDescent="0.3">
      <c r="A1224" s="2" t="s">
        <v>5738</v>
      </c>
      <c r="B1224" s="2" t="s">
        <v>5739</v>
      </c>
      <c r="C1224" s="2" t="s">
        <v>5300</v>
      </c>
      <c r="D1224" s="2" t="s">
        <v>5740</v>
      </c>
      <c r="E1224" s="2" t="s">
        <v>25</v>
      </c>
      <c r="F1224" s="2">
        <v>1</v>
      </c>
      <c r="G1224" s="2" t="s">
        <v>26</v>
      </c>
      <c r="H1224" s="2" t="s">
        <v>76</v>
      </c>
      <c r="I1224" s="2">
        <v>1</v>
      </c>
      <c r="J1224" s="2">
        <v>0</v>
      </c>
      <c r="K1224" s="2">
        <v>0</v>
      </c>
      <c r="L1224" s="2">
        <v>0</v>
      </c>
      <c r="M1224" s="2">
        <v>0</v>
      </c>
      <c r="N1224" s="2">
        <v>0</v>
      </c>
      <c r="Q1224" s="2">
        <v>2017</v>
      </c>
      <c r="R1224" s="2">
        <f t="shared" si="19"/>
        <v>1</v>
      </c>
    </row>
    <row r="1225" spans="1:18" x14ac:dyDescent="0.3">
      <c r="A1225" s="2" t="s">
        <v>5741</v>
      </c>
      <c r="B1225" s="2" t="s">
        <v>5742</v>
      </c>
      <c r="C1225" s="2" t="s">
        <v>5300</v>
      </c>
      <c r="D1225" s="2" t="s">
        <v>5743</v>
      </c>
      <c r="E1225" s="2" t="s">
        <v>5744</v>
      </c>
      <c r="F1225" s="2">
        <v>1</v>
      </c>
      <c r="G1225" s="2" t="s">
        <v>26</v>
      </c>
      <c r="H1225" s="2" t="s">
        <v>5745</v>
      </c>
      <c r="I1225" s="2">
        <v>0</v>
      </c>
      <c r="J1225" s="2">
        <v>1</v>
      </c>
      <c r="K1225" s="2">
        <v>0</v>
      </c>
      <c r="L1225" s="2">
        <v>0</v>
      </c>
      <c r="M1225" s="2">
        <v>0</v>
      </c>
      <c r="N1225" s="2">
        <v>0</v>
      </c>
      <c r="Q1225" s="2">
        <v>2016</v>
      </c>
      <c r="R1225" s="2">
        <f t="shared" si="19"/>
        <v>1</v>
      </c>
    </row>
    <row r="1226" spans="1:18" x14ac:dyDescent="0.3">
      <c r="A1226" s="2" t="s">
        <v>5746</v>
      </c>
      <c r="B1226" s="2" t="s">
        <v>5747</v>
      </c>
      <c r="C1226" s="2" t="s">
        <v>5300</v>
      </c>
      <c r="D1226" s="2" t="s">
        <v>5748</v>
      </c>
      <c r="E1226" s="2" t="s">
        <v>164</v>
      </c>
      <c r="F1226" s="2">
        <v>1</v>
      </c>
      <c r="G1226" s="2" t="s">
        <v>26</v>
      </c>
      <c r="H1226" s="2" t="s">
        <v>70</v>
      </c>
      <c r="I1226" s="2">
        <v>0</v>
      </c>
      <c r="J1226" s="2">
        <v>1</v>
      </c>
      <c r="K1226" s="2">
        <v>0</v>
      </c>
      <c r="L1226" s="2">
        <v>0</v>
      </c>
      <c r="M1226" s="2">
        <v>0</v>
      </c>
      <c r="N1226" s="2">
        <v>0</v>
      </c>
      <c r="Q1226" s="2">
        <v>2016</v>
      </c>
      <c r="R1226" s="2">
        <f t="shared" si="19"/>
        <v>1</v>
      </c>
    </row>
    <row r="1227" spans="1:18" x14ac:dyDescent="0.3">
      <c r="A1227" s="2" t="s">
        <v>5749</v>
      </c>
      <c r="B1227" s="2" t="s">
        <v>5750</v>
      </c>
      <c r="C1227" s="2" t="s">
        <v>5300</v>
      </c>
      <c r="D1227" s="2" t="s">
        <v>5751</v>
      </c>
      <c r="E1227" s="2" t="s">
        <v>164</v>
      </c>
      <c r="F1227" s="2">
        <v>1</v>
      </c>
      <c r="G1227" s="2" t="s">
        <v>26</v>
      </c>
      <c r="H1227" s="2" t="s">
        <v>5752</v>
      </c>
      <c r="I1227" s="2">
        <v>0</v>
      </c>
      <c r="J1227" s="2">
        <v>0</v>
      </c>
      <c r="K1227" s="2">
        <v>0</v>
      </c>
      <c r="L1227" s="2">
        <v>1</v>
      </c>
      <c r="M1227" s="2">
        <v>0</v>
      </c>
      <c r="N1227" s="2">
        <v>0</v>
      </c>
      <c r="Q1227" s="2">
        <v>2016</v>
      </c>
      <c r="R1227" s="2">
        <f t="shared" si="19"/>
        <v>1</v>
      </c>
    </row>
    <row r="1228" spans="1:18" x14ac:dyDescent="0.3">
      <c r="A1228" s="2" t="s">
        <v>5753</v>
      </c>
      <c r="B1228" s="2" t="s">
        <v>5754</v>
      </c>
      <c r="C1228" s="2" t="s">
        <v>5300</v>
      </c>
      <c r="D1228" s="2" t="s">
        <v>5755</v>
      </c>
      <c r="E1228" s="2" t="s">
        <v>25</v>
      </c>
      <c r="F1228" s="2">
        <v>1</v>
      </c>
      <c r="G1228" s="2" t="s">
        <v>26</v>
      </c>
      <c r="H1228" s="2" t="s">
        <v>5756</v>
      </c>
      <c r="I1228" s="2">
        <v>0</v>
      </c>
      <c r="J1228" s="2">
        <v>1</v>
      </c>
      <c r="K1228" s="2">
        <v>0</v>
      </c>
      <c r="L1228" s="2">
        <v>0</v>
      </c>
      <c r="M1228" s="2">
        <v>0</v>
      </c>
      <c r="N1228" s="2">
        <v>0</v>
      </c>
      <c r="Q1228" s="2">
        <v>2011</v>
      </c>
      <c r="R1228" s="2">
        <f t="shared" si="19"/>
        <v>1</v>
      </c>
    </row>
    <row r="1229" spans="1:18" x14ac:dyDescent="0.3">
      <c r="A1229" s="2" t="s">
        <v>5757</v>
      </c>
      <c r="B1229" s="2" t="s">
        <v>5758</v>
      </c>
      <c r="C1229" s="2" t="s">
        <v>5300</v>
      </c>
      <c r="D1229" s="2" t="s">
        <v>5759</v>
      </c>
      <c r="E1229" s="2" t="s">
        <v>5760</v>
      </c>
      <c r="F1229" s="2">
        <v>1</v>
      </c>
      <c r="G1229" s="2" t="s">
        <v>26</v>
      </c>
      <c r="H1229" s="2" t="s">
        <v>5350</v>
      </c>
      <c r="I1229" s="2">
        <v>0</v>
      </c>
      <c r="J1229" s="2">
        <v>0</v>
      </c>
      <c r="K1229" s="2">
        <v>0</v>
      </c>
      <c r="L1229" s="2">
        <v>0</v>
      </c>
      <c r="M1229" s="2">
        <v>0</v>
      </c>
      <c r="N1229" s="2">
        <v>0</v>
      </c>
      <c r="Q1229" s="2">
        <v>2016</v>
      </c>
      <c r="R1229" s="2">
        <f t="shared" si="19"/>
        <v>0</v>
      </c>
    </row>
    <row r="1230" spans="1:18" x14ac:dyDescent="0.3">
      <c r="A1230" s="2" t="s">
        <v>5761</v>
      </c>
      <c r="B1230" s="2" t="s">
        <v>25</v>
      </c>
      <c r="C1230" s="2" t="s">
        <v>5300</v>
      </c>
      <c r="D1230" s="2" t="s">
        <v>5762</v>
      </c>
      <c r="E1230" s="2" t="s">
        <v>25</v>
      </c>
      <c r="F1230" s="2">
        <v>1</v>
      </c>
      <c r="G1230" s="2" t="s">
        <v>26</v>
      </c>
      <c r="H1230" s="2" t="s">
        <v>5350</v>
      </c>
      <c r="I1230" s="2">
        <v>0</v>
      </c>
      <c r="J1230" s="2">
        <v>0</v>
      </c>
      <c r="K1230" s="2">
        <v>0</v>
      </c>
      <c r="L1230" s="2">
        <v>0</v>
      </c>
      <c r="M1230" s="2">
        <v>0</v>
      </c>
      <c r="N1230" s="2">
        <v>0</v>
      </c>
      <c r="Q1230" s="2">
        <v>2016</v>
      </c>
      <c r="R1230" s="2">
        <f t="shared" si="19"/>
        <v>0</v>
      </c>
    </row>
    <row r="1231" spans="1:18" x14ac:dyDescent="0.3">
      <c r="A1231" s="2" t="s">
        <v>5763</v>
      </c>
      <c r="B1231" s="2" t="s">
        <v>5764</v>
      </c>
      <c r="C1231" s="2" t="s">
        <v>5300</v>
      </c>
      <c r="D1231" s="2" t="s">
        <v>5765</v>
      </c>
      <c r="E1231" s="2" t="s">
        <v>25</v>
      </c>
      <c r="F1231" s="2">
        <v>1</v>
      </c>
      <c r="G1231" s="2" t="s">
        <v>26</v>
      </c>
      <c r="H1231" s="2" t="s">
        <v>5766</v>
      </c>
      <c r="I1231" s="2">
        <v>0</v>
      </c>
      <c r="J1231" s="2">
        <v>1</v>
      </c>
      <c r="K1231" s="2">
        <v>0</v>
      </c>
      <c r="L1231" s="2">
        <v>0</v>
      </c>
      <c r="M1231" s="2">
        <v>0</v>
      </c>
      <c r="N1231" s="2">
        <v>0</v>
      </c>
      <c r="Q1231" s="2">
        <v>2016</v>
      </c>
      <c r="R1231" s="2">
        <f t="shared" si="19"/>
        <v>1</v>
      </c>
    </row>
    <row r="1232" spans="1:18" x14ac:dyDescent="0.3">
      <c r="A1232" s="2" t="s">
        <v>5767</v>
      </c>
      <c r="B1232" s="2" t="s">
        <v>5768</v>
      </c>
      <c r="C1232" s="2" t="s">
        <v>5300</v>
      </c>
      <c r="D1232" s="2" t="s">
        <v>5769</v>
      </c>
      <c r="E1232" s="2" t="s">
        <v>25</v>
      </c>
      <c r="F1232" s="2">
        <v>1</v>
      </c>
      <c r="G1232" s="2" t="s">
        <v>26</v>
      </c>
      <c r="H1232" s="2" t="s">
        <v>5770</v>
      </c>
      <c r="I1232" s="2">
        <v>0</v>
      </c>
      <c r="J1232" s="2">
        <v>1</v>
      </c>
      <c r="K1232" s="2">
        <v>0</v>
      </c>
      <c r="L1232" s="2">
        <v>0</v>
      </c>
      <c r="M1232" s="2">
        <v>0</v>
      </c>
      <c r="N1232" s="2">
        <v>0</v>
      </c>
      <c r="Q1232" s="2">
        <v>2016</v>
      </c>
      <c r="R1232" s="2">
        <f t="shared" si="19"/>
        <v>1</v>
      </c>
    </row>
    <row r="1233" spans="1:18" x14ac:dyDescent="0.3">
      <c r="A1233" s="2" t="s">
        <v>5771</v>
      </c>
      <c r="B1233" s="2" t="s">
        <v>5772</v>
      </c>
      <c r="C1233" s="2" t="s">
        <v>5300</v>
      </c>
      <c r="D1233" s="2" t="s">
        <v>5773</v>
      </c>
      <c r="E1233" s="2" t="s">
        <v>25</v>
      </c>
      <c r="F1233" s="2">
        <v>1</v>
      </c>
      <c r="G1233" s="2" t="s">
        <v>26</v>
      </c>
      <c r="H1233" s="2" t="s">
        <v>76</v>
      </c>
      <c r="I1233" s="2">
        <v>1</v>
      </c>
      <c r="J1233" s="2">
        <v>0</v>
      </c>
      <c r="K1233" s="2">
        <v>0</v>
      </c>
      <c r="L1233" s="2">
        <v>0</v>
      </c>
      <c r="M1233" s="2">
        <v>0</v>
      </c>
      <c r="N1233" s="2">
        <v>0</v>
      </c>
      <c r="Q1233" s="2">
        <v>2016</v>
      </c>
      <c r="R1233" s="2">
        <f t="shared" si="19"/>
        <v>1</v>
      </c>
    </row>
    <row r="1234" spans="1:18" x14ac:dyDescent="0.3">
      <c r="A1234" s="2" t="s">
        <v>5774</v>
      </c>
      <c r="B1234" s="2" t="s">
        <v>5775</v>
      </c>
      <c r="C1234" s="2" t="s">
        <v>5300</v>
      </c>
      <c r="D1234" s="2" t="s">
        <v>5776</v>
      </c>
      <c r="E1234" s="2" t="s">
        <v>5777</v>
      </c>
      <c r="F1234" s="2">
        <v>1</v>
      </c>
      <c r="G1234" s="2" t="s">
        <v>26</v>
      </c>
      <c r="H1234" s="2" t="s">
        <v>76</v>
      </c>
      <c r="I1234" s="2">
        <v>1</v>
      </c>
      <c r="J1234" s="2">
        <v>0</v>
      </c>
      <c r="K1234" s="2">
        <v>0</v>
      </c>
      <c r="L1234" s="2">
        <v>0</v>
      </c>
      <c r="M1234" s="2">
        <v>0</v>
      </c>
      <c r="N1234" s="2">
        <v>0</v>
      </c>
      <c r="Q1234" s="2">
        <v>2017</v>
      </c>
      <c r="R1234" s="2">
        <f t="shared" si="19"/>
        <v>1</v>
      </c>
    </row>
    <row r="1235" spans="1:18" x14ac:dyDescent="0.3">
      <c r="A1235" s="2" t="s">
        <v>5778</v>
      </c>
      <c r="B1235" s="2" t="s">
        <v>5779</v>
      </c>
      <c r="C1235" s="2" t="s">
        <v>5300</v>
      </c>
      <c r="D1235" s="2" t="s">
        <v>5780</v>
      </c>
      <c r="E1235" s="2" t="s">
        <v>5781</v>
      </c>
      <c r="F1235" s="2">
        <v>1</v>
      </c>
      <c r="G1235" s="2" t="s">
        <v>26</v>
      </c>
      <c r="H1235" s="2" t="s">
        <v>76</v>
      </c>
      <c r="I1235" s="2">
        <v>1</v>
      </c>
      <c r="J1235" s="2">
        <v>0</v>
      </c>
      <c r="K1235" s="2">
        <v>0</v>
      </c>
      <c r="L1235" s="2">
        <v>0</v>
      </c>
      <c r="M1235" s="2">
        <v>0</v>
      </c>
      <c r="N1235" s="2">
        <v>0</v>
      </c>
      <c r="Q1235" s="2">
        <v>2016</v>
      </c>
      <c r="R1235" s="2">
        <f t="shared" si="19"/>
        <v>1</v>
      </c>
    </row>
    <row r="1236" spans="1:18" x14ac:dyDescent="0.3">
      <c r="A1236" s="2" t="s">
        <v>5782</v>
      </c>
      <c r="B1236" s="2" t="s">
        <v>5783</v>
      </c>
      <c r="C1236" s="2" t="s">
        <v>5300</v>
      </c>
      <c r="D1236" s="2" t="s">
        <v>5784</v>
      </c>
      <c r="E1236" s="2" t="s">
        <v>25</v>
      </c>
      <c r="F1236" s="2">
        <v>1</v>
      </c>
      <c r="G1236" s="2" t="s">
        <v>26</v>
      </c>
      <c r="H1236" s="2" t="s">
        <v>5785</v>
      </c>
      <c r="I1236" s="2">
        <v>0</v>
      </c>
      <c r="J1236" s="2">
        <v>1</v>
      </c>
      <c r="K1236" s="2">
        <v>0</v>
      </c>
      <c r="L1236" s="2">
        <v>0</v>
      </c>
      <c r="M1236" s="2">
        <v>0</v>
      </c>
      <c r="N1236" s="2">
        <v>0</v>
      </c>
      <c r="Q1236" s="2">
        <v>2017</v>
      </c>
      <c r="R1236" s="2">
        <f t="shared" si="19"/>
        <v>1</v>
      </c>
    </row>
    <row r="1237" spans="1:18" x14ac:dyDescent="0.3">
      <c r="A1237" s="2" t="s">
        <v>5786</v>
      </c>
      <c r="B1237" s="2" t="s">
        <v>5787</v>
      </c>
      <c r="C1237" s="2" t="s">
        <v>5300</v>
      </c>
      <c r="D1237" s="2" t="s">
        <v>5788</v>
      </c>
      <c r="E1237" s="2" t="s">
        <v>25</v>
      </c>
      <c r="F1237" s="2">
        <v>1</v>
      </c>
      <c r="G1237" s="2" t="s">
        <v>26</v>
      </c>
      <c r="H1237" s="2" t="s">
        <v>76</v>
      </c>
      <c r="I1237" s="2">
        <v>1</v>
      </c>
      <c r="J1237" s="2">
        <v>0</v>
      </c>
      <c r="K1237" s="2">
        <v>0</v>
      </c>
      <c r="L1237" s="2">
        <v>0</v>
      </c>
      <c r="M1237" s="2">
        <v>0</v>
      </c>
      <c r="N1237" s="2">
        <v>0</v>
      </c>
      <c r="Q1237" s="2">
        <v>2017</v>
      </c>
      <c r="R1237" s="2">
        <f t="shared" si="19"/>
        <v>1</v>
      </c>
    </row>
    <row r="1238" spans="1:18" x14ac:dyDescent="0.3">
      <c r="A1238" s="2" t="s">
        <v>5789</v>
      </c>
      <c r="B1238" s="2" t="s">
        <v>5790</v>
      </c>
      <c r="C1238" s="2" t="s">
        <v>5300</v>
      </c>
      <c r="D1238" s="2" t="s">
        <v>5791</v>
      </c>
      <c r="E1238" s="2" t="s">
        <v>25</v>
      </c>
      <c r="F1238" s="2">
        <v>1</v>
      </c>
      <c r="G1238" s="2" t="s">
        <v>26</v>
      </c>
      <c r="H1238" s="2" t="s">
        <v>5792</v>
      </c>
      <c r="I1238" s="2">
        <v>0</v>
      </c>
      <c r="J1238" s="2">
        <v>1</v>
      </c>
      <c r="K1238" s="2">
        <v>0</v>
      </c>
      <c r="L1238" s="2">
        <v>0</v>
      </c>
      <c r="M1238" s="2">
        <v>0</v>
      </c>
      <c r="N1238" s="2">
        <v>0</v>
      </c>
      <c r="Q1238" s="2">
        <v>2017</v>
      </c>
      <c r="R1238" s="2">
        <f t="shared" si="19"/>
        <v>1</v>
      </c>
    </row>
    <row r="1239" spans="1:18" x14ac:dyDescent="0.3">
      <c r="A1239" s="2" t="s">
        <v>5793</v>
      </c>
      <c r="B1239" s="2" t="s">
        <v>5794</v>
      </c>
      <c r="C1239" s="2" t="s">
        <v>5300</v>
      </c>
      <c r="D1239" s="2" t="s">
        <v>5795</v>
      </c>
      <c r="E1239" s="2" t="s">
        <v>25</v>
      </c>
      <c r="F1239" s="2">
        <v>1</v>
      </c>
      <c r="G1239" s="2" t="s">
        <v>26</v>
      </c>
      <c r="H1239" s="2" t="s">
        <v>5796</v>
      </c>
      <c r="I1239" s="2">
        <v>0</v>
      </c>
      <c r="J1239" s="2">
        <v>0</v>
      </c>
      <c r="K1239" s="2">
        <v>0</v>
      </c>
      <c r="L1239" s="2">
        <v>1</v>
      </c>
      <c r="M1239" s="2">
        <v>1</v>
      </c>
      <c r="N1239" s="2">
        <v>0</v>
      </c>
      <c r="Q1239" s="2">
        <v>2016</v>
      </c>
      <c r="R1239" s="2">
        <f t="shared" si="19"/>
        <v>2</v>
      </c>
    </row>
    <row r="1240" spans="1:18" x14ac:dyDescent="0.3">
      <c r="A1240" s="2" t="s">
        <v>5797</v>
      </c>
      <c r="B1240" s="2" t="s">
        <v>5798</v>
      </c>
      <c r="C1240" s="2" t="s">
        <v>5300</v>
      </c>
      <c r="D1240" s="2" t="s">
        <v>5799</v>
      </c>
      <c r="E1240" s="2" t="s">
        <v>5800</v>
      </c>
      <c r="F1240" s="2">
        <v>1</v>
      </c>
      <c r="G1240" s="2" t="s">
        <v>26</v>
      </c>
      <c r="H1240" s="2" t="s">
        <v>76</v>
      </c>
      <c r="I1240" s="2">
        <v>1</v>
      </c>
      <c r="J1240" s="2">
        <v>0</v>
      </c>
      <c r="K1240" s="2">
        <v>0</v>
      </c>
      <c r="L1240" s="2">
        <v>0</v>
      </c>
      <c r="M1240" s="2">
        <v>0</v>
      </c>
      <c r="N1240" s="2">
        <v>0</v>
      </c>
      <c r="Q1240" s="2">
        <v>2006</v>
      </c>
      <c r="R1240" s="2">
        <f t="shared" si="19"/>
        <v>1</v>
      </c>
    </row>
    <row r="1241" spans="1:18" x14ac:dyDescent="0.3">
      <c r="A1241" s="2" t="s">
        <v>5801</v>
      </c>
      <c r="B1241" s="2" t="s">
        <v>5802</v>
      </c>
      <c r="C1241" s="2" t="s">
        <v>5300</v>
      </c>
      <c r="D1241" s="2" t="s">
        <v>5803</v>
      </c>
      <c r="E1241" s="2" t="s">
        <v>25</v>
      </c>
      <c r="F1241" s="2">
        <v>1</v>
      </c>
      <c r="G1241" s="2" t="s">
        <v>26</v>
      </c>
      <c r="H1241" s="2" t="s">
        <v>5804</v>
      </c>
      <c r="I1241" s="2">
        <v>0</v>
      </c>
      <c r="J1241" s="2">
        <v>1</v>
      </c>
      <c r="K1241" s="2">
        <v>0</v>
      </c>
      <c r="L1241" s="2">
        <v>0</v>
      </c>
      <c r="M1241" s="2">
        <v>0</v>
      </c>
      <c r="N1241" s="2">
        <v>0</v>
      </c>
      <c r="Q1241" s="2">
        <v>2017</v>
      </c>
      <c r="R1241" s="2">
        <f t="shared" si="19"/>
        <v>1</v>
      </c>
    </row>
    <row r="1242" spans="1:18" x14ac:dyDescent="0.3">
      <c r="A1242" s="2" t="s">
        <v>5805</v>
      </c>
      <c r="B1242" s="2" t="s">
        <v>5806</v>
      </c>
      <c r="C1242" s="2" t="s">
        <v>5300</v>
      </c>
      <c r="D1242" s="2" t="s">
        <v>5807</v>
      </c>
      <c r="E1242" s="2" t="s">
        <v>25</v>
      </c>
      <c r="F1242" s="2">
        <v>1</v>
      </c>
      <c r="G1242" s="2" t="s">
        <v>26</v>
      </c>
      <c r="H1242" s="2" t="s">
        <v>5808</v>
      </c>
      <c r="I1242" s="2">
        <v>0</v>
      </c>
      <c r="J1242" s="2">
        <v>0</v>
      </c>
      <c r="K1242" s="2">
        <v>0</v>
      </c>
      <c r="L1242" s="2">
        <v>0</v>
      </c>
      <c r="M1242" s="2">
        <v>1</v>
      </c>
      <c r="N1242" s="2">
        <v>0</v>
      </c>
      <c r="Q1242" s="2">
        <v>2016</v>
      </c>
      <c r="R1242" s="2">
        <f t="shared" si="19"/>
        <v>1</v>
      </c>
    </row>
    <row r="1243" spans="1:18" x14ac:dyDescent="0.3">
      <c r="A1243" s="2" t="s">
        <v>5809</v>
      </c>
      <c r="B1243" s="2" t="s">
        <v>5810</v>
      </c>
      <c r="C1243" s="2" t="s">
        <v>5300</v>
      </c>
      <c r="D1243" s="2" t="s">
        <v>5811</v>
      </c>
      <c r="E1243" s="2" t="s">
        <v>25</v>
      </c>
      <c r="F1243" s="2">
        <v>1</v>
      </c>
      <c r="G1243" s="2" t="s">
        <v>26</v>
      </c>
      <c r="H1243" s="2" t="s">
        <v>76</v>
      </c>
      <c r="I1243" s="2">
        <v>1</v>
      </c>
      <c r="J1243" s="2">
        <v>0</v>
      </c>
      <c r="K1243" s="2">
        <v>0</v>
      </c>
      <c r="L1243" s="2">
        <v>0</v>
      </c>
      <c r="M1243" s="2">
        <v>0</v>
      </c>
      <c r="N1243" s="2">
        <v>0</v>
      </c>
      <c r="Q1243" s="2">
        <v>2015</v>
      </c>
      <c r="R1243" s="2">
        <f t="shared" si="19"/>
        <v>1</v>
      </c>
    </row>
    <row r="1244" spans="1:18" x14ac:dyDescent="0.3">
      <c r="A1244" s="2" t="s">
        <v>5812</v>
      </c>
      <c r="B1244" s="2" t="s">
        <v>5813</v>
      </c>
      <c r="C1244" s="2" t="s">
        <v>5300</v>
      </c>
      <c r="D1244" s="2" t="s">
        <v>5814</v>
      </c>
      <c r="E1244" s="2" t="s">
        <v>25</v>
      </c>
      <c r="F1244" s="2">
        <v>1</v>
      </c>
      <c r="G1244" s="2" t="s">
        <v>26</v>
      </c>
      <c r="H1244" s="2" t="s">
        <v>5815</v>
      </c>
      <c r="I1244" s="2">
        <v>0</v>
      </c>
      <c r="J1244" s="2">
        <v>1</v>
      </c>
      <c r="K1244" s="2">
        <v>0</v>
      </c>
      <c r="L1244" s="2">
        <v>0</v>
      </c>
      <c r="M1244" s="2">
        <v>0</v>
      </c>
      <c r="N1244" s="2">
        <v>0</v>
      </c>
      <c r="Q1244" s="2">
        <v>2015</v>
      </c>
      <c r="R1244" s="2">
        <f t="shared" si="19"/>
        <v>1</v>
      </c>
    </row>
    <row r="1245" spans="1:18" x14ac:dyDescent="0.3">
      <c r="A1245" s="2" t="s">
        <v>5816</v>
      </c>
      <c r="B1245" s="2" t="s">
        <v>5817</v>
      </c>
      <c r="C1245" s="2" t="s">
        <v>5300</v>
      </c>
      <c r="D1245" s="2" t="s">
        <v>5818</v>
      </c>
      <c r="E1245" s="2" t="s">
        <v>25</v>
      </c>
      <c r="F1245" s="2">
        <v>1</v>
      </c>
      <c r="G1245" s="2" t="s">
        <v>26</v>
      </c>
      <c r="H1245" s="2" t="s">
        <v>5819</v>
      </c>
      <c r="I1245" s="2">
        <v>0</v>
      </c>
      <c r="J1245" s="2">
        <v>0</v>
      </c>
      <c r="K1245" s="2">
        <v>1</v>
      </c>
      <c r="L1245" s="2">
        <v>0</v>
      </c>
      <c r="M1245" s="2">
        <v>0</v>
      </c>
      <c r="N1245" s="2">
        <v>0</v>
      </c>
      <c r="Q1245" s="2">
        <v>2017</v>
      </c>
      <c r="R1245" s="2">
        <f t="shared" si="19"/>
        <v>1</v>
      </c>
    </row>
    <row r="1246" spans="1:18" x14ac:dyDescent="0.3">
      <c r="A1246" s="2" t="s">
        <v>5820</v>
      </c>
      <c r="B1246" s="2" t="s">
        <v>5821</v>
      </c>
      <c r="C1246" s="2" t="s">
        <v>5300</v>
      </c>
      <c r="D1246" s="2" t="s">
        <v>5822</v>
      </c>
      <c r="E1246" s="2" t="s">
        <v>25</v>
      </c>
      <c r="F1246" s="2">
        <v>1</v>
      </c>
      <c r="G1246" s="2" t="s">
        <v>26</v>
      </c>
      <c r="H1246" s="2" t="s">
        <v>5823</v>
      </c>
      <c r="I1246" s="2">
        <v>0</v>
      </c>
      <c r="J1246" s="2">
        <v>0</v>
      </c>
      <c r="K1246" s="2">
        <v>1</v>
      </c>
      <c r="L1246" s="2">
        <v>0</v>
      </c>
      <c r="M1246" s="2">
        <v>0</v>
      </c>
      <c r="N1246" s="2">
        <v>0</v>
      </c>
      <c r="Q1246" s="2">
        <v>2016</v>
      </c>
      <c r="R1246" s="2">
        <f t="shared" si="19"/>
        <v>1</v>
      </c>
    </row>
    <row r="1247" spans="1:18" x14ac:dyDescent="0.3">
      <c r="A1247" s="2" t="s">
        <v>5824</v>
      </c>
      <c r="B1247" s="2" t="s">
        <v>5825</v>
      </c>
      <c r="C1247" s="2" t="s">
        <v>5300</v>
      </c>
      <c r="D1247" s="2" t="s">
        <v>5826</v>
      </c>
      <c r="E1247" s="2" t="s">
        <v>25</v>
      </c>
      <c r="F1247" s="2">
        <v>1</v>
      </c>
      <c r="G1247" s="2" t="s">
        <v>26</v>
      </c>
      <c r="H1247" s="2" t="s">
        <v>5827</v>
      </c>
      <c r="I1247" s="2">
        <v>0</v>
      </c>
      <c r="J1247" s="2">
        <v>0</v>
      </c>
      <c r="K1247" s="2">
        <v>1</v>
      </c>
      <c r="L1247" s="2">
        <v>0</v>
      </c>
      <c r="M1247" s="2">
        <v>0</v>
      </c>
      <c r="N1247" s="2">
        <v>0</v>
      </c>
      <c r="Q1247" s="2">
        <v>2016</v>
      </c>
      <c r="R1247" s="2">
        <f t="shared" si="19"/>
        <v>1</v>
      </c>
    </row>
    <row r="1248" spans="1:18" x14ac:dyDescent="0.3">
      <c r="A1248" s="2" t="s">
        <v>5828</v>
      </c>
      <c r="B1248" s="2" t="s">
        <v>5829</v>
      </c>
      <c r="C1248" s="2" t="s">
        <v>5300</v>
      </c>
      <c r="D1248" s="2" t="s">
        <v>5830</v>
      </c>
      <c r="E1248" s="2" t="s">
        <v>25</v>
      </c>
      <c r="F1248" s="2">
        <v>1</v>
      </c>
      <c r="G1248" s="2" t="s">
        <v>26</v>
      </c>
      <c r="H1248" s="2" t="s">
        <v>5831</v>
      </c>
      <c r="I1248" s="2">
        <v>0</v>
      </c>
      <c r="J1248" s="2">
        <v>0</v>
      </c>
      <c r="K1248" s="2">
        <v>1</v>
      </c>
      <c r="L1248" s="2">
        <v>0</v>
      </c>
      <c r="M1248" s="2">
        <v>1</v>
      </c>
      <c r="N1248" s="2">
        <v>0</v>
      </c>
      <c r="Q1248" s="2">
        <v>2015</v>
      </c>
      <c r="R1248" s="2">
        <f t="shared" si="19"/>
        <v>2</v>
      </c>
    </row>
    <row r="1249" spans="1:18" x14ac:dyDescent="0.3">
      <c r="A1249" s="2" t="s">
        <v>5832</v>
      </c>
      <c r="B1249" s="2" t="s">
        <v>5833</v>
      </c>
      <c r="C1249" s="2" t="s">
        <v>5300</v>
      </c>
      <c r="D1249" s="2" t="s">
        <v>5834</v>
      </c>
      <c r="E1249" s="2" t="s">
        <v>25</v>
      </c>
      <c r="F1249" s="2">
        <v>1</v>
      </c>
      <c r="G1249" s="2" t="s">
        <v>26</v>
      </c>
      <c r="H1249" s="2" t="s">
        <v>5819</v>
      </c>
      <c r="I1249" s="2">
        <v>0</v>
      </c>
      <c r="J1249" s="2">
        <v>0</v>
      </c>
      <c r="K1249" s="2">
        <v>1</v>
      </c>
      <c r="L1249" s="2">
        <v>0</v>
      </c>
      <c r="M1249" s="2">
        <v>0</v>
      </c>
      <c r="N1249" s="2">
        <v>0</v>
      </c>
      <c r="Q1249" s="2">
        <v>2017</v>
      </c>
      <c r="R1249" s="2">
        <f t="shared" si="19"/>
        <v>1</v>
      </c>
    </row>
    <row r="1250" spans="1:18" x14ac:dyDescent="0.3">
      <c r="A1250" s="2" t="s">
        <v>5835</v>
      </c>
      <c r="B1250" s="2" t="s">
        <v>5836</v>
      </c>
      <c r="C1250" s="2" t="s">
        <v>5300</v>
      </c>
      <c r="D1250" s="2" t="s">
        <v>5837</v>
      </c>
      <c r="E1250" s="2" t="s">
        <v>25</v>
      </c>
      <c r="F1250" s="2">
        <v>1</v>
      </c>
      <c r="G1250" s="2" t="s">
        <v>26</v>
      </c>
      <c r="H1250" s="2" t="s">
        <v>76</v>
      </c>
      <c r="I1250" s="2">
        <v>1</v>
      </c>
      <c r="J1250" s="2">
        <v>0</v>
      </c>
      <c r="K1250" s="2">
        <v>0</v>
      </c>
      <c r="L1250" s="2">
        <v>0</v>
      </c>
      <c r="M1250" s="2">
        <v>0</v>
      </c>
      <c r="N1250" s="2">
        <v>0</v>
      </c>
      <c r="Q1250" s="2">
        <v>2002</v>
      </c>
      <c r="R1250" s="2">
        <f t="shared" si="19"/>
        <v>1</v>
      </c>
    </row>
    <row r="1251" spans="1:18" x14ac:dyDescent="0.3">
      <c r="A1251" s="2" t="s">
        <v>5838</v>
      </c>
      <c r="B1251" s="2" t="s">
        <v>5839</v>
      </c>
      <c r="C1251" s="2" t="s">
        <v>5300</v>
      </c>
      <c r="D1251" s="2" t="s">
        <v>5840</v>
      </c>
      <c r="E1251" s="2" t="s">
        <v>25</v>
      </c>
      <c r="F1251" s="2">
        <v>1</v>
      </c>
      <c r="G1251" s="2" t="s">
        <v>26</v>
      </c>
      <c r="H1251" s="2" t="s">
        <v>5629</v>
      </c>
      <c r="I1251" s="2">
        <v>0</v>
      </c>
      <c r="J1251" s="2">
        <v>1</v>
      </c>
      <c r="K1251" s="2">
        <v>0</v>
      </c>
      <c r="L1251" s="2">
        <v>0</v>
      </c>
      <c r="M1251" s="2">
        <v>0</v>
      </c>
      <c r="N1251" s="2">
        <v>0</v>
      </c>
      <c r="Q1251" s="2">
        <v>2018</v>
      </c>
      <c r="R1251" s="2">
        <f t="shared" si="19"/>
        <v>1</v>
      </c>
    </row>
    <row r="1252" spans="1:18" x14ac:dyDescent="0.3">
      <c r="A1252" s="2" t="s">
        <v>5841</v>
      </c>
      <c r="B1252" s="2" t="s">
        <v>5842</v>
      </c>
      <c r="C1252" s="2" t="s">
        <v>5300</v>
      </c>
      <c r="D1252" s="2" t="s">
        <v>5843</v>
      </c>
      <c r="E1252" s="2" t="s">
        <v>25</v>
      </c>
      <c r="F1252" s="2">
        <v>1</v>
      </c>
      <c r="G1252" s="2" t="s">
        <v>26</v>
      </c>
      <c r="H1252" s="2" t="s">
        <v>5844</v>
      </c>
      <c r="I1252" s="2">
        <v>0</v>
      </c>
      <c r="J1252" s="2">
        <v>0</v>
      </c>
      <c r="K1252" s="2">
        <v>0</v>
      </c>
      <c r="L1252" s="2">
        <v>1</v>
      </c>
      <c r="M1252" s="2">
        <v>0</v>
      </c>
      <c r="N1252" s="2">
        <v>0</v>
      </c>
      <c r="Q1252" s="2">
        <v>2015</v>
      </c>
      <c r="R1252" s="2">
        <f t="shared" si="19"/>
        <v>1</v>
      </c>
    </row>
    <row r="1253" spans="1:18" x14ac:dyDescent="0.3">
      <c r="A1253" s="2" t="s">
        <v>5845</v>
      </c>
      <c r="B1253" s="2" t="s">
        <v>25</v>
      </c>
      <c r="C1253" s="2" t="s">
        <v>5300</v>
      </c>
      <c r="D1253" s="2" t="s">
        <v>5846</v>
      </c>
      <c r="E1253" s="2" t="s">
        <v>25</v>
      </c>
      <c r="F1253" s="2">
        <v>1</v>
      </c>
      <c r="G1253" s="2" t="s">
        <v>26</v>
      </c>
      <c r="H1253" s="2" t="s">
        <v>5350</v>
      </c>
      <c r="I1253" s="2">
        <v>0</v>
      </c>
      <c r="J1253" s="2">
        <v>0</v>
      </c>
      <c r="K1253" s="2">
        <v>0</v>
      </c>
      <c r="L1253" s="2">
        <v>0</v>
      </c>
      <c r="M1253" s="2">
        <v>0</v>
      </c>
      <c r="N1253" s="2">
        <v>0</v>
      </c>
      <c r="Q1253" s="2">
        <v>2014</v>
      </c>
      <c r="R1253" s="2">
        <f t="shared" si="19"/>
        <v>0</v>
      </c>
    </row>
    <row r="1254" spans="1:18" x14ac:dyDescent="0.3">
      <c r="A1254" s="2" t="s">
        <v>5847</v>
      </c>
      <c r="B1254" s="2" t="s">
        <v>5848</v>
      </c>
      <c r="C1254" s="2" t="s">
        <v>5300</v>
      </c>
      <c r="D1254" s="2" t="s">
        <v>5849</v>
      </c>
      <c r="E1254" s="2" t="s">
        <v>25</v>
      </c>
      <c r="F1254" s="2">
        <v>1</v>
      </c>
      <c r="G1254" s="2" t="s">
        <v>26</v>
      </c>
      <c r="H1254" s="2" t="s">
        <v>76</v>
      </c>
      <c r="I1254" s="2">
        <v>1</v>
      </c>
      <c r="J1254" s="2">
        <v>0</v>
      </c>
      <c r="K1254" s="2">
        <v>0</v>
      </c>
      <c r="L1254" s="2">
        <v>0</v>
      </c>
      <c r="M1254" s="2">
        <v>0</v>
      </c>
      <c r="N1254" s="2">
        <v>0</v>
      </c>
      <c r="Q1254" s="2">
        <v>2014</v>
      </c>
      <c r="R1254" s="2">
        <f t="shared" si="19"/>
        <v>1</v>
      </c>
    </row>
    <row r="1255" spans="1:18" x14ac:dyDescent="0.3">
      <c r="A1255" s="2" t="s">
        <v>5850</v>
      </c>
      <c r="B1255" s="2" t="s">
        <v>5851</v>
      </c>
      <c r="C1255" s="2" t="s">
        <v>5300</v>
      </c>
      <c r="D1255" s="2" t="s">
        <v>5852</v>
      </c>
      <c r="E1255" s="2" t="s">
        <v>164</v>
      </c>
      <c r="F1255" s="2">
        <v>1</v>
      </c>
      <c r="G1255" s="2" t="s">
        <v>26</v>
      </c>
      <c r="H1255" s="2" t="s">
        <v>5853</v>
      </c>
      <c r="I1255" s="2">
        <v>0</v>
      </c>
      <c r="J1255" s="2">
        <v>0</v>
      </c>
      <c r="K1255" s="2">
        <v>0</v>
      </c>
      <c r="L1255" s="2">
        <v>0</v>
      </c>
      <c r="M1255" s="2">
        <v>1</v>
      </c>
      <c r="N1255" s="2">
        <v>0</v>
      </c>
      <c r="Q1255" s="2">
        <v>2013</v>
      </c>
      <c r="R1255" s="2">
        <f t="shared" si="19"/>
        <v>1</v>
      </c>
    </row>
    <row r="1256" spans="1:18" x14ac:dyDescent="0.3">
      <c r="A1256" s="2" t="s">
        <v>5854</v>
      </c>
      <c r="B1256" s="2" t="s">
        <v>5855</v>
      </c>
      <c r="C1256" s="2" t="s">
        <v>5300</v>
      </c>
      <c r="D1256" s="2" t="s">
        <v>5856</v>
      </c>
      <c r="E1256" s="2" t="s">
        <v>5857</v>
      </c>
      <c r="F1256" s="2">
        <v>1</v>
      </c>
      <c r="G1256" s="2" t="s">
        <v>26</v>
      </c>
      <c r="H1256" s="2" t="s">
        <v>5858</v>
      </c>
      <c r="I1256" s="2">
        <v>0</v>
      </c>
      <c r="J1256" s="2">
        <v>1</v>
      </c>
      <c r="K1256" s="2">
        <v>0</v>
      </c>
      <c r="L1256" s="2">
        <v>0</v>
      </c>
      <c r="M1256" s="2">
        <v>0</v>
      </c>
      <c r="N1256" s="2">
        <v>0</v>
      </c>
      <c r="Q1256" s="2">
        <v>2017</v>
      </c>
      <c r="R1256" s="2">
        <f t="shared" si="19"/>
        <v>1</v>
      </c>
    </row>
    <row r="1257" spans="1:18" x14ac:dyDescent="0.3">
      <c r="A1257" s="2" t="s">
        <v>5859</v>
      </c>
      <c r="B1257" s="2" t="s">
        <v>5860</v>
      </c>
      <c r="C1257" s="2" t="s">
        <v>5300</v>
      </c>
      <c r="D1257" s="2" t="s">
        <v>5861</v>
      </c>
      <c r="E1257" s="2" t="s">
        <v>25</v>
      </c>
      <c r="F1257" s="2">
        <v>1</v>
      </c>
      <c r="G1257" s="2" t="s">
        <v>26</v>
      </c>
      <c r="H1257" s="2" t="s">
        <v>76</v>
      </c>
      <c r="I1257" s="2">
        <v>1</v>
      </c>
      <c r="J1257" s="2">
        <v>0</v>
      </c>
      <c r="K1257" s="2">
        <v>0</v>
      </c>
      <c r="L1257" s="2">
        <v>0</v>
      </c>
      <c r="M1257" s="2">
        <v>0</v>
      </c>
      <c r="N1257" s="2">
        <v>0</v>
      </c>
      <c r="Q1257" s="2">
        <v>2016</v>
      </c>
      <c r="R1257" s="2">
        <f t="shared" si="19"/>
        <v>1</v>
      </c>
    </row>
    <row r="1258" spans="1:18" x14ac:dyDescent="0.3">
      <c r="A1258" s="2" t="s">
        <v>5862</v>
      </c>
      <c r="B1258" s="2" t="s">
        <v>5863</v>
      </c>
      <c r="C1258" s="2" t="s">
        <v>5300</v>
      </c>
      <c r="D1258" s="2" t="s">
        <v>5864</v>
      </c>
      <c r="E1258" s="2" t="s">
        <v>5865</v>
      </c>
      <c r="F1258" s="2">
        <v>1</v>
      </c>
      <c r="G1258" s="2" t="s">
        <v>26</v>
      </c>
      <c r="H1258" s="2" t="s">
        <v>5350</v>
      </c>
      <c r="I1258" s="2">
        <v>0</v>
      </c>
      <c r="J1258" s="2">
        <v>0</v>
      </c>
      <c r="K1258" s="2">
        <v>0</v>
      </c>
      <c r="L1258" s="2">
        <v>0</v>
      </c>
      <c r="M1258" s="2">
        <v>0</v>
      </c>
      <c r="N1258" s="2">
        <v>0</v>
      </c>
      <c r="Q1258" s="2">
        <v>2017</v>
      </c>
      <c r="R1258" s="2">
        <f t="shared" si="19"/>
        <v>0</v>
      </c>
    </row>
    <row r="1259" spans="1:18" x14ac:dyDescent="0.3">
      <c r="A1259" s="2" t="s">
        <v>5866</v>
      </c>
      <c r="B1259" s="2" t="s">
        <v>5867</v>
      </c>
      <c r="C1259" s="2" t="s">
        <v>5300</v>
      </c>
      <c r="D1259" s="2" t="s">
        <v>5868</v>
      </c>
      <c r="E1259" s="2" t="s">
        <v>25</v>
      </c>
      <c r="F1259" s="2">
        <v>1</v>
      </c>
      <c r="G1259" s="2" t="s">
        <v>26</v>
      </c>
      <c r="H1259" s="2" t="s">
        <v>70</v>
      </c>
      <c r="I1259" s="2">
        <v>0</v>
      </c>
      <c r="J1259" s="2">
        <v>1</v>
      </c>
      <c r="K1259" s="2">
        <v>0</v>
      </c>
      <c r="L1259" s="2">
        <v>0</v>
      </c>
      <c r="M1259" s="2">
        <v>0</v>
      </c>
      <c r="N1259" s="2">
        <v>0</v>
      </c>
      <c r="Q1259" s="2">
        <v>2017</v>
      </c>
      <c r="R1259" s="2">
        <f t="shared" si="19"/>
        <v>1</v>
      </c>
    </row>
    <row r="1260" spans="1:18" x14ac:dyDescent="0.3">
      <c r="A1260" s="2" t="s">
        <v>5869</v>
      </c>
      <c r="B1260" s="2" t="s">
        <v>5870</v>
      </c>
      <c r="C1260" s="2" t="s">
        <v>5300</v>
      </c>
      <c r="D1260" s="2" t="s">
        <v>5871</v>
      </c>
      <c r="E1260" s="2" t="s">
        <v>5460</v>
      </c>
      <c r="F1260" s="2">
        <v>1</v>
      </c>
      <c r="G1260" s="2" t="s">
        <v>26</v>
      </c>
      <c r="H1260" s="2" t="s">
        <v>904</v>
      </c>
      <c r="I1260" s="2">
        <v>0</v>
      </c>
      <c r="J1260" s="2">
        <v>1</v>
      </c>
      <c r="K1260" s="2">
        <v>0</v>
      </c>
      <c r="L1260" s="2">
        <v>0</v>
      </c>
      <c r="M1260" s="2">
        <v>0</v>
      </c>
      <c r="N1260" s="2">
        <v>0</v>
      </c>
      <c r="Q1260" s="2">
        <v>2016</v>
      </c>
      <c r="R1260" s="2">
        <f t="shared" si="19"/>
        <v>1</v>
      </c>
    </row>
    <row r="1261" spans="1:18" x14ac:dyDescent="0.3">
      <c r="A1261" s="2" t="s">
        <v>5872</v>
      </c>
      <c r="B1261" s="2" t="s">
        <v>5873</v>
      </c>
      <c r="C1261" s="2" t="s">
        <v>5300</v>
      </c>
      <c r="D1261" s="2" t="s">
        <v>5874</v>
      </c>
      <c r="E1261" s="2" t="s">
        <v>5875</v>
      </c>
      <c r="F1261" s="2">
        <v>1</v>
      </c>
      <c r="G1261" s="2" t="s">
        <v>26</v>
      </c>
      <c r="H1261" s="2" t="s">
        <v>76</v>
      </c>
      <c r="I1261" s="2">
        <v>1</v>
      </c>
      <c r="J1261" s="2">
        <v>0</v>
      </c>
      <c r="K1261" s="2">
        <v>0</v>
      </c>
      <c r="L1261" s="2">
        <v>0</v>
      </c>
      <c r="M1261" s="2">
        <v>0</v>
      </c>
      <c r="N1261" s="2">
        <v>0</v>
      </c>
      <c r="Q1261" s="2">
        <v>2016</v>
      </c>
      <c r="R1261" s="2">
        <f t="shared" si="19"/>
        <v>1</v>
      </c>
    </row>
    <row r="1262" spans="1:18" x14ac:dyDescent="0.3">
      <c r="A1262" s="2" t="s">
        <v>5876</v>
      </c>
      <c r="B1262" s="2" t="s">
        <v>25</v>
      </c>
      <c r="C1262" s="2" t="s">
        <v>5300</v>
      </c>
      <c r="D1262" s="2" t="s">
        <v>5877</v>
      </c>
      <c r="E1262" s="2" t="s">
        <v>25</v>
      </c>
      <c r="F1262" s="2">
        <v>1</v>
      </c>
      <c r="G1262" s="2" t="s">
        <v>26</v>
      </c>
      <c r="H1262" s="2" t="s">
        <v>5350</v>
      </c>
      <c r="I1262" s="2">
        <v>0</v>
      </c>
      <c r="J1262" s="2">
        <v>0</v>
      </c>
      <c r="K1262" s="2">
        <v>0</v>
      </c>
      <c r="L1262" s="2">
        <v>0</v>
      </c>
      <c r="M1262" s="2">
        <v>0</v>
      </c>
      <c r="N1262" s="2">
        <v>0</v>
      </c>
      <c r="Q1262" s="2">
        <v>2016</v>
      </c>
      <c r="R1262" s="2">
        <f t="shared" si="19"/>
        <v>0</v>
      </c>
    </row>
    <row r="1263" spans="1:18" x14ac:dyDescent="0.3">
      <c r="A1263" s="2" t="s">
        <v>5878</v>
      </c>
      <c r="B1263" s="2" t="s">
        <v>5879</v>
      </c>
      <c r="C1263" s="2" t="s">
        <v>5300</v>
      </c>
      <c r="D1263" s="2" t="s">
        <v>5880</v>
      </c>
      <c r="E1263" s="2" t="s">
        <v>25</v>
      </c>
      <c r="F1263" s="2">
        <v>1</v>
      </c>
      <c r="G1263" s="2" t="s">
        <v>26</v>
      </c>
      <c r="H1263" s="2" t="s">
        <v>5792</v>
      </c>
      <c r="I1263" s="2">
        <v>0</v>
      </c>
      <c r="J1263" s="2">
        <v>1</v>
      </c>
      <c r="K1263" s="2">
        <v>0</v>
      </c>
      <c r="L1263" s="2">
        <v>0</v>
      </c>
      <c r="M1263" s="2">
        <v>0</v>
      </c>
      <c r="N1263" s="2">
        <v>0</v>
      </c>
      <c r="Q1263" s="2">
        <v>2016</v>
      </c>
      <c r="R1263" s="2">
        <f t="shared" si="19"/>
        <v>1</v>
      </c>
    </row>
    <row r="1264" spans="1:18" x14ac:dyDescent="0.3">
      <c r="A1264" s="2" t="s">
        <v>5881</v>
      </c>
      <c r="B1264" s="2" t="s">
        <v>5882</v>
      </c>
      <c r="C1264" s="2" t="s">
        <v>5300</v>
      </c>
      <c r="D1264" s="2" t="s">
        <v>5883</v>
      </c>
      <c r="E1264" s="2" t="s">
        <v>25</v>
      </c>
      <c r="F1264" s="2">
        <v>1</v>
      </c>
      <c r="G1264" s="2" t="s">
        <v>26</v>
      </c>
      <c r="H1264" s="2" t="s">
        <v>70</v>
      </c>
      <c r="I1264" s="2">
        <v>0</v>
      </c>
      <c r="J1264" s="2">
        <v>1</v>
      </c>
      <c r="K1264" s="2">
        <v>0</v>
      </c>
      <c r="L1264" s="2">
        <v>0</v>
      </c>
      <c r="M1264" s="2">
        <v>0</v>
      </c>
      <c r="N1264" s="2">
        <v>0</v>
      </c>
      <c r="Q1264" s="2">
        <v>2018</v>
      </c>
      <c r="R1264" s="2">
        <f t="shared" si="19"/>
        <v>1</v>
      </c>
    </row>
    <row r="1265" spans="1:18" x14ac:dyDescent="0.3">
      <c r="A1265" s="2" t="s">
        <v>5884</v>
      </c>
      <c r="B1265" s="2" t="s">
        <v>5885</v>
      </c>
      <c r="C1265" s="2" t="s">
        <v>5300</v>
      </c>
      <c r="D1265" s="2" t="s">
        <v>5886</v>
      </c>
      <c r="E1265" s="2" t="s">
        <v>25</v>
      </c>
      <c r="F1265" s="2">
        <v>1</v>
      </c>
      <c r="G1265" s="2" t="s">
        <v>26</v>
      </c>
      <c r="H1265" s="2" t="s">
        <v>5887</v>
      </c>
      <c r="I1265" s="2">
        <v>0</v>
      </c>
      <c r="J1265" s="2">
        <v>1</v>
      </c>
      <c r="K1265" s="2">
        <v>0</v>
      </c>
      <c r="L1265" s="2">
        <v>0</v>
      </c>
      <c r="M1265" s="2">
        <v>0</v>
      </c>
      <c r="N1265" s="2">
        <v>0</v>
      </c>
      <c r="Q1265" s="2">
        <v>2018</v>
      </c>
      <c r="R1265" s="2">
        <f t="shared" si="19"/>
        <v>1</v>
      </c>
    </row>
    <row r="1266" spans="1:18" x14ac:dyDescent="0.3">
      <c r="A1266" s="2" t="s">
        <v>5888</v>
      </c>
      <c r="B1266" s="2" t="s">
        <v>5889</v>
      </c>
      <c r="C1266" s="2" t="s">
        <v>5300</v>
      </c>
      <c r="D1266" s="2" t="s">
        <v>5890</v>
      </c>
      <c r="E1266" s="2" t="s">
        <v>25</v>
      </c>
      <c r="F1266" s="2">
        <v>1</v>
      </c>
      <c r="G1266" s="2" t="s">
        <v>26</v>
      </c>
      <c r="H1266" s="2" t="s">
        <v>5891</v>
      </c>
      <c r="I1266" s="2">
        <v>0</v>
      </c>
      <c r="J1266" s="2">
        <v>1</v>
      </c>
      <c r="K1266" s="2">
        <v>0</v>
      </c>
      <c r="L1266" s="2">
        <v>0</v>
      </c>
      <c r="M1266" s="2">
        <v>0</v>
      </c>
      <c r="N1266" s="2">
        <v>0</v>
      </c>
      <c r="Q1266" s="2">
        <v>2018</v>
      </c>
      <c r="R1266" s="2">
        <f t="shared" si="19"/>
        <v>1</v>
      </c>
    </row>
    <row r="1267" spans="1:18" x14ac:dyDescent="0.3">
      <c r="A1267" s="2" t="s">
        <v>5892</v>
      </c>
      <c r="B1267" s="2" t="s">
        <v>25</v>
      </c>
      <c r="C1267" s="2" t="s">
        <v>5300</v>
      </c>
      <c r="D1267" s="2" t="s">
        <v>5893</v>
      </c>
      <c r="E1267" s="2" t="s">
        <v>25</v>
      </c>
      <c r="F1267" s="2">
        <v>1</v>
      </c>
      <c r="G1267" s="2" t="s">
        <v>26</v>
      </c>
      <c r="H1267" s="2" t="s">
        <v>76</v>
      </c>
      <c r="I1267" s="2">
        <v>1</v>
      </c>
      <c r="J1267" s="2">
        <v>0</v>
      </c>
      <c r="K1267" s="2">
        <v>0</v>
      </c>
      <c r="L1267" s="2">
        <v>0</v>
      </c>
      <c r="M1267" s="2">
        <v>0</v>
      </c>
      <c r="N1267" s="2">
        <v>0</v>
      </c>
      <c r="Q1267" s="2">
        <v>2017</v>
      </c>
      <c r="R1267" s="2">
        <f t="shared" si="19"/>
        <v>1</v>
      </c>
    </row>
    <row r="1268" spans="1:18" x14ac:dyDescent="0.3">
      <c r="A1268" s="2" t="s">
        <v>5894</v>
      </c>
      <c r="B1268" s="2" t="s">
        <v>5895</v>
      </c>
      <c r="C1268" s="2" t="s">
        <v>5300</v>
      </c>
      <c r="D1268" s="2" t="s">
        <v>5896</v>
      </c>
      <c r="E1268" s="2" t="s">
        <v>25</v>
      </c>
      <c r="F1268" s="2">
        <v>1</v>
      </c>
      <c r="G1268" s="2" t="s">
        <v>26</v>
      </c>
      <c r="H1268" s="2" t="s">
        <v>76</v>
      </c>
      <c r="I1268" s="2">
        <v>1</v>
      </c>
      <c r="J1268" s="2">
        <v>0</v>
      </c>
      <c r="K1268" s="2">
        <v>0</v>
      </c>
      <c r="L1268" s="2">
        <v>0</v>
      </c>
      <c r="M1268" s="2">
        <v>0</v>
      </c>
      <c r="N1268" s="2">
        <v>0</v>
      </c>
      <c r="Q1268" s="2">
        <v>2015</v>
      </c>
      <c r="R1268" s="2">
        <f t="shared" si="19"/>
        <v>1</v>
      </c>
    </row>
    <row r="1269" spans="1:18" x14ac:dyDescent="0.3">
      <c r="A1269" s="2" t="s">
        <v>5897</v>
      </c>
      <c r="B1269" s="2" t="s">
        <v>2763</v>
      </c>
      <c r="C1269" s="2" t="s">
        <v>5300</v>
      </c>
      <c r="D1269" s="2" t="s">
        <v>5898</v>
      </c>
      <c r="E1269" s="2" t="s">
        <v>25</v>
      </c>
      <c r="F1269" s="2">
        <v>1</v>
      </c>
      <c r="G1269" s="2" t="s">
        <v>26</v>
      </c>
      <c r="H1269" s="2" t="s">
        <v>5899</v>
      </c>
      <c r="I1269" s="2">
        <v>0</v>
      </c>
      <c r="J1269" s="2">
        <v>1</v>
      </c>
      <c r="K1269" s="2">
        <v>0</v>
      </c>
      <c r="L1269" s="2">
        <v>0</v>
      </c>
      <c r="M1269" s="2">
        <v>0</v>
      </c>
      <c r="N1269" s="2">
        <v>0</v>
      </c>
      <c r="Q1269" s="2">
        <v>1976</v>
      </c>
      <c r="R1269" s="2">
        <f t="shared" si="19"/>
        <v>1</v>
      </c>
    </row>
    <row r="1270" spans="1:18" x14ac:dyDescent="0.3">
      <c r="A1270" s="2" t="s">
        <v>5900</v>
      </c>
      <c r="B1270" s="2" t="s">
        <v>5901</v>
      </c>
      <c r="C1270" s="2" t="s">
        <v>5300</v>
      </c>
      <c r="D1270" s="2" t="s">
        <v>5902</v>
      </c>
      <c r="E1270" s="2" t="s">
        <v>25</v>
      </c>
      <c r="F1270" s="2">
        <v>1</v>
      </c>
      <c r="G1270" s="2" t="s">
        <v>26</v>
      </c>
      <c r="H1270" s="2" t="s">
        <v>5903</v>
      </c>
      <c r="I1270" s="2">
        <v>0</v>
      </c>
      <c r="J1270" s="2">
        <v>0</v>
      </c>
      <c r="K1270" s="2">
        <v>0</v>
      </c>
      <c r="L1270" s="2">
        <v>0</v>
      </c>
      <c r="M1270" s="2">
        <v>0</v>
      </c>
      <c r="N1270" s="2">
        <v>1</v>
      </c>
      <c r="Q1270" s="2">
        <v>2012</v>
      </c>
      <c r="R1270" s="2">
        <f t="shared" si="19"/>
        <v>1</v>
      </c>
    </row>
    <row r="1271" spans="1:18" x14ac:dyDescent="0.3">
      <c r="A1271" s="2" t="s">
        <v>5904</v>
      </c>
      <c r="B1271" s="2" t="s">
        <v>5905</v>
      </c>
      <c r="C1271" s="2" t="s">
        <v>5300</v>
      </c>
      <c r="D1271" s="2" t="s">
        <v>5906</v>
      </c>
      <c r="E1271" s="2" t="s">
        <v>25</v>
      </c>
      <c r="F1271" s="2">
        <v>1</v>
      </c>
      <c r="G1271" s="2" t="s">
        <v>26</v>
      </c>
      <c r="H1271" s="2" t="s">
        <v>5907</v>
      </c>
      <c r="I1271" s="2">
        <v>0</v>
      </c>
      <c r="J1271" s="2">
        <v>1</v>
      </c>
      <c r="K1271" s="2">
        <v>0</v>
      </c>
      <c r="L1271" s="2">
        <v>0</v>
      </c>
      <c r="M1271" s="2">
        <v>0</v>
      </c>
      <c r="N1271" s="2">
        <v>0</v>
      </c>
      <c r="Q1271" s="2">
        <v>2009</v>
      </c>
      <c r="R1271" s="2">
        <f t="shared" si="19"/>
        <v>1</v>
      </c>
    </row>
    <row r="1272" spans="1:18" x14ac:dyDescent="0.3">
      <c r="A1272" s="2" t="s">
        <v>5908</v>
      </c>
      <c r="B1272" s="2" t="s">
        <v>5909</v>
      </c>
      <c r="C1272" s="2" t="s">
        <v>5300</v>
      </c>
      <c r="D1272" s="2" t="s">
        <v>5910</v>
      </c>
      <c r="E1272" s="2" t="s">
        <v>25</v>
      </c>
      <c r="F1272" s="2">
        <v>1</v>
      </c>
      <c r="G1272" s="2" t="s">
        <v>26</v>
      </c>
      <c r="H1272" s="2" t="s">
        <v>70</v>
      </c>
      <c r="I1272" s="2">
        <v>0</v>
      </c>
      <c r="J1272" s="2">
        <v>1</v>
      </c>
      <c r="K1272" s="2">
        <v>0</v>
      </c>
      <c r="L1272" s="2">
        <v>0</v>
      </c>
      <c r="M1272" s="2">
        <v>0</v>
      </c>
      <c r="N1272" s="2">
        <v>0</v>
      </c>
      <c r="Q1272" s="2">
        <v>2013</v>
      </c>
      <c r="R1272" s="2">
        <f t="shared" si="19"/>
        <v>1</v>
      </c>
    </row>
    <row r="1273" spans="1:18" x14ac:dyDescent="0.3">
      <c r="A1273" s="2" t="s">
        <v>5911</v>
      </c>
      <c r="B1273" s="2" t="s">
        <v>5912</v>
      </c>
      <c r="C1273" s="2" t="s">
        <v>5300</v>
      </c>
      <c r="D1273" s="2" t="s">
        <v>5913</v>
      </c>
      <c r="E1273" s="2" t="s">
        <v>25</v>
      </c>
      <c r="F1273" s="2">
        <v>1</v>
      </c>
      <c r="G1273" s="2" t="s">
        <v>26</v>
      </c>
      <c r="H1273" s="2" t="s">
        <v>5914</v>
      </c>
      <c r="I1273" s="2">
        <v>0</v>
      </c>
      <c r="J1273" s="2">
        <v>1</v>
      </c>
      <c r="K1273" s="2">
        <v>0</v>
      </c>
      <c r="L1273" s="2">
        <v>0</v>
      </c>
      <c r="M1273" s="2">
        <v>0</v>
      </c>
      <c r="N1273" s="2">
        <v>0</v>
      </c>
      <c r="Q1273" s="2">
        <v>2014</v>
      </c>
      <c r="R1273" s="2">
        <f t="shared" si="19"/>
        <v>1</v>
      </c>
    </row>
    <row r="1274" spans="1:18" x14ac:dyDescent="0.3">
      <c r="A1274" s="2" t="s">
        <v>5915</v>
      </c>
      <c r="B1274" s="2" t="s">
        <v>5916</v>
      </c>
      <c r="C1274" s="2" t="s">
        <v>5300</v>
      </c>
      <c r="D1274" s="2" t="s">
        <v>5917</v>
      </c>
      <c r="E1274" s="2" t="s">
        <v>25</v>
      </c>
      <c r="F1274" s="2">
        <v>1</v>
      </c>
      <c r="G1274" s="2" t="s">
        <v>26</v>
      </c>
      <c r="H1274" s="2" t="s">
        <v>5918</v>
      </c>
      <c r="I1274" s="2">
        <v>0</v>
      </c>
      <c r="J1274" s="2">
        <v>1</v>
      </c>
      <c r="K1274" s="2">
        <v>0</v>
      </c>
      <c r="L1274" s="2">
        <v>0</v>
      </c>
      <c r="M1274" s="2">
        <v>0</v>
      </c>
      <c r="N1274" s="2">
        <v>0</v>
      </c>
      <c r="Q1274" s="2">
        <v>2010</v>
      </c>
      <c r="R1274" s="2">
        <f t="shared" si="19"/>
        <v>1</v>
      </c>
    </row>
    <row r="1275" spans="1:18" x14ac:dyDescent="0.3">
      <c r="A1275" s="2" t="s">
        <v>5919</v>
      </c>
      <c r="B1275" s="2" t="s">
        <v>5920</v>
      </c>
      <c r="C1275" s="2" t="s">
        <v>5300</v>
      </c>
      <c r="D1275" s="2" t="s">
        <v>5921</v>
      </c>
      <c r="E1275" s="2" t="s">
        <v>25</v>
      </c>
      <c r="F1275" s="2">
        <v>1</v>
      </c>
      <c r="G1275" s="2" t="s">
        <v>26</v>
      </c>
      <c r="H1275" s="2" t="s">
        <v>5922</v>
      </c>
      <c r="I1275" s="2">
        <v>0</v>
      </c>
      <c r="J1275" s="2">
        <v>0</v>
      </c>
      <c r="K1275" s="2">
        <v>0</v>
      </c>
      <c r="L1275" s="2">
        <v>1</v>
      </c>
      <c r="M1275" s="2">
        <v>0</v>
      </c>
      <c r="N1275" s="2">
        <v>0</v>
      </c>
      <c r="Q1275" s="2">
        <v>2013</v>
      </c>
      <c r="R1275" s="2">
        <f t="shared" si="19"/>
        <v>1</v>
      </c>
    </row>
    <row r="1276" spans="1:18" x14ac:dyDescent="0.3">
      <c r="A1276" s="2" t="s">
        <v>5923</v>
      </c>
      <c r="B1276" s="2" t="s">
        <v>5924</v>
      </c>
      <c r="C1276" s="2" t="s">
        <v>5300</v>
      </c>
      <c r="D1276" s="2" t="s">
        <v>5925</v>
      </c>
      <c r="E1276" s="2" t="s">
        <v>164</v>
      </c>
      <c r="F1276" s="2">
        <v>1</v>
      </c>
      <c r="G1276" s="2" t="s">
        <v>26</v>
      </c>
      <c r="H1276" s="2" t="s">
        <v>5926</v>
      </c>
      <c r="I1276" s="2">
        <v>0</v>
      </c>
      <c r="J1276" s="2">
        <v>1</v>
      </c>
      <c r="K1276" s="2">
        <v>0</v>
      </c>
      <c r="L1276" s="2">
        <v>0</v>
      </c>
      <c r="M1276" s="2">
        <v>0</v>
      </c>
      <c r="N1276" s="2">
        <v>0</v>
      </c>
      <c r="Q1276" s="2">
        <v>2012</v>
      </c>
      <c r="R1276" s="2">
        <f t="shared" si="19"/>
        <v>1</v>
      </c>
    </row>
    <row r="1277" spans="1:18" x14ac:dyDescent="0.3">
      <c r="A1277" s="2" t="s">
        <v>5927</v>
      </c>
      <c r="B1277" s="2" t="s">
        <v>5928</v>
      </c>
      <c r="C1277" s="2" t="s">
        <v>5300</v>
      </c>
      <c r="D1277" s="2" t="s">
        <v>5929</v>
      </c>
      <c r="E1277" s="2" t="s">
        <v>164</v>
      </c>
      <c r="F1277" s="2">
        <v>1</v>
      </c>
      <c r="G1277" s="2" t="s">
        <v>26</v>
      </c>
      <c r="H1277" s="2" t="s">
        <v>904</v>
      </c>
      <c r="I1277" s="2">
        <v>0</v>
      </c>
      <c r="J1277" s="2">
        <v>1</v>
      </c>
      <c r="K1277" s="2">
        <v>0</v>
      </c>
      <c r="L1277" s="2">
        <v>0</v>
      </c>
      <c r="M1277" s="2">
        <v>0</v>
      </c>
      <c r="N1277" s="2">
        <v>0</v>
      </c>
      <c r="Q1277" s="2">
        <v>2014</v>
      </c>
      <c r="R1277" s="2">
        <f t="shared" si="19"/>
        <v>1</v>
      </c>
    </row>
    <row r="1278" spans="1:18" x14ac:dyDescent="0.3">
      <c r="A1278" s="2" t="s">
        <v>5930</v>
      </c>
      <c r="B1278" s="2" t="s">
        <v>5931</v>
      </c>
      <c r="C1278" s="2" t="s">
        <v>5300</v>
      </c>
      <c r="D1278" s="2" t="s">
        <v>5932</v>
      </c>
      <c r="E1278" s="2" t="s">
        <v>25</v>
      </c>
      <c r="F1278" s="2">
        <v>1</v>
      </c>
      <c r="G1278" s="2" t="s">
        <v>26</v>
      </c>
      <c r="H1278" s="2" t="s">
        <v>5933</v>
      </c>
      <c r="I1278" s="2">
        <v>0</v>
      </c>
      <c r="J1278" s="2">
        <v>1</v>
      </c>
      <c r="K1278" s="2">
        <v>0</v>
      </c>
      <c r="L1278" s="2">
        <v>0</v>
      </c>
      <c r="M1278" s="2">
        <v>0</v>
      </c>
      <c r="N1278" s="2">
        <v>0</v>
      </c>
      <c r="Q1278" s="2">
        <v>2015</v>
      </c>
      <c r="R1278" s="2">
        <f t="shared" si="19"/>
        <v>1</v>
      </c>
    </row>
    <row r="1279" spans="1:18" x14ac:dyDescent="0.3">
      <c r="A1279" s="2" t="s">
        <v>5934</v>
      </c>
      <c r="B1279" s="2" t="s">
        <v>5935</v>
      </c>
      <c r="C1279" s="2" t="s">
        <v>5300</v>
      </c>
      <c r="D1279" s="2" t="s">
        <v>5936</v>
      </c>
      <c r="E1279" s="2" t="s">
        <v>25</v>
      </c>
      <c r="F1279" s="2">
        <v>1</v>
      </c>
      <c r="G1279" s="2" t="s">
        <v>26</v>
      </c>
      <c r="H1279" s="2" t="s">
        <v>5937</v>
      </c>
      <c r="I1279" s="2">
        <v>0</v>
      </c>
      <c r="J1279" s="2">
        <v>1</v>
      </c>
      <c r="K1279" s="2">
        <v>0</v>
      </c>
      <c r="L1279" s="2">
        <v>0</v>
      </c>
      <c r="M1279" s="2">
        <v>0</v>
      </c>
      <c r="N1279" s="2">
        <v>0</v>
      </c>
      <c r="Q1279" s="2">
        <v>2015</v>
      </c>
      <c r="R1279" s="2">
        <f t="shared" si="19"/>
        <v>1</v>
      </c>
    </row>
    <row r="1280" spans="1:18" x14ac:dyDescent="0.3">
      <c r="A1280" s="2" t="s">
        <v>5938</v>
      </c>
      <c r="B1280" s="2" t="s">
        <v>5939</v>
      </c>
      <c r="C1280" s="2" t="s">
        <v>5300</v>
      </c>
      <c r="D1280" s="2" t="s">
        <v>5940</v>
      </c>
      <c r="E1280" s="2" t="s">
        <v>25</v>
      </c>
      <c r="F1280" s="2">
        <v>1</v>
      </c>
      <c r="G1280" s="2" t="s">
        <v>26</v>
      </c>
      <c r="H1280" s="2" t="s">
        <v>5941</v>
      </c>
      <c r="I1280" s="2">
        <v>0</v>
      </c>
      <c r="J1280" s="2">
        <v>1</v>
      </c>
      <c r="K1280" s="2">
        <v>0</v>
      </c>
      <c r="L1280" s="2">
        <v>0</v>
      </c>
      <c r="M1280" s="2">
        <v>0</v>
      </c>
      <c r="N1280" s="2">
        <v>0</v>
      </c>
      <c r="Q1280" s="2">
        <v>2015</v>
      </c>
      <c r="R1280" s="2">
        <f t="shared" si="19"/>
        <v>1</v>
      </c>
    </row>
    <row r="1281" spans="1:18" x14ac:dyDescent="0.3">
      <c r="A1281" s="2" t="s">
        <v>5942</v>
      </c>
      <c r="B1281" s="2" t="s">
        <v>5943</v>
      </c>
      <c r="C1281" s="2" t="s">
        <v>5300</v>
      </c>
      <c r="D1281" s="2" t="s">
        <v>5944</v>
      </c>
      <c r="E1281" s="2" t="s">
        <v>25</v>
      </c>
      <c r="F1281" s="2">
        <v>1</v>
      </c>
      <c r="G1281" s="2" t="s">
        <v>26</v>
      </c>
      <c r="H1281" s="2" t="s">
        <v>5792</v>
      </c>
      <c r="I1281" s="2">
        <v>0</v>
      </c>
      <c r="J1281" s="2">
        <v>1</v>
      </c>
      <c r="K1281" s="2">
        <v>0</v>
      </c>
      <c r="L1281" s="2">
        <v>0</v>
      </c>
      <c r="M1281" s="2">
        <v>0</v>
      </c>
      <c r="N1281" s="2">
        <v>0</v>
      </c>
      <c r="Q1281" s="2">
        <v>2009</v>
      </c>
      <c r="R1281" s="2">
        <f t="shared" si="19"/>
        <v>1</v>
      </c>
    </row>
    <row r="1282" spans="1:18" x14ac:dyDescent="0.3">
      <c r="A1282" s="2" t="s">
        <v>5945</v>
      </c>
      <c r="B1282" s="2" t="s">
        <v>5946</v>
      </c>
      <c r="C1282" s="2" t="s">
        <v>5300</v>
      </c>
      <c r="D1282" s="2" t="s">
        <v>5947</v>
      </c>
      <c r="E1282" s="2" t="s">
        <v>164</v>
      </c>
      <c r="F1282" s="2">
        <v>1</v>
      </c>
      <c r="G1282" s="2" t="s">
        <v>26</v>
      </c>
      <c r="H1282" s="2" t="s">
        <v>70</v>
      </c>
      <c r="I1282" s="2">
        <v>0</v>
      </c>
      <c r="J1282" s="2">
        <v>1</v>
      </c>
      <c r="K1282" s="2">
        <v>0</v>
      </c>
      <c r="L1282" s="2">
        <v>0</v>
      </c>
      <c r="M1282" s="2">
        <v>0</v>
      </c>
      <c r="N1282" s="2">
        <v>0</v>
      </c>
      <c r="Q1282" s="2">
        <v>2009</v>
      </c>
      <c r="R1282" s="2">
        <f t="shared" si="19"/>
        <v>1</v>
      </c>
    </row>
    <row r="1283" spans="1:18" x14ac:dyDescent="0.3">
      <c r="A1283" s="2" t="s">
        <v>5948</v>
      </c>
      <c r="B1283" s="2" t="s">
        <v>5949</v>
      </c>
      <c r="C1283" s="2" t="s">
        <v>5300</v>
      </c>
      <c r="D1283" s="2" t="s">
        <v>5950</v>
      </c>
      <c r="E1283" s="2" t="s">
        <v>5951</v>
      </c>
      <c r="F1283" s="2">
        <v>1</v>
      </c>
      <c r="G1283" s="2" t="s">
        <v>26</v>
      </c>
      <c r="H1283" s="2" t="s">
        <v>5952</v>
      </c>
      <c r="I1283" s="2">
        <v>0</v>
      </c>
      <c r="J1283" s="2">
        <v>0</v>
      </c>
      <c r="K1283" s="2">
        <v>0</v>
      </c>
      <c r="L1283" s="2">
        <v>1</v>
      </c>
      <c r="M1283" s="2">
        <v>0</v>
      </c>
      <c r="N1283" s="2">
        <v>0</v>
      </c>
      <c r="Q1283" s="2">
        <v>2015</v>
      </c>
      <c r="R1283" s="2">
        <f t="shared" ref="R1283:R1346" si="20">SUM(I1283:N1283)</f>
        <v>1</v>
      </c>
    </row>
    <row r="1284" spans="1:18" x14ac:dyDescent="0.3">
      <c r="A1284" s="2" t="s">
        <v>5953</v>
      </c>
      <c r="B1284" s="2" t="s">
        <v>5954</v>
      </c>
      <c r="C1284" s="2" t="s">
        <v>5300</v>
      </c>
      <c r="D1284" s="2" t="s">
        <v>5955</v>
      </c>
      <c r="E1284" s="2" t="s">
        <v>25</v>
      </c>
      <c r="F1284" s="2">
        <v>1</v>
      </c>
      <c r="G1284" s="2" t="s">
        <v>26</v>
      </c>
      <c r="H1284" s="2" t="s">
        <v>5956</v>
      </c>
      <c r="I1284" s="2">
        <v>0</v>
      </c>
      <c r="J1284" s="2">
        <v>0</v>
      </c>
      <c r="K1284" s="2">
        <v>0</v>
      </c>
      <c r="L1284" s="2">
        <v>1</v>
      </c>
      <c r="M1284" s="2">
        <v>0</v>
      </c>
      <c r="N1284" s="2">
        <v>1</v>
      </c>
      <c r="Q1284" s="2">
        <v>2010</v>
      </c>
      <c r="R1284" s="2">
        <f t="shared" si="20"/>
        <v>2</v>
      </c>
    </row>
    <row r="1285" spans="1:18" x14ac:dyDescent="0.3">
      <c r="A1285" s="2" t="s">
        <v>5957</v>
      </c>
      <c r="B1285" s="2" t="s">
        <v>5958</v>
      </c>
      <c r="C1285" s="2" t="s">
        <v>5300</v>
      </c>
      <c r="D1285" s="2" t="s">
        <v>5959</v>
      </c>
      <c r="E1285" s="2" t="s">
        <v>25</v>
      </c>
      <c r="F1285" s="2">
        <v>1</v>
      </c>
      <c r="G1285" s="2" t="s">
        <v>26</v>
      </c>
      <c r="H1285" s="2" t="s">
        <v>5960</v>
      </c>
      <c r="I1285" s="2">
        <v>0</v>
      </c>
      <c r="J1285" s="2">
        <v>1</v>
      </c>
      <c r="K1285" s="2">
        <v>0</v>
      </c>
      <c r="L1285" s="2">
        <v>0</v>
      </c>
      <c r="M1285" s="2">
        <v>0</v>
      </c>
      <c r="N1285" s="2">
        <v>0</v>
      </c>
      <c r="Q1285" s="2">
        <v>2010</v>
      </c>
      <c r="R1285" s="2">
        <f t="shared" si="20"/>
        <v>1</v>
      </c>
    </row>
    <row r="1286" spans="1:18" x14ac:dyDescent="0.3">
      <c r="A1286" s="2" t="s">
        <v>5961</v>
      </c>
      <c r="B1286" s="2" t="s">
        <v>5962</v>
      </c>
      <c r="C1286" s="2" t="s">
        <v>5300</v>
      </c>
      <c r="D1286" s="2" t="s">
        <v>5963</v>
      </c>
      <c r="E1286" s="2" t="s">
        <v>1588</v>
      </c>
      <c r="F1286" s="2">
        <v>1</v>
      </c>
      <c r="G1286" s="2" t="s">
        <v>26</v>
      </c>
      <c r="H1286" s="2" t="s">
        <v>5964</v>
      </c>
      <c r="I1286" s="2">
        <v>0</v>
      </c>
      <c r="J1286" s="2">
        <v>0</v>
      </c>
      <c r="K1286" s="2">
        <v>1</v>
      </c>
      <c r="L1286" s="2">
        <v>1</v>
      </c>
      <c r="M1286" s="2">
        <v>0</v>
      </c>
      <c r="N1286" s="2">
        <v>0</v>
      </c>
      <c r="Q1286" s="2">
        <v>2006</v>
      </c>
      <c r="R1286" s="2">
        <f t="shared" si="20"/>
        <v>2</v>
      </c>
    </row>
    <row r="1287" spans="1:18" x14ac:dyDescent="0.3">
      <c r="A1287" s="2" t="s">
        <v>5965</v>
      </c>
      <c r="B1287" s="2" t="s">
        <v>5966</v>
      </c>
      <c r="C1287" s="2" t="s">
        <v>5300</v>
      </c>
      <c r="D1287" s="2" t="s">
        <v>5967</v>
      </c>
      <c r="E1287" s="2" t="s">
        <v>1588</v>
      </c>
      <c r="F1287" s="2">
        <v>1</v>
      </c>
      <c r="G1287" s="2" t="s">
        <v>26</v>
      </c>
      <c r="H1287" s="2" t="s">
        <v>5968</v>
      </c>
      <c r="I1287" s="2">
        <v>0</v>
      </c>
      <c r="J1287" s="2">
        <v>0</v>
      </c>
      <c r="K1287" s="2">
        <v>1</v>
      </c>
      <c r="L1287" s="2">
        <v>0</v>
      </c>
      <c r="M1287" s="2">
        <v>0</v>
      </c>
      <c r="N1287" s="2">
        <v>0</v>
      </c>
      <c r="Q1287" s="2">
        <v>2004</v>
      </c>
      <c r="R1287" s="2">
        <f t="shared" si="20"/>
        <v>1</v>
      </c>
    </row>
    <row r="1288" spans="1:18" x14ac:dyDescent="0.3">
      <c r="A1288" s="2" t="s">
        <v>5969</v>
      </c>
      <c r="B1288" s="2" t="s">
        <v>5970</v>
      </c>
      <c r="C1288" s="2" t="s">
        <v>5300</v>
      </c>
      <c r="D1288" s="2" t="s">
        <v>5971</v>
      </c>
      <c r="E1288" s="2" t="s">
        <v>5972</v>
      </c>
      <c r="F1288" s="2">
        <v>1</v>
      </c>
      <c r="G1288" s="2" t="s">
        <v>26</v>
      </c>
      <c r="H1288" s="2" t="s">
        <v>5350</v>
      </c>
      <c r="I1288" s="2">
        <v>0</v>
      </c>
      <c r="J1288" s="2">
        <v>0</v>
      </c>
      <c r="K1288" s="2">
        <v>0</v>
      </c>
      <c r="L1288" s="2">
        <v>0</v>
      </c>
      <c r="M1288" s="2">
        <v>0</v>
      </c>
      <c r="N1288" s="2">
        <v>0</v>
      </c>
      <c r="Q1288" s="2">
        <v>2004</v>
      </c>
      <c r="R1288" s="2">
        <f t="shared" si="20"/>
        <v>0</v>
      </c>
    </row>
    <row r="1289" spans="1:18" x14ac:dyDescent="0.3">
      <c r="A1289" s="2" t="s">
        <v>5973</v>
      </c>
      <c r="B1289" s="2" t="s">
        <v>5974</v>
      </c>
      <c r="C1289" s="2" t="s">
        <v>5300</v>
      </c>
      <c r="D1289" s="2" t="s">
        <v>5975</v>
      </c>
      <c r="E1289" s="2" t="s">
        <v>1588</v>
      </c>
      <c r="F1289" s="2">
        <v>1</v>
      </c>
      <c r="G1289" s="2" t="s">
        <v>26</v>
      </c>
      <c r="H1289" s="2" t="s">
        <v>5976</v>
      </c>
      <c r="I1289" s="2">
        <v>0</v>
      </c>
      <c r="J1289" s="2">
        <v>0</v>
      </c>
      <c r="K1289" s="2">
        <v>1</v>
      </c>
      <c r="L1289" s="2">
        <v>1</v>
      </c>
      <c r="M1289" s="2">
        <v>0</v>
      </c>
      <c r="N1289" s="2">
        <v>1</v>
      </c>
      <c r="Q1289" s="2">
        <v>2008</v>
      </c>
      <c r="R1289" s="2">
        <f t="shared" si="20"/>
        <v>3</v>
      </c>
    </row>
    <row r="1290" spans="1:18" x14ac:dyDescent="0.3">
      <c r="A1290" s="2" t="s">
        <v>5977</v>
      </c>
      <c r="B1290" s="2" t="s">
        <v>5978</v>
      </c>
      <c r="C1290" s="2" t="s">
        <v>5300</v>
      </c>
      <c r="D1290" s="2" t="s">
        <v>5979</v>
      </c>
      <c r="E1290" s="2" t="s">
        <v>1588</v>
      </c>
      <c r="F1290" s="2">
        <v>1</v>
      </c>
      <c r="G1290" s="2" t="s">
        <v>26</v>
      </c>
      <c r="H1290" s="2" t="s">
        <v>5980</v>
      </c>
      <c r="I1290" s="2">
        <v>0</v>
      </c>
      <c r="J1290" s="2">
        <v>0</v>
      </c>
      <c r="K1290" s="2">
        <v>1</v>
      </c>
      <c r="L1290" s="2">
        <v>1</v>
      </c>
      <c r="M1290" s="2">
        <v>0</v>
      </c>
      <c r="N1290" s="2">
        <v>0</v>
      </c>
      <c r="Q1290" s="2">
        <v>2006</v>
      </c>
      <c r="R1290" s="2">
        <f t="shared" si="20"/>
        <v>2</v>
      </c>
    </row>
    <row r="1291" spans="1:18" x14ac:dyDescent="0.3">
      <c r="A1291" s="2" t="s">
        <v>5981</v>
      </c>
      <c r="B1291" s="2" t="s">
        <v>5982</v>
      </c>
      <c r="C1291" s="2" t="s">
        <v>5300</v>
      </c>
      <c r="D1291" s="2" t="s">
        <v>5983</v>
      </c>
      <c r="E1291" s="2" t="s">
        <v>1588</v>
      </c>
      <c r="F1291" s="2">
        <v>1</v>
      </c>
      <c r="G1291" s="2" t="s">
        <v>26</v>
      </c>
      <c r="H1291" s="2" t="s">
        <v>5984</v>
      </c>
      <c r="I1291" s="2">
        <v>0</v>
      </c>
      <c r="J1291" s="2">
        <v>1</v>
      </c>
      <c r="K1291" s="2">
        <v>0</v>
      </c>
      <c r="L1291" s="2">
        <v>0</v>
      </c>
      <c r="M1291" s="2">
        <v>0</v>
      </c>
      <c r="N1291" s="2">
        <v>0</v>
      </c>
      <c r="Q1291" s="2">
        <v>2006</v>
      </c>
      <c r="R1291" s="2">
        <f t="shared" si="20"/>
        <v>1</v>
      </c>
    </row>
    <row r="1292" spans="1:18" x14ac:dyDescent="0.3">
      <c r="A1292" s="2" t="s">
        <v>5985</v>
      </c>
      <c r="B1292" s="2" t="s">
        <v>25</v>
      </c>
      <c r="C1292" s="2" t="s">
        <v>5300</v>
      </c>
      <c r="D1292" s="2" t="s">
        <v>5986</v>
      </c>
      <c r="E1292" s="2" t="s">
        <v>25</v>
      </c>
      <c r="F1292" s="2">
        <v>1</v>
      </c>
      <c r="G1292" s="2" t="s">
        <v>26</v>
      </c>
      <c r="H1292" s="2" t="s">
        <v>76</v>
      </c>
      <c r="I1292" s="2">
        <v>1</v>
      </c>
      <c r="J1292" s="2">
        <v>0</v>
      </c>
      <c r="K1292" s="2">
        <v>0</v>
      </c>
      <c r="L1292" s="2">
        <v>0</v>
      </c>
      <c r="M1292" s="2">
        <v>0</v>
      </c>
      <c r="N1292" s="2">
        <v>0</v>
      </c>
      <c r="Q1292" s="2">
        <v>2000</v>
      </c>
      <c r="R1292" s="2">
        <f t="shared" si="20"/>
        <v>1</v>
      </c>
    </row>
    <row r="1293" spans="1:18" x14ac:dyDescent="0.3">
      <c r="A1293" s="2" t="s">
        <v>5987</v>
      </c>
      <c r="B1293" s="2" t="s">
        <v>5988</v>
      </c>
      <c r="C1293" s="2" t="s">
        <v>5300</v>
      </c>
      <c r="D1293" s="2" t="s">
        <v>5989</v>
      </c>
      <c r="E1293" s="2" t="s">
        <v>25</v>
      </c>
      <c r="F1293" s="2">
        <v>1</v>
      </c>
      <c r="G1293" s="2" t="s">
        <v>26</v>
      </c>
      <c r="H1293" s="2" t="s">
        <v>76</v>
      </c>
      <c r="I1293" s="2">
        <v>1</v>
      </c>
      <c r="J1293" s="2">
        <v>0</v>
      </c>
      <c r="K1293" s="2">
        <v>0</v>
      </c>
      <c r="L1293" s="2">
        <v>0</v>
      </c>
      <c r="M1293" s="2">
        <v>0</v>
      </c>
      <c r="N1293" s="2">
        <v>0</v>
      </c>
      <c r="Q1293" s="2">
        <v>1998</v>
      </c>
      <c r="R1293" s="2">
        <f t="shared" si="20"/>
        <v>1</v>
      </c>
    </row>
    <row r="1294" spans="1:18" x14ac:dyDescent="0.3">
      <c r="A1294" s="2" t="s">
        <v>5990</v>
      </c>
      <c r="B1294" s="2" t="s">
        <v>5991</v>
      </c>
      <c r="C1294" s="2" t="s">
        <v>5300</v>
      </c>
      <c r="D1294" s="2" t="s">
        <v>5992</v>
      </c>
      <c r="E1294" s="2" t="s">
        <v>3612</v>
      </c>
      <c r="F1294" s="2">
        <v>1</v>
      </c>
      <c r="G1294" s="2" t="s">
        <v>26</v>
      </c>
      <c r="H1294" s="2" t="s">
        <v>76</v>
      </c>
      <c r="I1294" s="2">
        <v>1</v>
      </c>
      <c r="J1294" s="2">
        <v>0</v>
      </c>
      <c r="K1294" s="2">
        <v>0</v>
      </c>
      <c r="L1294" s="2">
        <v>0</v>
      </c>
      <c r="M1294" s="2">
        <v>0</v>
      </c>
      <c r="N1294" s="2">
        <v>0</v>
      </c>
      <c r="Q1294" s="2">
        <v>2003</v>
      </c>
      <c r="R1294" s="2">
        <f t="shared" si="20"/>
        <v>1</v>
      </c>
    </row>
    <row r="1295" spans="1:18" x14ac:dyDescent="0.3">
      <c r="A1295" s="2" t="s">
        <v>5993</v>
      </c>
      <c r="B1295" s="2" t="s">
        <v>5994</v>
      </c>
      <c r="C1295" s="2" t="s">
        <v>5300</v>
      </c>
      <c r="D1295" s="2" t="s">
        <v>5995</v>
      </c>
      <c r="E1295" s="2" t="s">
        <v>25</v>
      </c>
      <c r="F1295" s="2">
        <v>1</v>
      </c>
      <c r="G1295" s="2" t="s">
        <v>26</v>
      </c>
      <c r="H1295" s="2" t="s">
        <v>76</v>
      </c>
      <c r="I1295" s="2">
        <v>1</v>
      </c>
      <c r="J1295" s="2">
        <v>0</v>
      </c>
      <c r="K1295" s="2">
        <v>0</v>
      </c>
      <c r="L1295" s="2">
        <v>0</v>
      </c>
      <c r="M1295" s="2">
        <v>0</v>
      </c>
      <c r="N1295" s="2">
        <v>0</v>
      </c>
      <c r="Q1295" s="2">
        <v>1996</v>
      </c>
      <c r="R1295" s="2">
        <f t="shared" si="20"/>
        <v>1</v>
      </c>
    </row>
    <row r="1296" spans="1:18" x14ac:dyDescent="0.3">
      <c r="A1296" s="2" t="s">
        <v>5996</v>
      </c>
      <c r="B1296" s="2" t="s">
        <v>5997</v>
      </c>
      <c r="C1296" s="2" t="s">
        <v>5300</v>
      </c>
      <c r="D1296" s="2" t="s">
        <v>5998</v>
      </c>
      <c r="E1296" s="2" t="s">
        <v>25</v>
      </c>
      <c r="F1296" s="2">
        <v>1</v>
      </c>
      <c r="G1296" s="2" t="s">
        <v>26</v>
      </c>
      <c r="H1296" s="2" t="s">
        <v>76</v>
      </c>
      <c r="I1296" s="2">
        <v>1</v>
      </c>
      <c r="J1296" s="2">
        <v>0</v>
      </c>
      <c r="K1296" s="2">
        <v>0</v>
      </c>
      <c r="L1296" s="2">
        <v>0</v>
      </c>
      <c r="M1296" s="2">
        <v>0</v>
      </c>
      <c r="N1296" s="2">
        <v>0</v>
      </c>
      <c r="Q1296" s="2">
        <v>1998</v>
      </c>
      <c r="R1296" s="2">
        <f t="shared" si="20"/>
        <v>1</v>
      </c>
    </row>
    <row r="1297" spans="1:18" x14ac:dyDescent="0.3">
      <c r="A1297" s="2" t="s">
        <v>5999</v>
      </c>
      <c r="B1297" s="2" t="s">
        <v>6000</v>
      </c>
      <c r="C1297" s="2" t="s">
        <v>5300</v>
      </c>
      <c r="D1297" s="2" t="s">
        <v>6001</v>
      </c>
      <c r="E1297" s="2" t="s">
        <v>141</v>
      </c>
      <c r="F1297" s="2">
        <v>1</v>
      </c>
      <c r="G1297" s="2" t="s">
        <v>26</v>
      </c>
      <c r="H1297" s="2" t="s">
        <v>76</v>
      </c>
      <c r="I1297" s="2">
        <v>1</v>
      </c>
      <c r="J1297" s="2">
        <v>0</v>
      </c>
      <c r="K1297" s="2">
        <v>0</v>
      </c>
      <c r="L1297" s="2">
        <v>0</v>
      </c>
      <c r="M1297" s="2">
        <v>0</v>
      </c>
      <c r="N1297" s="2">
        <v>0</v>
      </c>
      <c r="Q1297" s="2">
        <v>2003</v>
      </c>
      <c r="R1297" s="2">
        <f t="shared" si="20"/>
        <v>1</v>
      </c>
    </row>
    <row r="1298" spans="1:18" x14ac:dyDescent="0.3">
      <c r="A1298" s="2" t="s">
        <v>6002</v>
      </c>
      <c r="B1298" s="2" t="s">
        <v>6003</v>
      </c>
      <c r="C1298" s="2" t="s">
        <v>5300</v>
      </c>
      <c r="D1298" s="2" t="s">
        <v>6004</v>
      </c>
      <c r="E1298" s="2" t="s">
        <v>25</v>
      </c>
      <c r="F1298" s="2">
        <v>1</v>
      </c>
      <c r="G1298" s="2" t="s">
        <v>26</v>
      </c>
      <c r="H1298" s="2" t="s">
        <v>6005</v>
      </c>
      <c r="I1298" s="2">
        <v>0</v>
      </c>
      <c r="J1298" s="2">
        <v>0</v>
      </c>
      <c r="K1298" s="2">
        <v>0</v>
      </c>
      <c r="L1298" s="2">
        <v>1</v>
      </c>
      <c r="M1298" s="2">
        <v>0</v>
      </c>
      <c r="N1298" s="2">
        <v>0</v>
      </c>
      <c r="Q1298" s="2">
        <v>2011</v>
      </c>
      <c r="R1298" s="2">
        <f t="shared" si="20"/>
        <v>1</v>
      </c>
    </row>
    <row r="1299" spans="1:18" x14ac:dyDescent="0.3">
      <c r="A1299" s="2" t="s">
        <v>6006</v>
      </c>
      <c r="B1299" s="2" t="s">
        <v>6007</v>
      </c>
      <c r="C1299" s="2" t="s">
        <v>5300</v>
      </c>
      <c r="D1299" s="2" t="s">
        <v>6008</v>
      </c>
      <c r="E1299" s="2" t="s">
        <v>2158</v>
      </c>
      <c r="F1299" s="2">
        <v>1</v>
      </c>
      <c r="G1299" s="2" t="s">
        <v>26</v>
      </c>
      <c r="H1299" s="2" t="s">
        <v>5350</v>
      </c>
      <c r="I1299" s="2">
        <v>0</v>
      </c>
      <c r="J1299" s="2">
        <v>0</v>
      </c>
      <c r="K1299" s="2">
        <v>0</v>
      </c>
      <c r="L1299" s="2">
        <v>0</v>
      </c>
      <c r="M1299" s="2">
        <v>0</v>
      </c>
      <c r="N1299" s="2">
        <v>0</v>
      </c>
      <c r="Q1299" s="2">
        <v>1998</v>
      </c>
      <c r="R1299" s="2">
        <f t="shared" si="20"/>
        <v>0</v>
      </c>
    </row>
    <row r="1300" spans="1:18" ht="158.4" x14ac:dyDescent="0.3">
      <c r="A1300" s="2" t="s">
        <v>6009</v>
      </c>
      <c r="B1300" s="2" t="s">
        <v>6010</v>
      </c>
      <c r="C1300" s="2" t="s">
        <v>5300</v>
      </c>
      <c r="D1300" s="2" t="s">
        <v>6011</v>
      </c>
      <c r="E1300" s="2" t="s">
        <v>125</v>
      </c>
      <c r="F1300" s="2">
        <v>1</v>
      </c>
      <c r="G1300" s="2" t="s">
        <v>26</v>
      </c>
      <c r="H1300" s="3" t="s">
        <v>6012</v>
      </c>
      <c r="I1300" s="2">
        <v>0</v>
      </c>
      <c r="J1300" s="2">
        <v>0</v>
      </c>
      <c r="K1300" s="2">
        <v>0</v>
      </c>
      <c r="L1300" s="2">
        <v>1</v>
      </c>
      <c r="M1300" s="2">
        <v>0</v>
      </c>
      <c r="N1300" s="2">
        <v>0</v>
      </c>
      <c r="Q1300" s="2">
        <v>2002</v>
      </c>
      <c r="R1300" s="2">
        <f t="shared" si="20"/>
        <v>1</v>
      </c>
    </row>
    <row r="1301" spans="1:18" x14ac:dyDescent="0.3">
      <c r="A1301" s="2" t="s">
        <v>6013</v>
      </c>
      <c r="B1301" s="2" t="s">
        <v>6014</v>
      </c>
      <c r="C1301" s="2" t="s">
        <v>5300</v>
      </c>
      <c r="D1301" s="2" t="s">
        <v>6015</v>
      </c>
      <c r="E1301" s="2" t="s">
        <v>2766</v>
      </c>
      <c r="F1301" s="2">
        <v>1</v>
      </c>
      <c r="G1301" s="2" t="s">
        <v>26</v>
      </c>
      <c r="H1301" s="2" t="s">
        <v>6016</v>
      </c>
      <c r="I1301" s="2">
        <v>0</v>
      </c>
      <c r="J1301" s="2">
        <v>0</v>
      </c>
      <c r="K1301" s="2">
        <v>0</v>
      </c>
      <c r="L1301" s="2">
        <v>1</v>
      </c>
      <c r="M1301" s="2">
        <v>0</v>
      </c>
      <c r="N1301" s="2">
        <v>0</v>
      </c>
      <c r="Q1301" s="2">
        <v>2000</v>
      </c>
      <c r="R1301" s="2">
        <f t="shared" si="20"/>
        <v>1</v>
      </c>
    </row>
    <row r="1302" spans="1:18" x14ac:dyDescent="0.3">
      <c r="A1302" s="2" t="s">
        <v>6017</v>
      </c>
      <c r="B1302" s="2" t="s">
        <v>6018</v>
      </c>
      <c r="C1302" s="2" t="s">
        <v>5300</v>
      </c>
      <c r="D1302" s="2" t="s">
        <v>6019</v>
      </c>
      <c r="E1302" s="2" t="s">
        <v>25</v>
      </c>
      <c r="F1302" s="2">
        <v>1</v>
      </c>
      <c r="G1302" s="2" t="s">
        <v>26</v>
      </c>
      <c r="H1302" s="2" t="s">
        <v>6020</v>
      </c>
      <c r="I1302" s="2">
        <v>0</v>
      </c>
      <c r="J1302" s="2">
        <v>0</v>
      </c>
      <c r="K1302" s="2">
        <v>0</v>
      </c>
      <c r="L1302" s="2">
        <v>1</v>
      </c>
      <c r="M1302" s="2">
        <v>0</v>
      </c>
      <c r="N1302" s="2">
        <v>0</v>
      </c>
      <c r="Q1302" s="2">
        <v>2008</v>
      </c>
      <c r="R1302" s="2">
        <f t="shared" si="20"/>
        <v>1</v>
      </c>
    </row>
    <row r="1303" spans="1:18" x14ac:dyDescent="0.3">
      <c r="A1303" s="2" t="s">
        <v>6021</v>
      </c>
      <c r="B1303" s="2" t="s">
        <v>6022</v>
      </c>
      <c r="C1303" s="2" t="s">
        <v>5300</v>
      </c>
      <c r="D1303" s="2" t="s">
        <v>6023</v>
      </c>
      <c r="E1303" s="2" t="s">
        <v>6024</v>
      </c>
      <c r="F1303" s="2">
        <v>1</v>
      </c>
      <c r="G1303" s="2" t="s">
        <v>26</v>
      </c>
      <c r="H1303" s="2" t="s">
        <v>5350</v>
      </c>
      <c r="I1303" s="2">
        <v>0</v>
      </c>
      <c r="J1303" s="2">
        <v>0</v>
      </c>
      <c r="K1303" s="2">
        <v>0</v>
      </c>
      <c r="L1303" s="2">
        <v>0</v>
      </c>
      <c r="M1303" s="2">
        <v>0</v>
      </c>
      <c r="N1303" s="2">
        <v>0</v>
      </c>
      <c r="Q1303" s="2">
        <v>2008</v>
      </c>
      <c r="R1303" s="2">
        <f t="shared" si="20"/>
        <v>0</v>
      </c>
    </row>
    <row r="1304" spans="1:18" x14ac:dyDescent="0.3">
      <c r="A1304" s="2" t="s">
        <v>6025</v>
      </c>
      <c r="B1304" s="2" t="s">
        <v>6026</v>
      </c>
      <c r="C1304" s="2" t="s">
        <v>5300</v>
      </c>
      <c r="D1304" s="2" t="s">
        <v>6027</v>
      </c>
      <c r="E1304" s="2" t="s">
        <v>2309</v>
      </c>
      <c r="F1304" s="2">
        <v>1</v>
      </c>
      <c r="G1304" s="2" t="s">
        <v>26</v>
      </c>
      <c r="H1304" s="2" t="s">
        <v>6028</v>
      </c>
      <c r="I1304" s="2">
        <v>0</v>
      </c>
      <c r="J1304" s="2">
        <v>1</v>
      </c>
      <c r="K1304" s="2">
        <v>0</v>
      </c>
      <c r="L1304" s="2">
        <v>0</v>
      </c>
      <c r="M1304" s="2">
        <v>0</v>
      </c>
      <c r="N1304" s="2">
        <v>0</v>
      </c>
      <c r="Q1304" s="2">
        <v>2010</v>
      </c>
      <c r="R1304" s="2">
        <f t="shared" si="20"/>
        <v>1</v>
      </c>
    </row>
    <row r="1305" spans="1:18" x14ac:dyDescent="0.3">
      <c r="A1305" s="2" t="s">
        <v>6029</v>
      </c>
      <c r="B1305" s="2" t="s">
        <v>5376</v>
      </c>
      <c r="C1305" s="2" t="s">
        <v>5300</v>
      </c>
      <c r="D1305" s="2" t="s">
        <v>6030</v>
      </c>
      <c r="E1305" s="2" t="s">
        <v>164</v>
      </c>
      <c r="F1305" s="2">
        <v>1</v>
      </c>
      <c r="G1305" s="2" t="s">
        <v>26</v>
      </c>
      <c r="H1305" s="2" t="s">
        <v>5378</v>
      </c>
      <c r="I1305" s="2">
        <v>0</v>
      </c>
      <c r="J1305" s="2">
        <v>0</v>
      </c>
      <c r="K1305" s="2">
        <v>0</v>
      </c>
      <c r="L1305" s="2">
        <v>1</v>
      </c>
      <c r="M1305" s="2">
        <v>0</v>
      </c>
      <c r="N1305" s="2">
        <v>0</v>
      </c>
      <c r="Q1305" s="2">
        <v>2014</v>
      </c>
      <c r="R1305" s="2">
        <f t="shared" si="20"/>
        <v>1</v>
      </c>
    </row>
    <row r="1306" spans="1:18" x14ac:dyDescent="0.3">
      <c r="A1306" s="2" t="s">
        <v>6031</v>
      </c>
      <c r="B1306" s="2" t="s">
        <v>6032</v>
      </c>
      <c r="C1306" s="2" t="s">
        <v>5300</v>
      </c>
      <c r="D1306" s="2" t="s">
        <v>6033</v>
      </c>
      <c r="E1306" s="2" t="s">
        <v>25</v>
      </c>
      <c r="F1306" s="2">
        <v>1</v>
      </c>
      <c r="G1306" s="2" t="s">
        <v>26</v>
      </c>
      <c r="H1306" s="2" t="s">
        <v>6034</v>
      </c>
      <c r="I1306" s="2">
        <v>0</v>
      </c>
      <c r="J1306" s="2">
        <v>0</v>
      </c>
      <c r="K1306" s="2">
        <v>0</v>
      </c>
      <c r="L1306" s="2">
        <v>1</v>
      </c>
      <c r="M1306" s="2">
        <v>0</v>
      </c>
      <c r="N1306" s="2">
        <v>0</v>
      </c>
      <c r="Q1306" s="2">
        <v>2003</v>
      </c>
      <c r="R1306" s="2">
        <f t="shared" si="20"/>
        <v>1</v>
      </c>
    </row>
    <row r="1307" spans="1:18" x14ac:dyDescent="0.3">
      <c r="A1307" s="2" t="s">
        <v>6035</v>
      </c>
      <c r="B1307" s="2" t="s">
        <v>6036</v>
      </c>
      <c r="C1307" s="2" t="s">
        <v>5300</v>
      </c>
      <c r="D1307" s="2" t="s">
        <v>6037</v>
      </c>
      <c r="E1307" s="2" t="s">
        <v>164</v>
      </c>
      <c r="F1307" s="2">
        <v>1</v>
      </c>
      <c r="G1307" s="2" t="s">
        <v>26</v>
      </c>
      <c r="H1307" s="2" t="s">
        <v>76</v>
      </c>
      <c r="I1307" s="2">
        <v>1</v>
      </c>
      <c r="J1307" s="2">
        <v>0</v>
      </c>
      <c r="K1307" s="2">
        <v>0</v>
      </c>
      <c r="L1307" s="2">
        <v>0</v>
      </c>
      <c r="M1307" s="2">
        <v>0</v>
      </c>
      <c r="N1307" s="2">
        <v>0</v>
      </c>
      <c r="Q1307" s="2">
        <v>2005</v>
      </c>
      <c r="R1307" s="2">
        <f t="shared" si="20"/>
        <v>1</v>
      </c>
    </row>
    <row r="1308" spans="1:18" x14ac:dyDescent="0.3">
      <c r="A1308" s="2" t="s">
        <v>6038</v>
      </c>
      <c r="B1308" s="2" t="s">
        <v>6039</v>
      </c>
      <c r="C1308" s="2" t="s">
        <v>5300</v>
      </c>
      <c r="D1308" s="2" t="s">
        <v>6040</v>
      </c>
      <c r="E1308" s="2" t="s">
        <v>1196</v>
      </c>
      <c r="F1308" s="2">
        <v>1</v>
      </c>
      <c r="G1308" s="2" t="s">
        <v>26</v>
      </c>
      <c r="H1308" s="2" t="s">
        <v>6041</v>
      </c>
      <c r="I1308" s="2">
        <v>0</v>
      </c>
      <c r="J1308" s="2">
        <v>0</v>
      </c>
      <c r="K1308" s="2">
        <v>0</v>
      </c>
      <c r="L1308" s="2">
        <v>1</v>
      </c>
      <c r="M1308" s="2">
        <v>0</v>
      </c>
      <c r="N1308" s="2">
        <v>0</v>
      </c>
      <c r="Q1308" s="2">
        <v>2012</v>
      </c>
      <c r="R1308" s="2">
        <f t="shared" si="20"/>
        <v>1</v>
      </c>
    </row>
    <row r="1309" spans="1:18" x14ac:dyDescent="0.3">
      <c r="A1309" s="2" t="s">
        <v>6042</v>
      </c>
      <c r="B1309" s="2" t="s">
        <v>6043</v>
      </c>
      <c r="C1309" s="2" t="s">
        <v>5300</v>
      </c>
      <c r="D1309" s="2" t="s">
        <v>6044</v>
      </c>
      <c r="E1309" s="2" t="s">
        <v>1196</v>
      </c>
      <c r="F1309" s="2">
        <v>1</v>
      </c>
      <c r="G1309" s="2" t="s">
        <v>26</v>
      </c>
      <c r="H1309" s="2" t="s">
        <v>6045</v>
      </c>
      <c r="I1309" s="2">
        <v>0</v>
      </c>
      <c r="J1309" s="2">
        <v>0</v>
      </c>
      <c r="K1309" s="2">
        <v>0</v>
      </c>
      <c r="L1309" s="2">
        <v>1</v>
      </c>
      <c r="M1309" s="2">
        <v>0</v>
      </c>
      <c r="N1309" s="2">
        <v>0</v>
      </c>
      <c r="Q1309" s="2">
        <v>2014</v>
      </c>
      <c r="R1309" s="2">
        <f t="shared" si="20"/>
        <v>1</v>
      </c>
    </row>
    <row r="1310" spans="1:18" x14ac:dyDescent="0.3">
      <c r="A1310" s="2" t="s">
        <v>6046</v>
      </c>
      <c r="B1310" s="2" t="s">
        <v>5750</v>
      </c>
      <c r="C1310" s="2" t="s">
        <v>5300</v>
      </c>
      <c r="D1310" s="2" t="s">
        <v>6047</v>
      </c>
      <c r="E1310" s="2" t="s">
        <v>25</v>
      </c>
      <c r="F1310" s="2">
        <v>1</v>
      </c>
      <c r="G1310" s="2" t="s">
        <v>26</v>
      </c>
      <c r="H1310" s="2" t="s">
        <v>6048</v>
      </c>
      <c r="I1310" s="2">
        <v>0</v>
      </c>
      <c r="J1310" s="2">
        <v>0</v>
      </c>
      <c r="K1310" s="2">
        <v>0</v>
      </c>
      <c r="L1310" s="2">
        <v>1</v>
      </c>
      <c r="M1310" s="2">
        <v>0</v>
      </c>
      <c r="N1310" s="2">
        <v>0</v>
      </c>
      <c r="Q1310" s="2">
        <v>2016</v>
      </c>
      <c r="R1310" s="2">
        <f t="shared" si="20"/>
        <v>1</v>
      </c>
    </row>
    <row r="1311" spans="1:18" x14ac:dyDescent="0.3">
      <c r="A1311" s="2" t="s">
        <v>6049</v>
      </c>
      <c r="B1311" s="2" t="s">
        <v>6050</v>
      </c>
      <c r="C1311" s="2" t="s">
        <v>5300</v>
      </c>
      <c r="D1311" s="2" t="s">
        <v>6051</v>
      </c>
      <c r="E1311" s="2" t="s">
        <v>164</v>
      </c>
      <c r="F1311" s="2">
        <v>1</v>
      </c>
      <c r="G1311" s="2" t="s">
        <v>26</v>
      </c>
      <c r="H1311" s="2" t="s">
        <v>6052</v>
      </c>
      <c r="I1311" s="2">
        <v>0</v>
      </c>
      <c r="J1311" s="2">
        <v>0</v>
      </c>
      <c r="K1311" s="2">
        <v>0</v>
      </c>
      <c r="L1311" s="2">
        <v>1</v>
      </c>
      <c r="M1311" s="2">
        <v>0</v>
      </c>
      <c r="N1311" s="2">
        <v>0</v>
      </c>
      <c r="Q1311" s="2">
        <v>2011</v>
      </c>
      <c r="R1311" s="2">
        <f t="shared" si="20"/>
        <v>1</v>
      </c>
    </row>
    <row r="1312" spans="1:18" x14ac:dyDescent="0.3">
      <c r="A1312" s="2" t="s">
        <v>6053</v>
      </c>
      <c r="B1312" s="2" t="s">
        <v>6054</v>
      </c>
      <c r="C1312" s="2" t="s">
        <v>5300</v>
      </c>
      <c r="D1312" s="2" t="s">
        <v>6055</v>
      </c>
      <c r="E1312" s="2" t="s">
        <v>2131</v>
      </c>
      <c r="F1312" s="2">
        <v>1</v>
      </c>
      <c r="G1312" s="2" t="s">
        <v>26</v>
      </c>
      <c r="H1312" s="2" t="s">
        <v>76</v>
      </c>
      <c r="I1312" s="2">
        <v>1</v>
      </c>
      <c r="J1312" s="2">
        <v>0</v>
      </c>
      <c r="K1312" s="2">
        <v>0</v>
      </c>
      <c r="L1312" s="2">
        <v>0</v>
      </c>
      <c r="M1312" s="2">
        <v>0</v>
      </c>
      <c r="N1312" s="2">
        <v>0</v>
      </c>
      <c r="Q1312" s="2">
        <v>2010</v>
      </c>
      <c r="R1312" s="2">
        <f t="shared" si="20"/>
        <v>1</v>
      </c>
    </row>
    <row r="1313" spans="1:18" x14ac:dyDescent="0.3">
      <c r="A1313" s="2" t="s">
        <v>6056</v>
      </c>
      <c r="B1313" s="2" t="s">
        <v>6057</v>
      </c>
      <c r="C1313" s="2" t="s">
        <v>5300</v>
      </c>
      <c r="D1313" s="2" t="s">
        <v>6058</v>
      </c>
      <c r="E1313" s="2" t="s">
        <v>5951</v>
      </c>
      <c r="F1313" s="2">
        <v>1</v>
      </c>
      <c r="G1313" s="2" t="s">
        <v>26</v>
      </c>
      <c r="H1313" s="2" t="s">
        <v>6059</v>
      </c>
      <c r="I1313" s="2">
        <v>0</v>
      </c>
      <c r="J1313" s="2">
        <v>0</v>
      </c>
      <c r="K1313" s="2">
        <v>0</v>
      </c>
      <c r="L1313" s="2">
        <v>1</v>
      </c>
      <c r="M1313" s="2">
        <v>0</v>
      </c>
      <c r="N1313" s="2">
        <v>0</v>
      </c>
      <c r="Q1313" s="2">
        <v>2014</v>
      </c>
      <c r="R1313" s="2">
        <f t="shared" si="20"/>
        <v>1</v>
      </c>
    </row>
    <row r="1314" spans="1:18" x14ac:dyDescent="0.3">
      <c r="A1314" s="2" t="s">
        <v>6060</v>
      </c>
      <c r="B1314" s="2" t="s">
        <v>6061</v>
      </c>
      <c r="C1314" s="2" t="s">
        <v>5300</v>
      </c>
      <c r="D1314" s="2" t="s">
        <v>6062</v>
      </c>
      <c r="E1314" s="2" t="s">
        <v>25</v>
      </c>
      <c r="F1314" s="2">
        <v>1</v>
      </c>
      <c r="G1314" s="2" t="s">
        <v>26</v>
      </c>
      <c r="H1314" s="2" t="s">
        <v>70</v>
      </c>
      <c r="I1314" s="2">
        <v>0</v>
      </c>
      <c r="J1314" s="2">
        <v>1</v>
      </c>
      <c r="K1314" s="2">
        <v>0</v>
      </c>
      <c r="L1314" s="2">
        <v>0</v>
      </c>
      <c r="M1314" s="2">
        <v>0</v>
      </c>
      <c r="N1314" s="2">
        <v>0</v>
      </c>
      <c r="Q1314" s="2">
        <v>2015</v>
      </c>
      <c r="R1314" s="2">
        <f t="shared" si="20"/>
        <v>1</v>
      </c>
    </row>
    <row r="1315" spans="1:18" x14ac:dyDescent="0.3">
      <c r="A1315" s="2" t="s">
        <v>6063</v>
      </c>
      <c r="B1315" s="2" t="s">
        <v>25</v>
      </c>
      <c r="C1315" s="2" t="s">
        <v>5300</v>
      </c>
      <c r="D1315" s="2" t="s">
        <v>6064</v>
      </c>
      <c r="E1315" s="2" t="s">
        <v>25</v>
      </c>
      <c r="F1315" s="2">
        <v>1</v>
      </c>
      <c r="G1315" s="2" t="s">
        <v>26</v>
      </c>
      <c r="H1315" s="2" t="s">
        <v>5350</v>
      </c>
      <c r="I1315" s="2">
        <v>0</v>
      </c>
      <c r="J1315" s="2">
        <v>0</v>
      </c>
      <c r="K1315" s="2">
        <v>0</v>
      </c>
      <c r="L1315" s="2">
        <v>0</v>
      </c>
      <c r="M1315" s="2">
        <v>0</v>
      </c>
      <c r="N1315" s="2">
        <v>0</v>
      </c>
      <c r="Q1315" s="2">
        <v>2015</v>
      </c>
      <c r="R1315" s="2">
        <f t="shared" si="20"/>
        <v>0</v>
      </c>
    </row>
    <row r="1316" spans="1:18" x14ac:dyDescent="0.3">
      <c r="A1316" s="2" t="s">
        <v>6065</v>
      </c>
      <c r="B1316" s="2" t="s">
        <v>6066</v>
      </c>
      <c r="C1316" s="2" t="s">
        <v>5300</v>
      </c>
      <c r="D1316" s="2" t="s">
        <v>6067</v>
      </c>
      <c r="E1316" s="2" t="s">
        <v>25</v>
      </c>
      <c r="F1316" s="2">
        <v>1</v>
      </c>
      <c r="G1316" s="2" t="s">
        <v>26</v>
      </c>
      <c r="H1316" s="2" t="s">
        <v>6068</v>
      </c>
      <c r="I1316" s="2">
        <v>0</v>
      </c>
      <c r="J1316" s="2">
        <v>0</v>
      </c>
      <c r="K1316" s="2">
        <v>0</v>
      </c>
      <c r="L1316" s="2">
        <v>1</v>
      </c>
      <c r="M1316" s="2">
        <v>0</v>
      </c>
      <c r="N1316" s="2">
        <v>0</v>
      </c>
      <c r="Q1316" s="2">
        <v>2013</v>
      </c>
      <c r="R1316" s="2">
        <f t="shared" si="20"/>
        <v>1</v>
      </c>
    </row>
    <row r="1317" spans="1:18" x14ac:dyDescent="0.3">
      <c r="A1317" s="2" t="s">
        <v>6069</v>
      </c>
      <c r="B1317" s="2" t="s">
        <v>6070</v>
      </c>
      <c r="C1317" s="2" t="s">
        <v>5300</v>
      </c>
      <c r="D1317" s="2" t="s">
        <v>6071</v>
      </c>
      <c r="E1317" s="2" t="s">
        <v>25</v>
      </c>
      <c r="F1317" s="2">
        <v>1</v>
      </c>
      <c r="G1317" s="2" t="s">
        <v>26</v>
      </c>
      <c r="H1317" s="2" t="s">
        <v>6072</v>
      </c>
      <c r="I1317" s="2">
        <v>0</v>
      </c>
      <c r="J1317" s="2">
        <v>1</v>
      </c>
      <c r="K1317" s="2">
        <v>0</v>
      </c>
      <c r="L1317" s="2">
        <v>0</v>
      </c>
      <c r="M1317" s="2">
        <v>0</v>
      </c>
      <c r="N1317" s="2">
        <v>0</v>
      </c>
      <c r="Q1317" s="2">
        <v>2015</v>
      </c>
      <c r="R1317" s="2">
        <f t="shared" si="20"/>
        <v>1</v>
      </c>
    </row>
    <row r="1318" spans="1:18" x14ac:dyDescent="0.3">
      <c r="A1318" s="2" t="s">
        <v>6073</v>
      </c>
      <c r="B1318" s="2" t="s">
        <v>6074</v>
      </c>
      <c r="C1318" s="2" t="s">
        <v>5300</v>
      </c>
      <c r="D1318" s="2" t="s">
        <v>6075</v>
      </c>
      <c r="E1318" s="2" t="s">
        <v>25</v>
      </c>
      <c r="F1318" s="2">
        <v>1</v>
      </c>
      <c r="G1318" s="2" t="s">
        <v>26</v>
      </c>
      <c r="H1318" s="2" t="s">
        <v>70</v>
      </c>
      <c r="I1318" s="2">
        <v>0</v>
      </c>
      <c r="J1318" s="2">
        <v>1</v>
      </c>
      <c r="K1318" s="2">
        <v>0</v>
      </c>
      <c r="L1318" s="2">
        <v>0</v>
      </c>
      <c r="M1318" s="2">
        <v>0</v>
      </c>
      <c r="N1318" s="2">
        <v>0</v>
      </c>
      <c r="Q1318" s="2">
        <v>2015</v>
      </c>
      <c r="R1318" s="2">
        <f t="shared" si="20"/>
        <v>1</v>
      </c>
    </row>
    <row r="1319" spans="1:18" x14ac:dyDescent="0.3">
      <c r="A1319" s="2" t="s">
        <v>6076</v>
      </c>
      <c r="B1319" s="2" t="s">
        <v>6077</v>
      </c>
      <c r="C1319" s="2" t="s">
        <v>5300</v>
      </c>
      <c r="D1319" s="2" t="s">
        <v>6078</v>
      </c>
      <c r="E1319" s="2" t="s">
        <v>25</v>
      </c>
      <c r="F1319" s="2">
        <v>1</v>
      </c>
      <c r="G1319" s="2" t="s">
        <v>26</v>
      </c>
      <c r="H1319" s="2" t="s">
        <v>70</v>
      </c>
      <c r="I1319" s="2">
        <v>0</v>
      </c>
      <c r="J1319" s="2">
        <v>1</v>
      </c>
      <c r="K1319" s="2">
        <v>0</v>
      </c>
      <c r="L1319" s="2">
        <v>0</v>
      </c>
      <c r="M1319" s="2">
        <v>0</v>
      </c>
      <c r="N1319" s="2">
        <v>0</v>
      </c>
      <c r="Q1319" s="2">
        <v>2012</v>
      </c>
      <c r="R1319" s="2">
        <f t="shared" si="20"/>
        <v>1</v>
      </c>
    </row>
    <row r="1320" spans="1:18" x14ac:dyDescent="0.3">
      <c r="A1320" s="2" t="s">
        <v>6079</v>
      </c>
      <c r="B1320" s="2" t="s">
        <v>6080</v>
      </c>
      <c r="C1320" s="2" t="s">
        <v>5300</v>
      </c>
      <c r="D1320" s="2" t="s">
        <v>6081</v>
      </c>
      <c r="E1320" s="2" t="s">
        <v>25</v>
      </c>
      <c r="F1320" s="2">
        <v>1</v>
      </c>
      <c r="G1320" s="2" t="s">
        <v>26</v>
      </c>
      <c r="H1320" s="2" t="s">
        <v>6082</v>
      </c>
      <c r="I1320" s="2">
        <v>0</v>
      </c>
      <c r="J1320" s="2">
        <v>1</v>
      </c>
      <c r="K1320" s="2">
        <v>0</v>
      </c>
      <c r="L1320" s="2">
        <v>0</v>
      </c>
      <c r="M1320" s="2">
        <v>0</v>
      </c>
      <c r="N1320" s="2">
        <v>0</v>
      </c>
      <c r="Q1320" s="2">
        <v>2013</v>
      </c>
      <c r="R1320" s="2">
        <f t="shared" si="20"/>
        <v>1</v>
      </c>
    </row>
    <row r="1321" spans="1:18" x14ac:dyDescent="0.3">
      <c r="A1321" s="2" t="s">
        <v>6083</v>
      </c>
      <c r="B1321" s="2" t="s">
        <v>25</v>
      </c>
      <c r="C1321" s="2" t="s">
        <v>5300</v>
      </c>
      <c r="D1321" s="2" t="s">
        <v>6084</v>
      </c>
      <c r="E1321" s="2" t="s">
        <v>25</v>
      </c>
      <c r="F1321" s="2">
        <v>1</v>
      </c>
      <c r="G1321" s="2" t="s">
        <v>26</v>
      </c>
      <c r="H1321" s="2" t="s">
        <v>6085</v>
      </c>
      <c r="I1321" s="2">
        <v>0</v>
      </c>
      <c r="J1321" s="2">
        <v>0</v>
      </c>
      <c r="K1321" s="2">
        <v>0</v>
      </c>
      <c r="L1321" s="2">
        <v>0</v>
      </c>
      <c r="M1321" s="2">
        <v>1</v>
      </c>
      <c r="N1321" s="2">
        <v>0</v>
      </c>
      <c r="Q1321" s="2">
        <v>2015</v>
      </c>
      <c r="R1321" s="2">
        <f t="shared" si="20"/>
        <v>1</v>
      </c>
    </row>
    <row r="1322" spans="1:18" x14ac:dyDescent="0.3">
      <c r="A1322" s="2" t="s">
        <v>6086</v>
      </c>
      <c r="B1322" s="2" t="s">
        <v>25</v>
      </c>
      <c r="C1322" s="2" t="s">
        <v>5300</v>
      </c>
      <c r="D1322" s="2" t="s">
        <v>6087</v>
      </c>
      <c r="E1322" s="2" t="s">
        <v>25</v>
      </c>
      <c r="F1322" s="2">
        <v>1</v>
      </c>
      <c r="G1322" s="2" t="s">
        <v>26</v>
      </c>
      <c r="H1322" s="2" t="s">
        <v>5350</v>
      </c>
      <c r="I1322" s="2">
        <v>0</v>
      </c>
      <c r="J1322" s="2">
        <v>0</v>
      </c>
      <c r="K1322" s="2">
        <v>0</v>
      </c>
      <c r="L1322" s="2">
        <v>0</v>
      </c>
      <c r="M1322" s="2">
        <v>0</v>
      </c>
      <c r="N1322" s="2">
        <v>0</v>
      </c>
      <c r="Q1322" s="2">
        <v>2014</v>
      </c>
      <c r="R1322" s="2">
        <f t="shared" si="20"/>
        <v>0</v>
      </c>
    </row>
    <row r="1323" spans="1:18" x14ac:dyDescent="0.3">
      <c r="A1323" s="2" t="s">
        <v>6088</v>
      </c>
      <c r="B1323" s="2" t="s">
        <v>25</v>
      </c>
      <c r="C1323" s="2" t="s">
        <v>5300</v>
      </c>
      <c r="D1323" s="2" t="s">
        <v>6089</v>
      </c>
      <c r="E1323" s="2" t="s">
        <v>25</v>
      </c>
      <c r="F1323" s="2">
        <v>1</v>
      </c>
      <c r="G1323" s="2" t="s">
        <v>26</v>
      </c>
      <c r="H1323" s="2" t="s">
        <v>5350</v>
      </c>
      <c r="I1323" s="2">
        <v>0</v>
      </c>
      <c r="J1323" s="2">
        <v>0</v>
      </c>
      <c r="K1323" s="2">
        <v>0</v>
      </c>
      <c r="L1323" s="2">
        <v>0</v>
      </c>
      <c r="M1323" s="2">
        <v>0</v>
      </c>
      <c r="N1323" s="2">
        <v>0</v>
      </c>
      <c r="Q1323" s="2">
        <v>2015</v>
      </c>
      <c r="R1323" s="2">
        <f t="shared" si="20"/>
        <v>0</v>
      </c>
    </row>
    <row r="1324" spans="1:18" x14ac:dyDescent="0.3">
      <c r="A1324" s="2" t="s">
        <v>6090</v>
      </c>
      <c r="B1324" s="2" t="s">
        <v>25</v>
      </c>
      <c r="C1324" s="2" t="s">
        <v>5300</v>
      </c>
      <c r="D1324" s="2" t="s">
        <v>6091</v>
      </c>
      <c r="E1324" s="2" t="s">
        <v>25</v>
      </c>
      <c r="F1324" s="2">
        <v>1</v>
      </c>
      <c r="G1324" s="2" t="s">
        <v>26</v>
      </c>
      <c r="H1324" s="2" t="s">
        <v>5350</v>
      </c>
      <c r="I1324" s="2">
        <v>0</v>
      </c>
      <c r="J1324" s="2">
        <v>0</v>
      </c>
      <c r="K1324" s="2">
        <v>0</v>
      </c>
      <c r="L1324" s="2">
        <v>0</v>
      </c>
      <c r="M1324" s="2">
        <v>0</v>
      </c>
      <c r="N1324" s="2">
        <v>0</v>
      </c>
      <c r="Q1324" s="2">
        <v>2014</v>
      </c>
      <c r="R1324" s="2">
        <f t="shared" si="20"/>
        <v>0</v>
      </c>
    </row>
    <row r="1325" spans="1:18" x14ac:dyDescent="0.3">
      <c r="A1325" s="2" t="s">
        <v>6092</v>
      </c>
      <c r="B1325" s="2" t="s">
        <v>6093</v>
      </c>
      <c r="C1325" s="2" t="s">
        <v>5300</v>
      </c>
      <c r="D1325" s="2" t="s">
        <v>6094</v>
      </c>
      <c r="E1325" s="2" t="s">
        <v>6095</v>
      </c>
      <c r="F1325" s="2">
        <v>1</v>
      </c>
      <c r="G1325" s="2" t="s">
        <v>26</v>
      </c>
      <c r="H1325" s="2" t="s">
        <v>6096</v>
      </c>
      <c r="I1325" s="2">
        <v>0</v>
      </c>
      <c r="J1325" s="2">
        <v>1</v>
      </c>
      <c r="K1325" s="2">
        <v>0</v>
      </c>
      <c r="L1325" s="2">
        <v>0</v>
      </c>
      <c r="M1325" s="2">
        <v>0</v>
      </c>
      <c r="N1325" s="2">
        <v>0</v>
      </c>
      <c r="Q1325" s="2">
        <v>2016</v>
      </c>
      <c r="R1325" s="2">
        <f t="shared" si="20"/>
        <v>1</v>
      </c>
    </row>
    <row r="1326" spans="1:18" x14ac:dyDescent="0.3">
      <c r="A1326" s="2" t="s">
        <v>6097</v>
      </c>
      <c r="B1326" s="2" t="s">
        <v>6098</v>
      </c>
      <c r="C1326" s="2" t="s">
        <v>5300</v>
      </c>
      <c r="D1326" s="2" t="s">
        <v>6099</v>
      </c>
      <c r="E1326" s="2" t="s">
        <v>6100</v>
      </c>
      <c r="F1326" s="2">
        <v>1</v>
      </c>
      <c r="G1326" s="2" t="s">
        <v>26</v>
      </c>
      <c r="H1326" s="2" t="s">
        <v>70</v>
      </c>
      <c r="I1326" s="2">
        <v>0</v>
      </c>
      <c r="J1326" s="2">
        <v>1</v>
      </c>
      <c r="K1326" s="2">
        <v>0</v>
      </c>
      <c r="L1326" s="2">
        <v>0</v>
      </c>
      <c r="M1326" s="2">
        <v>0</v>
      </c>
      <c r="N1326" s="2">
        <v>0</v>
      </c>
      <c r="Q1326" s="2">
        <v>2015</v>
      </c>
      <c r="R1326" s="2">
        <f t="shared" si="20"/>
        <v>1</v>
      </c>
    </row>
    <row r="1327" spans="1:18" x14ac:dyDescent="0.3">
      <c r="A1327" s="2" t="s">
        <v>6101</v>
      </c>
      <c r="B1327" s="2" t="s">
        <v>6102</v>
      </c>
      <c r="C1327" s="2" t="s">
        <v>5300</v>
      </c>
      <c r="D1327" s="2" t="s">
        <v>6103</v>
      </c>
      <c r="E1327" s="2" t="s">
        <v>6104</v>
      </c>
      <c r="F1327" s="2">
        <v>1</v>
      </c>
      <c r="G1327" s="2" t="s">
        <v>26</v>
      </c>
      <c r="H1327" s="2" t="s">
        <v>76</v>
      </c>
      <c r="I1327" s="2">
        <v>1</v>
      </c>
      <c r="J1327" s="2">
        <v>0</v>
      </c>
      <c r="K1327" s="2">
        <v>0</v>
      </c>
      <c r="L1327" s="2">
        <v>0</v>
      </c>
      <c r="M1327" s="2">
        <v>0</v>
      </c>
      <c r="N1327" s="2">
        <v>0</v>
      </c>
      <c r="Q1327" s="2">
        <v>2016</v>
      </c>
      <c r="R1327" s="2">
        <f t="shared" si="20"/>
        <v>1</v>
      </c>
    </row>
    <row r="1328" spans="1:18" x14ac:dyDescent="0.3">
      <c r="A1328" s="2" t="s">
        <v>6105</v>
      </c>
      <c r="B1328" s="2" t="s">
        <v>5352</v>
      </c>
      <c r="C1328" s="2" t="s">
        <v>5300</v>
      </c>
      <c r="D1328" s="2" t="s">
        <v>6106</v>
      </c>
      <c r="E1328" s="2" t="s">
        <v>25</v>
      </c>
      <c r="F1328" s="2">
        <v>1</v>
      </c>
      <c r="G1328" s="2" t="s">
        <v>26</v>
      </c>
      <c r="H1328" s="2" t="s">
        <v>70</v>
      </c>
      <c r="I1328" s="2">
        <v>0</v>
      </c>
      <c r="J1328" s="2">
        <v>1</v>
      </c>
      <c r="K1328" s="2">
        <v>0</v>
      </c>
      <c r="L1328" s="2">
        <v>0</v>
      </c>
      <c r="M1328" s="2">
        <v>0</v>
      </c>
      <c r="N1328" s="2">
        <v>0</v>
      </c>
      <c r="Q1328" s="2">
        <v>2016</v>
      </c>
      <c r="R1328" s="2">
        <f t="shared" si="20"/>
        <v>1</v>
      </c>
    </row>
    <row r="1329" spans="1:18" x14ac:dyDescent="0.3">
      <c r="A1329" s="2" t="s">
        <v>6107</v>
      </c>
      <c r="B1329" s="2" t="s">
        <v>6108</v>
      </c>
      <c r="C1329" s="2" t="s">
        <v>5300</v>
      </c>
      <c r="D1329" s="2" t="s">
        <v>6109</v>
      </c>
      <c r="E1329" s="2" t="s">
        <v>25</v>
      </c>
      <c r="F1329" s="2">
        <v>1</v>
      </c>
      <c r="G1329" s="2" t="s">
        <v>26</v>
      </c>
      <c r="H1329" s="2" t="s">
        <v>6110</v>
      </c>
      <c r="I1329" s="2">
        <v>0</v>
      </c>
      <c r="J1329" s="2">
        <v>1</v>
      </c>
      <c r="K1329" s="2">
        <v>0</v>
      </c>
      <c r="L1329" s="2">
        <v>0</v>
      </c>
      <c r="M1329" s="2">
        <v>0</v>
      </c>
      <c r="N1329" s="2">
        <v>0</v>
      </c>
      <c r="Q1329" s="2">
        <v>2017</v>
      </c>
      <c r="R1329" s="2">
        <f t="shared" si="20"/>
        <v>1</v>
      </c>
    </row>
    <row r="1330" spans="1:18" x14ac:dyDescent="0.3">
      <c r="A1330" s="2" t="s">
        <v>6111</v>
      </c>
      <c r="B1330" s="2" t="s">
        <v>4032</v>
      </c>
      <c r="C1330" s="2" t="s">
        <v>5300</v>
      </c>
      <c r="D1330" s="2" t="s">
        <v>6112</v>
      </c>
      <c r="E1330" s="2" t="s">
        <v>25</v>
      </c>
      <c r="F1330" s="2">
        <v>1</v>
      </c>
      <c r="G1330" s="2" t="s">
        <v>26</v>
      </c>
      <c r="H1330" s="2" t="s">
        <v>6113</v>
      </c>
      <c r="I1330" s="2">
        <v>0</v>
      </c>
      <c r="J1330" s="2">
        <v>1</v>
      </c>
      <c r="K1330" s="2">
        <v>0</v>
      </c>
      <c r="L1330" s="2">
        <v>0</v>
      </c>
      <c r="M1330" s="2">
        <v>0</v>
      </c>
      <c r="N1330" s="2">
        <v>0</v>
      </c>
      <c r="Q1330" s="2">
        <v>2017</v>
      </c>
      <c r="R1330" s="2">
        <f t="shared" si="20"/>
        <v>1</v>
      </c>
    </row>
    <row r="1331" spans="1:18" x14ac:dyDescent="0.3">
      <c r="A1331" s="2" t="s">
        <v>6114</v>
      </c>
      <c r="B1331" s="2" t="s">
        <v>6115</v>
      </c>
      <c r="C1331" s="2" t="s">
        <v>5300</v>
      </c>
      <c r="D1331" s="2" t="s">
        <v>6116</v>
      </c>
      <c r="E1331" s="2" t="s">
        <v>6117</v>
      </c>
      <c r="F1331" s="2">
        <v>1</v>
      </c>
      <c r="G1331" s="2" t="s">
        <v>26</v>
      </c>
      <c r="H1331" s="2" t="s">
        <v>70</v>
      </c>
      <c r="I1331" s="2">
        <v>0</v>
      </c>
      <c r="J1331" s="2">
        <v>1</v>
      </c>
      <c r="K1331" s="2">
        <v>0</v>
      </c>
      <c r="L1331" s="2">
        <v>0</v>
      </c>
      <c r="M1331" s="2">
        <v>0</v>
      </c>
      <c r="N1331" s="2">
        <v>0</v>
      </c>
      <c r="Q1331" s="2">
        <v>2003</v>
      </c>
      <c r="R1331" s="2">
        <f t="shared" si="20"/>
        <v>1</v>
      </c>
    </row>
    <row r="1332" spans="1:18" x14ac:dyDescent="0.3">
      <c r="A1332" s="2" t="s">
        <v>6118</v>
      </c>
      <c r="B1332" s="2" t="s">
        <v>6119</v>
      </c>
      <c r="C1332" s="2" t="s">
        <v>5300</v>
      </c>
      <c r="D1332" s="2" t="s">
        <v>6120</v>
      </c>
      <c r="E1332" s="2" t="s">
        <v>1196</v>
      </c>
      <c r="F1332" s="2">
        <v>1</v>
      </c>
      <c r="G1332" s="2" t="s">
        <v>26</v>
      </c>
      <c r="H1332" s="2" t="s">
        <v>70</v>
      </c>
      <c r="I1332" s="2">
        <v>0</v>
      </c>
      <c r="J1332" s="2">
        <v>1</v>
      </c>
      <c r="K1332" s="2">
        <v>0</v>
      </c>
      <c r="L1332" s="2">
        <v>0</v>
      </c>
      <c r="M1332" s="2">
        <v>0</v>
      </c>
      <c r="N1332" s="2">
        <v>0</v>
      </c>
      <c r="Q1332" s="2">
        <v>2015</v>
      </c>
      <c r="R1332" s="2">
        <f t="shared" si="20"/>
        <v>1</v>
      </c>
    </row>
    <row r="1333" spans="1:18" x14ac:dyDescent="0.3">
      <c r="A1333" s="2" t="s">
        <v>6121</v>
      </c>
      <c r="B1333" s="2" t="s">
        <v>6122</v>
      </c>
      <c r="C1333" s="2" t="s">
        <v>5300</v>
      </c>
      <c r="D1333" s="2" t="s">
        <v>6123</v>
      </c>
      <c r="E1333" s="2" t="s">
        <v>164</v>
      </c>
      <c r="F1333" s="2">
        <v>1</v>
      </c>
      <c r="G1333" s="2" t="s">
        <v>26</v>
      </c>
      <c r="H1333" s="2" t="s">
        <v>76</v>
      </c>
      <c r="I1333" s="2">
        <v>1</v>
      </c>
      <c r="J1333" s="2">
        <v>0</v>
      </c>
      <c r="K1333" s="2">
        <v>0</v>
      </c>
      <c r="L1333" s="2">
        <v>0</v>
      </c>
      <c r="M1333" s="2">
        <v>0</v>
      </c>
      <c r="N1333" s="2">
        <v>0</v>
      </c>
      <c r="Q1333" s="2">
        <v>2004</v>
      </c>
      <c r="R1333" s="2">
        <f t="shared" si="20"/>
        <v>1</v>
      </c>
    </row>
    <row r="1334" spans="1:18" x14ac:dyDescent="0.3">
      <c r="A1334" s="2" t="s">
        <v>6124</v>
      </c>
      <c r="B1334" s="2" t="s">
        <v>6125</v>
      </c>
      <c r="C1334" s="2" t="s">
        <v>5300</v>
      </c>
      <c r="D1334" s="2" t="s">
        <v>6126</v>
      </c>
      <c r="E1334" s="2" t="s">
        <v>1196</v>
      </c>
      <c r="F1334" s="2">
        <v>1</v>
      </c>
      <c r="G1334" s="2" t="s">
        <v>26</v>
      </c>
      <c r="H1334" s="2" t="s">
        <v>70</v>
      </c>
      <c r="I1334" s="2">
        <v>0</v>
      </c>
      <c r="J1334" s="2">
        <v>1</v>
      </c>
      <c r="K1334" s="2">
        <v>0</v>
      </c>
      <c r="L1334" s="2">
        <v>0</v>
      </c>
      <c r="M1334" s="2">
        <v>0</v>
      </c>
      <c r="N1334" s="2">
        <v>0</v>
      </c>
      <c r="Q1334" s="2">
        <v>2008</v>
      </c>
      <c r="R1334" s="2">
        <f t="shared" si="20"/>
        <v>1</v>
      </c>
    </row>
    <row r="1335" spans="1:18" x14ac:dyDescent="0.3">
      <c r="A1335" s="2" t="s">
        <v>6127</v>
      </c>
      <c r="B1335" s="2" t="s">
        <v>6128</v>
      </c>
      <c r="C1335" s="2" t="s">
        <v>5300</v>
      </c>
      <c r="D1335" s="2" t="s">
        <v>6129</v>
      </c>
      <c r="E1335" s="2" t="s">
        <v>164</v>
      </c>
      <c r="F1335" s="2">
        <v>1</v>
      </c>
      <c r="G1335" s="2" t="s">
        <v>26</v>
      </c>
      <c r="H1335" s="2" t="s">
        <v>76</v>
      </c>
      <c r="I1335" s="2">
        <v>1</v>
      </c>
      <c r="J1335" s="2">
        <v>0</v>
      </c>
      <c r="K1335" s="2">
        <v>0</v>
      </c>
      <c r="L1335" s="2">
        <v>0</v>
      </c>
      <c r="M1335" s="2">
        <v>0</v>
      </c>
      <c r="N1335" s="2">
        <v>0</v>
      </c>
      <c r="Q1335" s="2">
        <v>2008</v>
      </c>
      <c r="R1335" s="2">
        <f t="shared" si="20"/>
        <v>1</v>
      </c>
    </row>
    <row r="1336" spans="1:18" x14ac:dyDescent="0.3">
      <c r="A1336" s="2" t="s">
        <v>6130</v>
      </c>
      <c r="B1336" s="2" t="s">
        <v>6131</v>
      </c>
      <c r="C1336" s="2" t="s">
        <v>5300</v>
      </c>
      <c r="D1336" s="2" t="s">
        <v>6132</v>
      </c>
      <c r="E1336" s="2" t="s">
        <v>2766</v>
      </c>
      <c r="F1336" s="2">
        <v>1</v>
      </c>
      <c r="G1336" s="2" t="s">
        <v>26</v>
      </c>
      <c r="H1336" s="2" t="s">
        <v>70</v>
      </c>
      <c r="I1336" s="2">
        <v>0</v>
      </c>
      <c r="J1336" s="2">
        <v>1</v>
      </c>
      <c r="K1336" s="2">
        <v>0</v>
      </c>
      <c r="L1336" s="2">
        <v>0</v>
      </c>
      <c r="M1336" s="2">
        <v>0</v>
      </c>
      <c r="N1336" s="2">
        <v>0</v>
      </c>
      <c r="Q1336" s="2">
        <v>2000</v>
      </c>
      <c r="R1336" s="2">
        <f t="shared" si="20"/>
        <v>1</v>
      </c>
    </row>
    <row r="1337" spans="1:18" x14ac:dyDescent="0.3">
      <c r="A1337" s="2" t="s">
        <v>6133</v>
      </c>
      <c r="B1337" s="2" t="s">
        <v>6134</v>
      </c>
      <c r="C1337" s="2" t="s">
        <v>5300</v>
      </c>
      <c r="D1337" s="2" t="s">
        <v>6135</v>
      </c>
      <c r="E1337" s="2" t="s">
        <v>75</v>
      </c>
      <c r="F1337" s="2">
        <v>1</v>
      </c>
      <c r="G1337" s="2" t="s">
        <v>26</v>
      </c>
      <c r="H1337" s="2" t="s">
        <v>5350</v>
      </c>
      <c r="I1337" s="2">
        <v>0</v>
      </c>
      <c r="J1337" s="2">
        <v>0</v>
      </c>
      <c r="K1337" s="2">
        <v>0</v>
      </c>
      <c r="L1337" s="2">
        <v>0</v>
      </c>
      <c r="M1337" s="2">
        <v>0</v>
      </c>
      <c r="N1337" s="2">
        <v>0</v>
      </c>
      <c r="Q1337" s="2">
        <v>1983</v>
      </c>
      <c r="R1337" s="2">
        <f t="shared" si="20"/>
        <v>0</v>
      </c>
    </row>
    <row r="1338" spans="1:18" x14ac:dyDescent="0.3">
      <c r="A1338" s="2" t="s">
        <v>6136</v>
      </c>
      <c r="B1338" s="2" t="s">
        <v>6137</v>
      </c>
      <c r="C1338" s="2" t="s">
        <v>5300</v>
      </c>
      <c r="D1338" s="2" t="s">
        <v>6138</v>
      </c>
      <c r="E1338" s="2" t="s">
        <v>164</v>
      </c>
      <c r="F1338" s="2">
        <v>1</v>
      </c>
      <c r="G1338" s="2" t="s">
        <v>26</v>
      </c>
      <c r="H1338" s="2" t="s">
        <v>6139</v>
      </c>
      <c r="I1338" s="2">
        <v>0</v>
      </c>
      <c r="J1338" s="2">
        <v>0</v>
      </c>
      <c r="K1338" s="2">
        <v>0</v>
      </c>
      <c r="L1338" s="2">
        <v>0</v>
      </c>
      <c r="M1338" s="2">
        <v>1</v>
      </c>
      <c r="N1338" s="2">
        <v>0</v>
      </c>
      <c r="Q1338" s="2">
        <v>2013</v>
      </c>
      <c r="R1338" s="2">
        <f t="shared" si="20"/>
        <v>1</v>
      </c>
    </row>
    <row r="1339" spans="1:18" x14ac:dyDescent="0.3">
      <c r="A1339" s="2" t="s">
        <v>6140</v>
      </c>
      <c r="B1339" s="2" t="s">
        <v>6141</v>
      </c>
      <c r="C1339" s="2" t="s">
        <v>5300</v>
      </c>
      <c r="D1339" s="2" t="s">
        <v>6142</v>
      </c>
      <c r="E1339" s="2" t="s">
        <v>186</v>
      </c>
      <c r="F1339" s="2">
        <v>1</v>
      </c>
      <c r="G1339" s="2" t="s">
        <v>26</v>
      </c>
      <c r="H1339" s="2" t="s">
        <v>76</v>
      </c>
      <c r="I1339" s="2">
        <v>1</v>
      </c>
      <c r="J1339" s="2">
        <v>0</v>
      </c>
      <c r="K1339" s="2">
        <v>0</v>
      </c>
      <c r="L1339" s="2">
        <v>0</v>
      </c>
      <c r="M1339" s="2">
        <v>0</v>
      </c>
      <c r="N1339" s="2">
        <v>0</v>
      </c>
      <c r="Q1339" s="2">
        <v>2000</v>
      </c>
      <c r="R1339" s="2">
        <f t="shared" si="20"/>
        <v>1</v>
      </c>
    </row>
    <row r="1340" spans="1:18" x14ac:dyDescent="0.3">
      <c r="A1340" s="2" t="s">
        <v>6143</v>
      </c>
      <c r="B1340" s="2" t="s">
        <v>6144</v>
      </c>
      <c r="C1340" s="2" t="s">
        <v>5300</v>
      </c>
      <c r="D1340" s="2" t="s">
        <v>6145</v>
      </c>
      <c r="E1340" s="2" t="s">
        <v>6146</v>
      </c>
      <c r="F1340" s="2">
        <v>1</v>
      </c>
      <c r="G1340" s="2" t="s">
        <v>26</v>
      </c>
      <c r="H1340" s="2" t="s">
        <v>70</v>
      </c>
      <c r="I1340" s="2">
        <v>0</v>
      </c>
      <c r="J1340" s="2">
        <v>1</v>
      </c>
      <c r="K1340" s="2">
        <v>0</v>
      </c>
      <c r="L1340" s="2">
        <v>0</v>
      </c>
      <c r="M1340" s="2">
        <v>0</v>
      </c>
      <c r="N1340" s="2">
        <v>0</v>
      </c>
      <c r="Q1340" s="2">
        <v>2014</v>
      </c>
      <c r="R1340" s="2">
        <f t="shared" si="20"/>
        <v>1</v>
      </c>
    </row>
    <row r="1341" spans="1:18" x14ac:dyDescent="0.3">
      <c r="A1341" s="2" t="s">
        <v>6147</v>
      </c>
      <c r="B1341" s="2" t="s">
        <v>6148</v>
      </c>
      <c r="C1341" s="2" t="s">
        <v>5300</v>
      </c>
      <c r="D1341" s="2" t="s">
        <v>6149</v>
      </c>
      <c r="E1341" s="2" t="s">
        <v>50</v>
      </c>
      <c r="F1341" s="2">
        <v>1</v>
      </c>
      <c r="G1341" s="2" t="s">
        <v>26</v>
      </c>
      <c r="H1341" s="2" t="s">
        <v>6150</v>
      </c>
      <c r="I1341" s="2">
        <v>0</v>
      </c>
      <c r="J1341" s="2">
        <v>0</v>
      </c>
      <c r="K1341" s="2">
        <v>0</v>
      </c>
      <c r="L1341" s="2">
        <v>1</v>
      </c>
      <c r="M1341" s="2">
        <v>0</v>
      </c>
      <c r="N1341" s="2">
        <v>1</v>
      </c>
      <c r="Q1341" s="2">
        <v>2003</v>
      </c>
      <c r="R1341" s="2">
        <f t="shared" si="20"/>
        <v>2</v>
      </c>
    </row>
    <row r="1342" spans="1:18" x14ac:dyDescent="0.3">
      <c r="A1342" s="2" t="s">
        <v>6151</v>
      </c>
      <c r="B1342" s="2" t="s">
        <v>655</v>
      </c>
      <c r="C1342" s="2" t="s">
        <v>5300</v>
      </c>
      <c r="D1342" s="2" t="s">
        <v>6152</v>
      </c>
      <c r="E1342" s="2" t="s">
        <v>25</v>
      </c>
      <c r="F1342" s="2">
        <v>1</v>
      </c>
      <c r="G1342" s="2" t="s">
        <v>26</v>
      </c>
      <c r="H1342" s="2" t="s">
        <v>70</v>
      </c>
      <c r="I1342" s="2">
        <v>0</v>
      </c>
      <c r="J1342" s="2">
        <v>1</v>
      </c>
      <c r="K1342" s="2">
        <v>0</v>
      </c>
      <c r="L1342" s="2">
        <v>0</v>
      </c>
      <c r="M1342" s="2">
        <v>0</v>
      </c>
      <c r="N1342" s="2">
        <v>0</v>
      </c>
      <c r="Q1342" s="2">
        <v>2015</v>
      </c>
      <c r="R1342" s="2">
        <f t="shared" si="20"/>
        <v>1</v>
      </c>
    </row>
    <row r="1343" spans="1:18" x14ac:dyDescent="0.3">
      <c r="A1343" s="2" t="s">
        <v>6153</v>
      </c>
      <c r="B1343" s="2" t="s">
        <v>6154</v>
      </c>
      <c r="C1343" s="2" t="s">
        <v>5300</v>
      </c>
      <c r="D1343" s="2" t="s">
        <v>6155</v>
      </c>
      <c r="E1343" s="2" t="s">
        <v>25</v>
      </c>
      <c r="F1343" s="2">
        <v>1</v>
      </c>
      <c r="G1343" s="2" t="s">
        <v>26</v>
      </c>
      <c r="H1343" s="2" t="s">
        <v>70</v>
      </c>
      <c r="I1343" s="2">
        <v>0</v>
      </c>
      <c r="J1343" s="2">
        <v>1</v>
      </c>
      <c r="K1343" s="2">
        <v>0</v>
      </c>
      <c r="L1343" s="2">
        <v>0</v>
      </c>
      <c r="M1343" s="2">
        <v>0</v>
      </c>
      <c r="N1343" s="2">
        <v>0</v>
      </c>
      <c r="Q1343" s="2">
        <v>2014</v>
      </c>
      <c r="R1343" s="2">
        <f t="shared" si="20"/>
        <v>1</v>
      </c>
    </row>
    <row r="1344" spans="1:18" x14ac:dyDescent="0.3">
      <c r="A1344" s="2" t="s">
        <v>6156</v>
      </c>
      <c r="B1344" s="2" t="s">
        <v>2738</v>
      </c>
      <c r="C1344" s="2" t="s">
        <v>5300</v>
      </c>
      <c r="D1344" s="2" t="s">
        <v>6157</v>
      </c>
      <c r="E1344" s="2" t="s">
        <v>25</v>
      </c>
      <c r="F1344" s="2">
        <v>1</v>
      </c>
      <c r="G1344" s="2" t="s">
        <v>26</v>
      </c>
      <c r="H1344" s="2" t="s">
        <v>70</v>
      </c>
      <c r="I1344" s="2">
        <v>0</v>
      </c>
      <c r="J1344" s="2">
        <v>1</v>
      </c>
      <c r="K1344" s="2">
        <v>0</v>
      </c>
      <c r="L1344" s="2">
        <v>0</v>
      </c>
      <c r="M1344" s="2">
        <v>0</v>
      </c>
      <c r="Q1344" s="2">
        <v>2015</v>
      </c>
      <c r="R1344" s="2">
        <f t="shared" si="20"/>
        <v>1</v>
      </c>
    </row>
    <row r="1345" spans="1:18" x14ac:dyDescent="0.3">
      <c r="A1345" s="2" t="s">
        <v>6158</v>
      </c>
      <c r="B1345" s="2" t="s">
        <v>6159</v>
      </c>
      <c r="C1345" s="2" t="s">
        <v>5300</v>
      </c>
      <c r="D1345" s="2" t="s">
        <v>6160</v>
      </c>
      <c r="E1345" s="2" t="s">
        <v>25</v>
      </c>
      <c r="F1345" s="2">
        <v>1</v>
      </c>
      <c r="G1345" s="2" t="s">
        <v>26</v>
      </c>
      <c r="H1345" s="2" t="s">
        <v>70</v>
      </c>
      <c r="I1345" s="2">
        <v>0</v>
      </c>
      <c r="J1345" s="2">
        <v>1</v>
      </c>
      <c r="K1345" s="2">
        <v>0</v>
      </c>
      <c r="L1345" s="2">
        <v>0</v>
      </c>
      <c r="M1345" s="2">
        <v>0</v>
      </c>
      <c r="N1345" s="2">
        <v>0</v>
      </c>
      <c r="Q1345" s="2">
        <v>2016</v>
      </c>
      <c r="R1345" s="2">
        <f t="shared" si="20"/>
        <v>1</v>
      </c>
    </row>
    <row r="1346" spans="1:18" x14ac:dyDescent="0.3">
      <c r="A1346" s="2" t="s">
        <v>6161</v>
      </c>
      <c r="B1346" s="2" t="s">
        <v>6162</v>
      </c>
      <c r="C1346" s="2" t="s">
        <v>5300</v>
      </c>
      <c r="D1346" s="2" t="s">
        <v>6163</v>
      </c>
      <c r="E1346" s="2" t="s">
        <v>25</v>
      </c>
      <c r="F1346" s="2">
        <v>1</v>
      </c>
      <c r="G1346" s="2" t="s">
        <v>26</v>
      </c>
      <c r="H1346" s="2" t="s">
        <v>6164</v>
      </c>
      <c r="I1346" s="2">
        <v>0</v>
      </c>
      <c r="J1346" s="2">
        <v>1</v>
      </c>
      <c r="K1346" s="2">
        <v>0</v>
      </c>
      <c r="L1346" s="2">
        <v>0</v>
      </c>
      <c r="M1346" s="2">
        <v>0</v>
      </c>
      <c r="N1346" s="2">
        <v>0</v>
      </c>
      <c r="Q1346" s="2">
        <v>2015</v>
      </c>
      <c r="R1346" s="2">
        <f t="shared" si="20"/>
        <v>1</v>
      </c>
    </row>
    <row r="1347" spans="1:18" x14ac:dyDescent="0.3">
      <c r="A1347" s="2" t="s">
        <v>6165</v>
      </c>
      <c r="B1347" s="2" t="s">
        <v>6166</v>
      </c>
      <c r="C1347" s="2" t="s">
        <v>5300</v>
      </c>
      <c r="D1347" s="2" t="s">
        <v>6167</v>
      </c>
      <c r="E1347" s="2" t="s">
        <v>6168</v>
      </c>
      <c r="F1347" s="2">
        <v>1</v>
      </c>
      <c r="G1347" s="2" t="s">
        <v>26</v>
      </c>
      <c r="H1347" s="2" t="s">
        <v>6169</v>
      </c>
      <c r="I1347" s="2">
        <v>0</v>
      </c>
      <c r="J1347" s="2">
        <v>0</v>
      </c>
      <c r="K1347" s="2">
        <v>1</v>
      </c>
      <c r="L1347" s="2">
        <v>0</v>
      </c>
      <c r="M1347" s="2">
        <v>0</v>
      </c>
      <c r="N1347" s="2">
        <v>0</v>
      </c>
      <c r="Q1347" s="2">
        <v>1982</v>
      </c>
      <c r="R1347" s="2">
        <f t="shared" ref="R1347:R1410" si="21">SUM(I1347:N1347)</f>
        <v>1</v>
      </c>
    </row>
    <row r="1348" spans="1:18" x14ac:dyDescent="0.3">
      <c r="A1348" s="2" t="s">
        <v>6170</v>
      </c>
      <c r="B1348" s="2" t="s">
        <v>6171</v>
      </c>
      <c r="C1348" s="2" t="s">
        <v>5300</v>
      </c>
      <c r="D1348" s="2" t="s">
        <v>6172</v>
      </c>
      <c r="E1348" s="2" t="s">
        <v>6173</v>
      </c>
      <c r="F1348" s="2">
        <v>1</v>
      </c>
      <c r="G1348" s="2" t="s">
        <v>26</v>
      </c>
      <c r="H1348" s="2" t="s">
        <v>76</v>
      </c>
      <c r="I1348" s="2">
        <v>1</v>
      </c>
      <c r="J1348" s="2">
        <v>0</v>
      </c>
      <c r="K1348" s="2">
        <v>0</v>
      </c>
      <c r="L1348" s="2">
        <v>0</v>
      </c>
      <c r="M1348" s="2">
        <v>0</v>
      </c>
      <c r="N1348" s="2">
        <v>0</v>
      </c>
      <c r="Q1348" s="2">
        <v>2014</v>
      </c>
      <c r="R1348" s="2">
        <f t="shared" si="21"/>
        <v>1</v>
      </c>
    </row>
    <row r="1349" spans="1:18" x14ac:dyDescent="0.3">
      <c r="A1349" s="2" t="s">
        <v>6174</v>
      </c>
      <c r="B1349" s="2" t="s">
        <v>6175</v>
      </c>
      <c r="C1349" s="2" t="s">
        <v>5300</v>
      </c>
      <c r="D1349" s="2" t="s">
        <v>6176</v>
      </c>
      <c r="E1349" s="2" t="s">
        <v>5417</v>
      </c>
      <c r="F1349" s="2">
        <v>1</v>
      </c>
      <c r="G1349" s="2" t="s">
        <v>26</v>
      </c>
      <c r="H1349" s="2" t="s">
        <v>6177</v>
      </c>
      <c r="I1349" s="2">
        <v>0</v>
      </c>
      <c r="J1349" s="2">
        <v>1</v>
      </c>
      <c r="K1349" s="2">
        <v>0</v>
      </c>
      <c r="L1349" s="2">
        <v>0</v>
      </c>
      <c r="M1349" s="2">
        <v>0</v>
      </c>
      <c r="N1349" s="2">
        <v>0</v>
      </c>
      <c r="Q1349" s="2">
        <v>2015</v>
      </c>
      <c r="R1349" s="2">
        <f t="shared" si="21"/>
        <v>1</v>
      </c>
    </row>
    <row r="1350" spans="1:18" x14ac:dyDescent="0.3">
      <c r="A1350" s="2" t="s">
        <v>6178</v>
      </c>
      <c r="B1350" s="2" t="s">
        <v>6179</v>
      </c>
      <c r="C1350" s="2" t="s">
        <v>5300</v>
      </c>
      <c r="D1350" s="2" t="s">
        <v>6180</v>
      </c>
      <c r="E1350" s="2" t="s">
        <v>50</v>
      </c>
      <c r="F1350" s="2">
        <v>1</v>
      </c>
      <c r="G1350" s="2" t="s">
        <v>26</v>
      </c>
      <c r="H1350" s="2" t="s">
        <v>76</v>
      </c>
      <c r="I1350" s="2">
        <v>1</v>
      </c>
      <c r="J1350" s="2">
        <v>0</v>
      </c>
      <c r="K1350" s="2">
        <v>0</v>
      </c>
      <c r="L1350" s="2">
        <v>0</v>
      </c>
      <c r="M1350" s="2">
        <v>0</v>
      </c>
      <c r="N1350" s="2">
        <v>0</v>
      </c>
      <c r="Q1350" s="2">
        <v>2001</v>
      </c>
      <c r="R1350" s="2">
        <f t="shared" si="21"/>
        <v>1</v>
      </c>
    </row>
    <row r="1351" spans="1:18" x14ac:dyDescent="0.3">
      <c r="A1351" s="2" t="s">
        <v>6181</v>
      </c>
      <c r="B1351" s="2" t="s">
        <v>6182</v>
      </c>
      <c r="C1351" s="2" t="s">
        <v>5300</v>
      </c>
      <c r="D1351" s="2" t="s">
        <v>6183</v>
      </c>
      <c r="E1351" s="2" t="s">
        <v>25</v>
      </c>
      <c r="F1351" s="2">
        <v>1</v>
      </c>
      <c r="G1351" s="2" t="s">
        <v>26</v>
      </c>
      <c r="H1351" s="2" t="s">
        <v>76</v>
      </c>
      <c r="I1351" s="2">
        <v>1</v>
      </c>
      <c r="J1351" s="2">
        <v>0</v>
      </c>
      <c r="K1351" s="2">
        <v>0</v>
      </c>
      <c r="L1351" s="2">
        <v>0</v>
      </c>
      <c r="M1351" s="2">
        <v>0</v>
      </c>
      <c r="N1351" s="2">
        <v>0</v>
      </c>
      <c r="Q1351" s="2">
        <v>2003</v>
      </c>
      <c r="R1351" s="2">
        <f t="shared" si="21"/>
        <v>1</v>
      </c>
    </row>
    <row r="1352" spans="1:18" x14ac:dyDescent="0.3">
      <c r="A1352" s="2" t="s">
        <v>6184</v>
      </c>
      <c r="B1352" s="2" t="s">
        <v>6185</v>
      </c>
      <c r="C1352" s="2" t="s">
        <v>5300</v>
      </c>
      <c r="D1352" s="2" t="s">
        <v>6186</v>
      </c>
      <c r="E1352" s="2" t="s">
        <v>25</v>
      </c>
      <c r="F1352" s="2">
        <v>1</v>
      </c>
      <c r="G1352" s="2" t="s">
        <v>26</v>
      </c>
      <c r="H1352" s="2" t="s">
        <v>76</v>
      </c>
      <c r="I1352" s="2">
        <v>1</v>
      </c>
      <c r="J1352" s="2">
        <v>0</v>
      </c>
      <c r="K1352" s="2">
        <v>0</v>
      </c>
      <c r="L1352" s="2">
        <v>0</v>
      </c>
      <c r="M1352" s="2">
        <v>0</v>
      </c>
      <c r="N1352" s="2">
        <v>0</v>
      </c>
      <c r="Q1352" s="2">
        <v>2013</v>
      </c>
      <c r="R1352" s="2">
        <f t="shared" si="21"/>
        <v>1</v>
      </c>
    </row>
    <row r="1353" spans="1:18" x14ac:dyDescent="0.3">
      <c r="A1353" s="2" t="s">
        <v>6187</v>
      </c>
      <c r="B1353" s="2" t="s">
        <v>6188</v>
      </c>
      <c r="C1353" s="2" t="s">
        <v>5300</v>
      </c>
      <c r="D1353" s="2" t="s">
        <v>6189</v>
      </c>
      <c r="E1353" s="2" t="s">
        <v>25</v>
      </c>
      <c r="F1353" s="2">
        <v>1</v>
      </c>
      <c r="G1353" s="2" t="s">
        <v>26</v>
      </c>
      <c r="H1353" s="2" t="s">
        <v>6190</v>
      </c>
      <c r="I1353" s="2">
        <v>0</v>
      </c>
      <c r="J1353" s="2">
        <v>1</v>
      </c>
      <c r="K1353" s="2">
        <v>0</v>
      </c>
      <c r="L1353" s="2">
        <v>0</v>
      </c>
      <c r="M1353" s="2">
        <v>0</v>
      </c>
      <c r="N1353" s="2">
        <v>0</v>
      </c>
      <c r="Q1353" s="2">
        <v>2014</v>
      </c>
      <c r="R1353" s="2">
        <f t="shared" si="21"/>
        <v>1</v>
      </c>
    </row>
    <row r="1354" spans="1:18" x14ac:dyDescent="0.3">
      <c r="A1354" s="2" t="s">
        <v>6191</v>
      </c>
      <c r="B1354" s="2" t="s">
        <v>6192</v>
      </c>
      <c r="C1354" s="2" t="s">
        <v>5300</v>
      </c>
      <c r="D1354" s="2" t="s">
        <v>6193</v>
      </c>
      <c r="E1354" s="2" t="s">
        <v>25</v>
      </c>
      <c r="F1354" s="2">
        <v>1</v>
      </c>
      <c r="G1354" s="2" t="s">
        <v>26</v>
      </c>
      <c r="H1354" s="2" t="s">
        <v>70</v>
      </c>
      <c r="I1354" s="2">
        <v>0</v>
      </c>
      <c r="J1354" s="2">
        <v>1</v>
      </c>
      <c r="K1354" s="2">
        <v>0</v>
      </c>
      <c r="L1354" s="2">
        <v>0</v>
      </c>
      <c r="M1354" s="2">
        <v>0</v>
      </c>
      <c r="N1354" s="2">
        <v>0</v>
      </c>
      <c r="Q1354" s="2">
        <v>2015</v>
      </c>
      <c r="R1354" s="2">
        <f t="shared" si="21"/>
        <v>1</v>
      </c>
    </row>
    <row r="1355" spans="1:18" x14ac:dyDescent="0.3">
      <c r="A1355" s="2" t="s">
        <v>6194</v>
      </c>
      <c r="B1355" s="2" t="s">
        <v>6195</v>
      </c>
      <c r="C1355" s="2" t="s">
        <v>5300</v>
      </c>
      <c r="D1355" s="2" t="s">
        <v>6196</v>
      </c>
      <c r="E1355" s="2" t="s">
        <v>25</v>
      </c>
      <c r="F1355" s="2">
        <v>1</v>
      </c>
      <c r="G1355" s="2" t="s">
        <v>26</v>
      </c>
      <c r="H1355" s="2" t="s">
        <v>5792</v>
      </c>
      <c r="I1355" s="2">
        <v>0</v>
      </c>
      <c r="J1355" s="2">
        <v>1</v>
      </c>
      <c r="K1355" s="2">
        <v>0</v>
      </c>
      <c r="L1355" s="2">
        <v>0</v>
      </c>
      <c r="M1355" s="2">
        <v>0</v>
      </c>
      <c r="N1355" s="2">
        <v>0</v>
      </c>
      <c r="Q1355" s="2">
        <v>2013</v>
      </c>
      <c r="R1355" s="2">
        <f t="shared" si="21"/>
        <v>1</v>
      </c>
    </row>
    <row r="1356" spans="1:18" x14ac:dyDescent="0.3">
      <c r="A1356" s="2" t="s">
        <v>6197</v>
      </c>
      <c r="B1356" s="2" t="s">
        <v>6198</v>
      </c>
      <c r="C1356" s="2" t="s">
        <v>5300</v>
      </c>
      <c r="D1356" s="2" t="s">
        <v>6199</v>
      </c>
      <c r="E1356" s="2" t="s">
        <v>6200</v>
      </c>
      <c r="F1356" s="2">
        <v>1</v>
      </c>
      <c r="G1356" s="2" t="s">
        <v>26</v>
      </c>
      <c r="H1356" s="2" t="s">
        <v>5350</v>
      </c>
      <c r="I1356" s="2">
        <v>0</v>
      </c>
      <c r="J1356" s="2">
        <v>0</v>
      </c>
      <c r="K1356" s="2">
        <v>0</v>
      </c>
      <c r="L1356" s="2">
        <v>0</v>
      </c>
      <c r="M1356" s="2">
        <v>0</v>
      </c>
      <c r="N1356" s="2">
        <v>0</v>
      </c>
      <c r="Q1356" s="2">
        <v>2015</v>
      </c>
      <c r="R1356" s="2">
        <f t="shared" si="21"/>
        <v>0</v>
      </c>
    </row>
    <row r="1357" spans="1:18" x14ac:dyDescent="0.3">
      <c r="A1357" s="2" t="s">
        <v>6201</v>
      </c>
      <c r="B1357" s="2" t="s">
        <v>6202</v>
      </c>
      <c r="C1357" s="2" t="s">
        <v>5300</v>
      </c>
      <c r="D1357" s="2" t="s">
        <v>6203</v>
      </c>
      <c r="E1357" s="2" t="s">
        <v>25</v>
      </c>
      <c r="F1357" s="2">
        <v>1</v>
      </c>
      <c r="G1357" s="2" t="s">
        <v>26</v>
      </c>
      <c r="H1357" s="2" t="s">
        <v>70</v>
      </c>
      <c r="I1357" s="2">
        <v>0</v>
      </c>
      <c r="J1357" s="2">
        <v>1</v>
      </c>
      <c r="K1357" s="2">
        <v>0</v>
      </c>
      <c r="L1357" s="2">
        <v>0</v>
      </c>
      <c r="M1357" s="2">
        <v>0</v>
      </c>
      <c r="N1357" s="2">
        <v>0</v>
      </c>
      <c r="Q1357" s="2">
        <v>2015</v>
      </c>
      <c r="R1357" s="2">
        <f t="shared" si="21"/>
        <v>1</v>
      </c>
    </row>
    <row r="1358" spans="1:18" x14ac:dyDescent="0.3">
      <c r="A1358" s="2" t="s">
        <v>6204</v>
      </c>
      <c r="B1358" s="2" t="s">
        <v>6205</v>
      </c>
      <c r="C1358" s="2" t="s">
        <v>5300</v>
      </c>
      <c r="D1358" s="2" t="s">
        <v>6206</v>
      </c>
      <c r="E1358" s="2" t="s">
        <v>6207</v>
      </c>
      <c r="F1358" s="2">
        <v>1</v>
      </c>
      <c r="G1358" s="2" t="s">
        <v>26</v>
      </c>
      <c r="H1358" s="2" t="s">
        <v>70</v>
      </c>
      <c r="I1358" s="2">
        <v>0</v>
      </c>
      <c r="J1358" s="2">
        <v>1</v>
      </c>
      <c r="K1358" s="2">
        <v>0</v>
      </c>
      <c r="L1358" s="2">
        <v>0</v>
      </c>
      <c r="M1358" s="2">
        <v>0</v>
      </c>
      <c r="N1358" s="2">
        <v>0</v>
      </c>
      <c r="Q1358" s="2">
        <v>2013</v>
      </c>
      <c r="R1358" s="2">
        <f t="shared" si="21"/>
        <v>1</v>
      </c>
    </row>
    <row r="1359" spans="1:18" x14ac:dyDescent="0.3">
      <c r="A1359" s="2" t="s">
        <v>6208</v>
      </c>
      <c r="B1359" s="2" t="s">
        <v>6209</v>
      </c>
      <c r="C1359" s="2" t="s">
        <v>5300</v>
      </c>
      <c r="D1359" s="2" t="s">
        <v>6210</v>
      </c>
      <c r="E1359" s="2" t="s">
        <v>4076</v>
      </c>
      <c r="F1359" s="2">
        <v>1</v>
      </c>
      <c r="G1359" s="2" t="s">
        <v>26</v>
      </c>
      <c r="H1359" s="2" t="s">
        <v>6211</v>
      </c>
      <c r="I1359" s="2">
        <v>0</v>
      </c>
      <c r="J1359" s="2">
        <v>1</v>
      </c>
      <c r="K1359" s="2">
        <v>0</v>
      </c>
      <c r="L1359" s="2">
        <v>0</v>
      </c>
      <c r="M1359" s="2">
        <v>0</v>
      </c>
      <c r="N1359" s="2">
        <v>0</v>
      </c>
      <c r="Q1359" s="2">
        <v>2014</v>
      </c>
      <c r="R1359" s="2">
        <f t="shared" si="21"/>
        <v>1</v>
      </c>
    </row>
    <row r="1360" spans="1:18" x14ac:dyDescent="0.3">
      <c r="A1360" s="2" t="s">
        <v>6212</v>
      </c>
      <c r="B1360" s="2" t="s">
        <v>6213</v>
      </c>
      <c r="C1360" s="2" t="s">
        <v>5300</v>
      </c>
      <c r="D1360" s="2" t="s">
        <v>6214</v>
      </c>
      <c r="E1360" s="2" t="s">
        <v>25</v>
      </c>
      <c r="F1360" s="2">
        <v>1</v>
      </c>
      <c r="G1360" s="2" t="s">
        <v>26</v>
      </c>
      <c r="H1360" s="2" t="s">
        <v>70</v>
      </c>
      <c r="I1360" s="2">
        <v>0</v>
      </c>
      <c r="J1360" s="2">
        <v>1</v>
      </c>
      <c r="K1360" s="2">
        <v>0</v>
      </c>
      <c r="L1360" s="2">
        <v>0</v>
      </c>
      <c r="M1360" s="2">
        <v>0</v>
      </c>
      <c r="N1360" s="2">
        <v>0</v>
      </c>
      <c r="Q1360" s="2">
        <v>2016</v>
      </c>
      <c r="R1360" s="2">
        <f t="shared" si="21"/>
        <v>1</v>
      </c>
    </row>
    <row r="1361" spans="1:18" ht="43.2" x14ac:dyDescent="0.3">
      <c r="A1361" s="2" t="s">
        <v>6215</v>
      </c>
      <c r="B1361" s="3" t="s">
        <v>6216</v>
      </c>
      <c r="C1361" s="2" t="s">
        <v>5300</v>
      </c>
      <c r="D1361" s="2" t="s">
        <v>6217</v>
      </c>
      <c r="E1361" s="2" t="s">
        <v>25</v>
      </c>
      <c r="F1361" s="2">
        <v>1</v>
      </c>
      <c r="G1361" s="2" t="s">
        <v>26</v>
      </c>
      <c r="H1361" s="2" t="s">
        <v>76</v>
      </c>
      <c r="I1361" s="2">
        <v>1</v>
      </c>
      <c r="J1361" s="2">
        <v>0</v>
      </c>
      <c r="K1361" s="2">
        <v>0</v>
      </c>
      <c r="L1361" s="2">
        <v>0</v>
      </c>
      <c r="M1361" s="2">
        <v>0</v>
      </c>
      <c r="N1361" s="2">
        <v>0</v>
      </c>
      <c r="Q1361" s="2">
        <v>2016</v>
      </c>
      <c r="R1361" s="2">
        <f t="shared" si="21"/>
        <v>1</v>
      </c>
    </row>
    <row r="1362" spans="1:18" x14ac:dyDescent="0.3">
      <c r="A1362" s="2" t="s">
        <v>6218</v>
      </c>
      <c r="B1362" s="2" t="s">
        <v>6219</v>
      </c>
      <c r="C1362" s="2" t="s">
        <v>5300</v>
      </c>
      <c r="D1362" s="2" t="s">
        <v>6220</v>
      </c>
      <c r="E1362" s="2" t="s">
        <v>25</v>
      </c>
      <c r="F1362" s="2">
        <v>1</v>
      </c>
      <c r="G1362" s="2" t="s">
        <v>26</v>
      </c>
      <c r="H1362" s="2" t="s">
        <v>5350</v>
      </c>
      <c r="I1362" s="2">
        <v>0</v>
      </c>
      <c r="J1362" s="2">
        <v>0</v>
      </c>
      <c r="K1362" s="2">
        <v>0</v>
      </c>
      <c r="L1362" s="2">
        <v>0</v>
      </c>
      <c r="M1362" s="2">
        <v>0</v>
      </c>
      <c r="N1362" s="2">
        <v>0</v>
      </c>
      <c r="Q1362" s="2">
        <v>1996</v>
      </c>
      <c r="R1362" s="2">
        <f t="shared" si="21"/>
        <v>0</v>
      </c>
    </row>
    <row r="1363" spans="1:18" x14ac:dyDescent="0.3">
      <c r="A1363" s="2" t="s">
        <v>6221</v>
      </c>
      <c r="B1363" s="2" t="s">
        <v>6222</v>
      </c>
      <c r="C1363" s="2" t="s">
        <v>5300</v>
      </c>
      <c r="D1363" s="2" t="s">
        <v>6223</v>
      </c>
      <c r="E1363" s="2" t="s">
        <v>25</v>
      </c>
      <c r="F1363" s="2">
        <v>1</v>
      </c>
      <c r="G1363" s="2" t="s">
        <v>26</v>
      </c>
      <c r="H1363" s="2" t="s">
        <v>6224</v>
      </c>
      <c r="I1363" s="2">
        <v>0</v>
      </c>
      <c r="J1363" s="2">
        <v>0</v>
      </c>
      <c r="K1363" s="2">
        <v>0</v>
      </c>
      <c r="L1363" s="2">
        <v>1</v>
      </c>
      <c r="M1363" s="2">
        <v>1</v>
      </c>
      <c r="N1363" s="2">
        <v>0</v>
      </c>
      <c r="Q1363" s="2">
        <v>2015</v>
      </c>
      <c r="R1363" s="2">
        <f t="shared" si="21"/>
        <v>2</v>
      </c>
    </row>
    <row r="1364" spans="1:18" x14ac:dyDescent="0.3">
      <c r="A1364" s="2" t="s">
        <v>6225</v>
      </c>
      <c r="B1364" s="2" t="s">
        <v>6226</v>
      </c>
      <c r="C1364" s="2" t="s">
        <v>5300</v>
      </c>
      <c r="D1364" s="2" t="s">
        <v>6227</v>
      </c>
      <c r="E1364" s="2" t="s">
        <v>25</v>
      </c>
      <c r="F1364" s="2">
        <v>1</v>
      </c>
      <c r="G1364" s="2" t="s">
        <v>26</v>
      </c>
      <c r="H1364" s="2" t="s">
        <v>5672</v>
      </c>
      <c r="I1364" s="2">
        <v>0</v>
      </c>
      <c r="J1364" s="2">
        <v>1</v>
      </c>
      <c r="K1364" s="2">
        <v>0</v>
      </c>
      <c r="L1364" s="2">
        <v>0</v>
      </c>
      <c r="M1364" s="2">
        <v>0</v>
      </c>
      <c r="N1364" s="2">
        <v>0</v>
      </c>
      <c r="Q1364" s="2">
        <v>2015</v>
      </c>
      <c r="R1364" s="2">
        <f t="shared" si="21"/>
        <v>1</v>
      </c>
    </row>
    <row r="1365" spans="1:18" x14ac:dyDescent="0.3">
      <c r="A1365" s="2" t="s">
        <v>6228</v>
      </c>
      <c r="B1365" s="2" t="s">
        <v>6229</v>
      </c>
      <c r="C1365" s="2" t="s">
        <v>5300</v>
      </c>
      <c r="D1365" s="2" t="s">
        <v>6230</v>
      </c>
      <c r="E1365" s="2" t="s">
        <v>25</v>
      </c>
      <c r="F1365" s="2">
        <v>1</v>
      </c>
      <c r="G1365" s="2" t="s">
        <v>26</v>
      </c>
      <c r="H1365" s="2" t="s">
        <v>6231</v>
      </c>
      <c r="I1365" s="2">
        <v>0</v>
      </c>
      <c r="J1365" s="2">
        <v>1</v>
      </c>
      <c r="K1365" s="2">
        <v>0</v>
      </c>
      <c r="L1365" s="2">
        <v>0</v>
      </c>
      <c r="M1365" s="2">
        <v>0</v>
      </c>
      <c r="N1365" s="2">
        <v>0</v>
      </c>
      <c r="Q1365" s="2">
        <v>2012</v>
      </c>
      <c r="R1365" s="2">
        <f t="shared" si="21"/>
        <v>1</v>
      </c>
    </row>
    <row r="1366" spans="1:18" x14ac:dyDescent="0.3">
      <c r="A1366" s="2" t="s">
        <v>6232</v>
      </c>
      <c r="B1366" s="2" t="s">
        <v>2654</v>
      </c>
      <c r="C1366" s="2" t="s">
        <v>5300</v>
      </c>
      <c r="D1366" s="2" t="s">
        <v>6233</v>
      </c>
      <c r="E1366" s="2" t="s">
        <v>25</v>
      </c>
      <c r="F1366" s="2">
        <v>1</v>
      </c>
      <c r="G1366" s="2" t="s">
        <v>26</v>
      </c>
      <c r="H1366" s="2" t="s">
        <v>70</v>
      </c>
      <c r="I1366" s="2">
        <v>0</v>
      </c>
      <c r="J1366" s="2">
        <v>1</v>
      </c>
      <c r="K1366" s="2">
        <v>0</v>
      </c>
      <c r="L1366" s="2">
        <v>0</v>
      </c>
      <c r="M1366" s="2">
        <v>0</v>
      </c>
      <c r="N1366" s="2">
        <v>0</v>
      </c>
      <c r="Q1366" s="2">
        <v>2016</v>
      </c>
      <c r="R1366" s="2">
        <f t="shared" si="21"/>
        <v>1</v>
      </c>
    </row>
    <row r="1367" spans="1:18" x14ac:dyDescent="0.3">
      <c r="A1367" s="2" t="s">
        <v>6234</v>
      </c>
      <c r="B1367" s="2" t="s">
        <v>6235</v>
      </c>
      <c r="C1367" s="2" t="s">
        <v>5300</v>
      </c>
      <c r="D1367" s="2" t="s">
        <v>6236</v>
      </c>
      <c r="E1367" s="2" t="s">
        <v>6237</v>
      </c>
      <c r="F1367" s="2">
        <v>1</v>
      </c>
      <c r="G1367" s="2" t="s">
        <v>26</v>
      </c>
      <c r="H1367" s="2" t="s">
        <v>76</v>
      </c>
      <c r="I1367" s="2">
        <v>1</v>
      </c>
      <c r="J1367" s="2">
        <v>0</v>
      </c>
      <c r="K1367" s="2">
        <v>0</v>
      </c>
      <c r="L1367" s="2">
        <v>0</v>
      </c>
      <c r="M1367" s="2">
        <v>0</v>
      </c>
      <c r="N1367" s="2">
        <v>0</v>
      </c>
      <c r="Q1367" s="2">
        <v>2011</v>
      </c>
      <c r="R1367" s="2">
        <f t="shared" si="21"/>
        <v>1</v>
      </c>
    </row>
    <row r="1368" spans="1:18" x14ac:dyDescent="0.3">
      <c r="A1368" s="2" t="s">
        <v>6238</v>
      </c>
      <c r="B1368" s="2" t="s">
        <v>6239</v>
      </c>
      <c r="C1368" s="2" t="s">
        <v>5300</v>
      </c>
      <c r="D1368" s="2" t="s">
        <v>6240</v>
      </c>
      <c r="E1368" s="2" t="s">
        <v>25</v>
      </c>
      <c r="F1368" s="2">
        <v>1</v>
      </c>
      <c r="G1368" s="2" t="s">
        <v>26</v>
      </c>
      <c r="H1368" s="2" t="s">
        <v>76</v>
      </c>
      <c r="I1368" s="2">
        <v>1</v>
      </c>
      <c r="J1368" s="2">
        <v>0</v>
      </c>
      <c r="K1368" s="2">
        <v>0</v>
      </c>
      <c r="L1368" s="2">
        <v>0</v>
      </c>
      <c r="M1368" s="2">
        <v>0</v>
      </c>
      <c r="N1368" s="2">
        <v>0</v>
      </c>
      <c r="Q1368" s="2">
        <v>2011</v>
      </c>
      <c r="R1368" s="2">
        <f t="shared" si="21"/>
        <v>1</v>
      </c>
    </row>
    <row r="1369" spans="1:18" x14ac:dyDescent="0.3">
      <c r="A1369" s="2" t="s">
        <v>6241</v>
      </c>
      <c r="B1369" s="2" t="s">
        <v>6242</v>
      </c>
      <c r="C1369" s="2" t="s">
        <v>5300</v>
      </c>
      <c r="D1369" s="2" t="s">
        <v>6243</v>
      </c>
      <c r="E1369" s="2" t="s">
        <v>2423</v>
      </c>
      <c r="F1369" s="2">
        <v>1</v>
      </c>
      <c r="G1369" s="2" t="s">
        <v>26</v>
      </c>
      <c r="H1369" s="2" t="s">
        <v>76</v>
      </c>
      <c r="I1369" s="2">
        <v>1</v>
      </c>
      <c r="J1369" s="2">
        <v>0</v>
      </c>
      <c r="K1369" s="2">
        <v>0</v>
      </c>
      <c r="L1369" s="2">
        <v>0</v>
      </c>
      <c r="M1369" s="2">
        <v>0</v>
      </c>
      <c r="N1369" s="2">
        <v>0</v>
      </c>
      <c r="Q1369" s="2">
        <v>2000</v>
      </c>
      <c r="R1369" s="2">
        <f t="shared" si="21"/>
        <v>1</v>
      </c>
    </row>
    <row r="1370" spans="1:18" x14ac:dyDescent="0.3">
      <c r="A1370" s="2" t="s">
        <v>6244</v>
      </c>
      <c r="B1370" s="2" t="s">
        <v>6245</v>
      </c>
      <c r="C1370" s="2" t="s">
        <v>5300</v>
      </c>
      <c r="D1370" s="2" t="s">
        <v>6246</v>
      </c>
      <c r="E1370" s="2" t="s">
        <v>25</v>
      </c>
      <c r="F1370" s="2">
        <v>1</v>
      </c>
      <c r="G1370" s="2" t="s">
        <v>26</v>
      </c>
      <c r="H1370" s="2" t="s">
        <v>6247</v>
      </c>
      <c r="I1370" s="2">
        <v>0</v>
      </c>
      <c r="J1370" s="2">
        <v>1</v>
      </c>
      <c r="K1370" s="2">
        <v>0</v>
      </c>
      <c r="L1370" s="2">
        <v>0</v>
      </c>
      <c r="M1370" s="2">
        <v>0</v>
      </c>
      <c r="N1370" s="2">
        <v>0</v>
      </c>
      <c r="Q1370" s="2">
        <v>2014</v>
      </c>
      <c r="R1370" s="2">
        <f t="shared" si="21"/>
        <v>1</v>
      </c>
    </row>
    <row r="1371" spans="1:18" x14ac:dyDescent="0.3">
      <c r="A1371" s="2" t="s">
        <v>6248</v>
      </c>
      <c r="B1371" s="2" t="s">
        <v>25</v>
      </c>
      <c r="C1371" s="2" t="s">
        <v>5300</v>
      </c>
      <c r="D1371" s="2" t="s">
        <v>6249</v>
      </c>
      <c r="E1371" s="2" t="s">
        <v>25</v>
      </c>
      <c r="F1371" s="2">
        <v>1</v>
      </c>
      <c r="G1371" s="2" t="s">
        <v>26</v>
      </c>
      <c r="H1371" s="2" t="s">
        <v>5350</v>
      </c>
      <c r="I1371" s="2">
        <v>0</v>
      </c>
      <c r="J1371" s="2">
        <v>0</v>
      </c>
      <c r="K1371" s="2">
        <v>0</v>
      </c>
      <c r="L1371" s="2">
        <v>0</v>
      </c>
      <c r="M1371" s="2">
        <v>0</v>
      </c>
      <c r="N1371" s="2">
        <v>0</v>
      </c>
      <c r="Q1371" s="2">
        <v>2014</v>
      </c>
      <c r="R1371" s="2">
        <f t="shared" si="21"/>
        <v>0</v>
      </c>
    </row>
    <row r="1372" spans="1:18" x14ac:dyDescent="0.3">
      <c r="A1372" s="2" t="s">
        <v>6250</v>
      </c>
      <c r="B1372" s="2" t="s">
        <v>6251</v>
      </c>
      <c r="C1372" s="2" t="s">
        <v>5300</v>
      </c>
      <c r="D1372" s="2" t="s">
        <v>6252</v>
      </c>
      <c r="E1372" s="2" t="s">
        <v>4858</v>
      </c>
      <c r="F1372" s="2">
        <v>1</v>
      </c>
      <c r="G1372" s="2" t="s">
        <v>26</v>
      </c>
      <c r="H1372" s="2" t="s">
        <v>6253</v>
      </c>
      <c r="I1372" s="2">
        <v>0</v>
      </c>
      <c r="J1372" s="2">
        <v>1</v>
      </c>
      <c r="K1372" s="2">
        <v>0</v>
      </c>
      <c r="L1372" s="2">
        <v>0</v>
      </c>
      <c r="M1372" s="2">
        <v>0</v>
      </c>
      <c r="N1372" s="2">
        <v>0</v>
      </c>
      <c r="Q1372" s="2">
        <v>2011</v>
      </c>
      <c r="R1372" s="2">
        <f t="shared" si="21"/>
        <v>1</v>
      </c>
    </row>
    <row r="1373" spans="1:18" x14ac:dyDescent="0.3">
      <c r="A1373" s="2" t="s">
        <v>6254</v>
      </c>
      <c r="B1373" s="2" t="s">
        <v>6255</v>
      </c>
      <c r="C1373" s="2" t="s">
        <v>5300</v>
      </c>
      <c r="D1373" s="2" t="s">
        <v>6256</v>
      </c>
      <c r="E1373" s="2" t="s">
        <v>5497</v>
      </c>
      <c r="F1373" s="2">
        <v>1</v>
      </c>
      <c r="G1373" s="2" t="s">
        <v>26</v>
      </c>
      <c r="H1373" s="2" t="s">
        <v>76</v>
      </c>
      <c r="I1373" s="2">
        <v>1</v>
      </c>
      <c r="J1373" s="2">
        <v>0</v>
      </c>
      <c r="K1373" s="2">
        <v>0</v>
      </c>
      <c r="L1373" s="2">
        <v>0</v>
      </c>
      <c r="M1373" s="2">
        <v>0</v>
      </c>
      <c r="N1373" s="2">
        <v>0</v>
      </c>
      <c r="Q1373" s="2">
        <v>2008</v>
      </c>
      <c r="R1373" s="2">
        <f t="shared" si="21"/>
        <v>1</v>
      </c>
    </row>
    <row r="1374" spans="1:18" x14ac:dyDescent="0.3">
      <c r="A1374" s="2" t="s">
        <v>6257</v>
      </c>
      <c r="B1374" s="2" t="s">
        <v>6258</v>
      </c>
      <c r="C1374" s="2" t="s">
        <v>5300</v>
      </c>
      <c r="D1374" s="2" t="s">
        <v>6259</v>
      </c>
      <c r="E1374" s="2" t="s">
        <v>25</v>
      </c>
      <c r="F1374" s="2">
        <v>1</v>
      </c>
      <c r="G1374" s="2" t="s">
        <v>26</v>
      </c>
      <c r="H1374" s="2" t="s">
        <v>6260</v>
      </c>
      <c r="I1374" s="2">
        <v>0</v>
      </c>
      <c r="J1374" s="2">
        <v>1</v>
      </c>
      <c r="K1374" s="2">
        <v>0</v>
      </c>
      <c r="L1374" s="2">
        <v>0</v>
      </c>
      <c r="M1374" s="2">
        <v>0</v>
      </c>
      <c r="N1374" s="2">
        <v>0</v>
      </c>
      <c r="Q1374" s="2">
        <v>2013</v>
      </c>
      <c r="R1374" s="2">
        <f t="shared" si="21"/>
        <v>1</v>
      </c>
    </row>
    <row r="1375" spans="1:18" x14ac:dyDescent="0.3">
      <c r="A1375" s="2" t="s">
        <v>6261</v>
      </c>
      <c r="B1375" s="2" t="s">
        <v>6262</v>
      </c>
      <c r="C1375" s="2" t="s">
        <v>5300</v>
      </c>
      <c r="D1375" s="2" t="s">
        <v>6263</v>
      </c>
      <c r="E1375" s="2" t="s">
        <v>5489</v>
      </c>
      <c r="F1375" s="2">
        <v>1</v>
      </c>
      <c r="G1375" s="2" t="s">
        <v>26</v>
      </c>
      <c r="H1375" s="2" t="s">
        <v>76</v>
      </c>
      <c r="I1375" s="2">
        <v>1</v>
      </c>
      <c r="J1375" s="2">
        <v>0</v>
      </c>
      <c r="K1375" s="2">
        <v>0</v>
      </c>
      <c r="L1375" s="2">
        <v>0</v>
      </c>
      <c r="M1375" s="2">
        <v>0</v>
      </c>
      <c r="N1375" s="2">
        <v>0</v>
      </c>
      <c r="Q1375" s="2">
        <v>2003</v>
      </c>
      <c r="R1375" s="2">
        <f t="shared" si="21"/>
        <v>1</v>
      </c>
    </row>
    <row r="1376" spans="1:18" x14ac:dyDescent="0.3">
      <c r="A1376" s="2" t="s">
        <v>6264</v>
      </c>
      <c r="B1376" s="2" t="s">
        <v>6265</v>
      </c>
      <c r="C1376" s="2" t="s">
        <v>5300</v>
      </c>
      <c r="D1376" s="2" t="s">
        <v>6266</v>
      </c>
      <c r="E1376" s="2" t="s">
        <v>25</v>
      </c>
      <c r="F1376" s="2">
        <v>1</v>
      </c>
      <c r="G1376" s="2" t="s">
        <v>26</v>
      </c>
      <c r="H1376" s="2" t="s">
        <v>6267</v>
      </c>
      <c r="I1376" s="2">
        <v>0</v>
      </c>
      <c r="J1376" s="2">
        <v>1</v>
      </c>
      <c r="K1376" s="2">
        <v>0</v>
      </c>
      <c r="L1376" s="2">
        <v>0</v>
      </c>
      <c r="M1376" s="2">
        <v>0</v>
      </c>
      <c r="N1376" s="2">
        <v>0</v>
      </c>
      <c r="Q1376" s="2">
        <v>2013</v>
      </c>
      <c r="R1376" s="2">
        <f t="shared" si="21"/>
        <v>1</v>
      </c>
    </row>
    <row r="1377" spans="1:18" x14ac:dyDescent="0.3">
      <c r="A1377" s="2" t="s">
        <v>6268</v>
      </c>
      <c r="B1377" s="2" t="s">
        <v>6269</v>
      </c>
      <c r="C1377" s="2" t="s">
        <v>5300</v>
      </c>
      <c r="D1377" s="2" t="s">
        <v>6270</v>
      </c>
      <c r="E1377" s="2" t="s">
        <v>6271</v>
      </c>
      <c r="F1377" s="2">
        <v>1</v>
      </c>
      <c r="G1377" s="2" t="s">
        <v>26</v>
      </c>
      <c r="H1377" s="2" t="s">
        <v>6272</v>
      </c>
      <c r="I1377" s="2">
        <v>0</v>
      </c>
      <c r="J1377" s="2">
        <v>1</v>
      </c>
      <c r="K1377" s="2">
        <v>0</v>
      </c>
      <c r="L1377" s="2">
        <v>0</v>
      </c>
      <c r="M1377" s="2">
        <v>0</v>
      </c>
      <c r="N1377" s="2">
        <v>0</v>
      </c>
      <c r="Q1377" s="2">
        <v>2015</v>
      </c>
      <c r="R1377" s="2">
        <f t="shared" si="21"/>
        <v>1</v>
      </c>
    </row>
    <row r="1378" spans="1:18" x14ac:dyDescent="0.3">
      <c r="A1378" s="2" t="s">
        <v>6273</v>
      </c>
      <c r="B1378" s="2" t="s">
        <v>6274</v>
      </c>
      <c r="C1378" s="2" t="s">
        <v>5300</v>
      </c>
      <c r="D1378" s="2" t="s">
        <v>6275</v>
      </c>
      <c r="E1378" s="2" t="s">
        <v>3041</v>
      </c>
      <c r="F1378" s="2">
        <v>1</v>
      </c>
      <c r="G1378" s="2" t="s">
        <v>26</v>
      </c>
      <c r="H1378" s="2" t="s">
        <v>76</v>
      </c>
      <c r="I1378" s="2">
        <v>1</v>
      </c>
      <c r="J1378" s="2">
        <v>0</v>
      </c>
      <c r="K1378" s="2">
        <v>0</v>
      </c>
      <c r="L1378" s="2">
        <v>0</v>
      </c>
      <c r="M1378" s="2">
        <v>0</v>
      </c>
      <c r="N1378" s="2">
        <v>0</v>
      </c>
      <c r="Q1378" s="2">
        <v>1992</v>
      </c>
      <c r="R1378" s="2">
        <f t="shared" si="21"/>
        <v>1</v>
      </c>
    </row>
    <row r="1379" spans="1:18" ht="201.6" x14ac:dyDescent="0.3">
      <c r="A1379" s="2" t="s">
        <v>6276</v>
      </c>
      <c r="B1379" s="2" t="s">
        <v>6277</v>
      </c>
      <c r="C1379" s="2" t="s">
        <v>5300</v>
      </c>
      <c r="D1379" s="2" t="s">
        <v>6278</v>
      </c>
      <c r="E1379" s="2" t="s">
        <v>1196</v>
      </c>
      <c r="F1379" s="2">
        <v>1</v>
      </c>
      <c r="G1379" s="2" t="s">
        <v>26</v>
      </c>
      <c r="H1379" s="3" t="s">
        <v>6279</v>
      </c>
      <c r="I1379" s="2">
        <v>0</v>
      </c>
      <c r="J1379" s="2">
        <v>0</v>
      </c>
      <c r="K1379" s="2">
        <v>0</v>
      </c>
      <c r="L1379" s="2">
        <v>1</v>
      </c>
      <c r="M1379" s="2">
        <v>0</v>
      </c>
      <c r="N1379" s="2">
        <v>0</v>
      </c>
      <c r="Q1379" s="2">
        <v>2012</v>
      </c>
      <c r="R1379" s="2">
        <f t="shared" si="21"/>
        <v>1</v>
      </c>
    </row>
    <row r="1380" spans="1:18" x14ac:dyDescent="0.3">
      <c r="A1380" s="2" t="s">
        <v>6280</v>
      </c>
      <c r="B1380" s="2" t="s">
        <v>6281</v>
      </c>
      <c r="C1380" s="2" t="s">
        <v>5300</v>
      </c>
      <c r="D1380" s="2" t="s">
        <v>6282</v>
      </c>
      <c r="E1380" s="2" t="s">
        <v>5424</v>
      </c>
      <c r="F1380" s="2">
        <v>1</v>
      </c>
      <c r="G1380" s="2" t="s">
        <v>26</v>
      </c>
      <c r="H1380" s="2" t="s">
        <v>76</v>
      </c>
      <c r="I1380" s="2">
        <v>1</v>
      </c>
      <c r="J1380" s="2">
        <v>0</v>
      </c>
      <c r="K1380" s="2">
        <v>0</v>
      </c>
      <c r="L1380" s="2">
        <v>0</v>
      </c>
      <c r="M1380" s="2">
        <v>0</v>
      </c>
      <c r="N1380" s="2">
        <v>0</v>
      </c>
      <c r="Q1380" s="2">
        <v>2004</v>
      </c>
      <c r="R1380" s="2">
        <f t="shared" si="21"/>
        <v>1</v>
      </c>
    </row>
    <row r="1381" spans="1:18" x14ac:dyDescent="0.3">
      <c r="A1381" s="2" t="s">
        <v>6283</v>
      </c>
      <c r="B1381" s="2" t="s">
        <v>6284</v>
      </c>
      <c r="C1381" s="2" t="s">
        <v>5300</v>
      </c>
      <c r="D1381" s="2" t="s">
        <v>6285</v>
      </c>
      <c r="E1381" s="2" t="s">
        <v>2325</v>
      </c>
      <c r="F1381" s="2">
        <v>1</v>
      </c>
      <c r="G1381" s="2" t="s">
        <v>26</v>
      </c>
      <c r="H1381" s="2" t="s">
        <v>70</v>
      </c>
      <c r="I1381" s="2">
        <v>0</v>
      </c>
      <c r="J1381" s="2">
        <v>1</v>
      </c>
      <c r="K1381" s="2">
        <v>0</v>
      </c>
      <c r="L1381" s="2">
        <v>0</v>
      </c>
      <c r="M1381" s="2">
        <v>0</v>
      </c>
      <c r="N1381" s="2">
        <v>0</v>
      </c>
      <c r="Q1381" s="2">
        <v>2014</v>
      </c>
      <c r="R1381" s="2">
        <f t="shared" si="21"/>
        <v>1</v>
      </c>
    </row>
    <row r="1382" spans="1:18" x14ac:dyDescent="0.3">
      <c r="A1382" s="2" t="s">
        <v>6286</v>
      </c>
      <c r="B1382" s="2" t="s">
        <v>6287</v>
      </c>
      <c r="C1382" s="2" t="s">
        <v>5300</v>
      </c>
      <c r="D1382" s="2" t="s">
        <v>6288</v>
      </c>
      <c r="E1382" s="2" t="s">
        <v>25</v>
      </c>
      <c r="F1382" s="2">
        <v>1</v>
      </c>
      <c r="G1382" s="2" t="s">
        <v>26</v>
      </c>
      <c r="H1382" s="2" t="s">
        <v>76</v>
      </c>
      <c r="I1382" s="2">
        <v>1</v>
      </c>
      <c r="J1382" s="2">
        <v>0</v>
      </c>
      <c r="K1382" s="2">
        <v>0</v>
      </c>
      <c r="L1382" s="2">
        <v>0</v>
      </c>
      <c r="M1382" s="2">
        <v>0</v>
      </c>
      <c r="N1382" s="2">
        <v>0</v>
      </c>
      <c r="Q1382" s="2">
        <v>2008</v>
      </c>
      <c r="R1382" s="2">
        <f t="shared" si="21"/>
        <v>1</v>
      </c>
    </row>
    <row r="1383" spans="1:18" x14ac:dyDescent="0.3">
      <c r="A1383" s="2" t="s">
        <v>6289</v>
      </c>
      <c r="B1383" s="2" t="s">
        <v>6290</v>
      </c>
      <c r="C1383" s="2" t="s">
        <v>5300</v>
      </c>
      <c r="D1383" s="2" t="s">
        <v>6291</v>
      </c>
      <c r="E1383" s="2" t="s">
        <v>25</v>
      </c>
      <c r="F1383" s="2">
        <v>1</v>
      </c>
      <c r="G1383" s="2" t="s">
        <v>26</v>
      </c>
      <c r="H1383" s="2" t="s">
        <v>76</v>
      </c>
      <c r="I1383" s="2">
        <v>1</v>
      </c>
      <c r="J1383" s="2">
        <v>0</v>
      </c>
      <c r="K1383" s="2">
        <v>0</v>
      </c>
      <c r="L1383" s="2">
        <v>0</v>
      </c>
      <c r="M1383" s="2">
        <v>0</v>
      </c>
      <c r="N1383" s="2">
        <v>0</v>
      </c>
      <c r="Q1383" s="2">
        <v>2008</v>
      </c>
      <c r="R1383" s="2">
        <f t="shared" si="21"/>
        <v>1</v>
      </c>
    </row>
    <row r="1384" spans="1:18" x14ac:dyDescent="0.3">
      <c r="A1384" s="2" t="s">
        <v>6292</v>
      </c>
      <c r="B1384" s="2" t="s">
        <v>6293</v>
      </c>
      <c r="C1384" s="2" t="s">
        <v>5300</v>
      </c>
      <c r="D1384" s="2" t="s">
        <v>6294</v>
      </c>
      <c r="E1384" s="2" t="s">
        <v>6295</v>
      </c>
      <c r="F1384" s="2">
        <v>1</v>
      </c>
      <c r="G1384" s="2" t="s">
        <v>26</v>
      </c>
      <c r="H1384" s="2" t="s">
        <v>5350</v>
      </c>
      <c r="I1384" s="2">
        <v>0</v>
      </c>
      <c r="J1384" s="2">
        <v>0</v>
      </c>
      <c r="K1384" s="2">
        <v>0</v>
      </c>
      <c r="L1384" s="2">
        <v>0</v>
      </c>
      <c r="M1384" s="2">
        <v>0</v>
      </c>
      <c r="N1384" s="2">
        <v>0</v>
      </c>
      <c r="Q1384" s="2">
        <v>2011</v>
      </c>
      <c r="R1384" s="2">
        <f t="shared" si="21"/>
        <v>0</v>
      </c>
    </row>
    <row r="1385" spans="1:18" x14ac:dyDescent="0.3">
      <c r="A1385" s="2" t="s">
        <v>6296</v>
      </c>
      <c r="B1385" s="2" t="s">
        <v>6297</v>
      </c>
      <c r="C1385" s="2" t="s">
        <v>5300</v>
      </c>
      <c r="D1385" s="2" t="s">
        <v>6298</v>
      </c>
      <c r="E1385" s="2" t="s">
        <v>25</v>
      </c>
      <c r="F1385" s="2">
        <v>1</v>
      </c>
      <c r="G1385" s="2" t="s">
        <v>26</v>
      </c>
      <c r="H1385" s="2" t="s">
        <v>6299</v>
      </c>
      <c r="I1385" s="2">
        <v>0</v>
      </c>
      <c r="J1385" s="2">
        <v>1</v>
      </c>
      <c r="K1385" s="2">
        <v>0</v>
      </c>
      <c r="L1385" s="2">
        <v>0</v>
      </c>
      <c r="M1385" s="2">
        <v>0</v>
      </c>
      <c r="N1385" s="2">
        <v>0</v>
      </c>
      <c r="Q1385" s="2">
        <v>2016</v>
      </c>
      <c r="R1385" s="2">
        <f t="shared" si="21"/>
        <v>1</v>
      </c>
    </row>
    <row r="1386" spans="1:18" x14ac:dyDescent="0.3">
      <c r="A1386" s="2" t="s">
        <v>6300</v>
      </c>
      <c r="B1386" s="2" t="s">
        <v>6301</v>
      </c>
      <c r="C1386" s="2" t="s">
        <v>5300</v>
      </c>
      <c r="D1386" s="2" t="s">
        <v>6302</v>
      </c>
      <c r="E1386" s="2" t="s">
        <v>5557</v>
      </c>
      <c r="F1386" s="2">
        <v>1</v>
      </c>
      <c r="G1386" s="2" t="s">
        <v>26</v>
      </c>
      <c r="H1386" s="2" t="s">
        <v>6303</v>
      </c>
      <c r="I1386" s="2">
        <v>0</v>
      </c>
      <c r="J1386" s="2">
        <v>1</v>
      </c>
      <c r="K1386" s="2">
        <v>0</v>
      </c>
      <c r="L1386" s="2">
        <v>0</v>
      </c>
      <c r="M1386" s="2">
        <v>0</v>
      </c>
      <c r="N1386" s="2">
        <v>0</v>
      </c>
      <c r="Q1386" s="2">
        <v>2015</v>
      </c>
      <c r="R1386" s="2">
        <f t="shared" si="21"/>
        <v>1</v>
      </c>
    </row>
    <row r="1387" spans="1:18" x14ac:dyDescent="0.3">
      <c r="A1387" s="2" t="s">
        <v>6304</v>
      </c>
      <c r="B1387" s="2" t="s">
        <v>6305</v>
      </c>
      <c r="C1387" s="2" t="s">
        <v>5300</v>
      </c>
      <c r="D1387" s="2" t="s">
        <v>6306</v>
      </c>
      <c r="E1387" s="2" t="s">
        <v>25</v>
      </c>
      <c r="F1387" s="2">
        <v>1</v>
      </c>
      <c r="G1387" s="2" t="s">
        <v>26</v>
      </c>
      <c r="H1387" s="2" t="s">
        <v>6307</v>
      </c>
      <c r="I1387" s="2">
        <v>0</v>
      </c>
      <c r="J1387" s="2">
        <v>0</v>
      </c>
      <c r="K1387" s="2">
        <v>0</v>
      </c>
      <c r="L1387" s="2">
        <v>1</v>
      </c>
      <c r="M1387" s="2">
        <v>0</v>
      </c>
      <c r="N1387" s="2">
        <v>1</v>
      </c>
      <c r="Q1387" s="2">
        <v>2008</v>
      </c>
      <c r="R1387" s="2">
        <f t="shared" si="21"/>
        <v>2</v>
      </c>
    </row>
    <row r="1388" spans="1:18" x14ac:dyDescent="0.3">
      <c r="A1388" s="2" t="s">
        <v>6308</v>
      </c>
      <c r="B1388" s="2" t="s">
        <v>6309</v>
      </c>
      <c r="C1388" s="2" t="s">
        <v>5300</v>
      </c>
      <c r="D1388" s="2" t="s">
        <v>6310</v>
      </c>
      <c r="E1388" s="2" t="s">
        <v>6311</v>
      </c>
      <c r="F1388" s="2">
        <v>1</v>
      </c>
      <c r="G1388" s="2" t="s">
        <v>26</v>
      </c>
      <c r="H1388" s="2" t="s">
        <v>76</v>
      </c>
      <c r="I1388" s="2">
        <v>1</v>
      </c>
      <c r="J1388" s="2">
        <v>0</v>
      </c>
      <c r="K1388" s="2">
        <v>0</v>
      </c>
      <c r="L1388" s="2">
        <v>0</v>
      </c>
      <c r="M1388" s="2">
        <v>0</v>
      </c>
      <c r="N1388" s="2">
        <v>0</v>
      </c>
      <c r="Q1388" s="2">
        <v>2008</v>
      </c>
      <c r="R1388" s="2">
        <f t="shared" si="21"/>
        <v>1</v>
      </c>
    </row>
    <row r="1389" spans="1:18" x14ac:dyDescent="0.3">
      <c r="A1389" s="2" t="s">
        <v>6312</v>
      </c>
      <c r="B1389" s="2" t="s">
        <v>6313</v>
      </c>
      <c r="C1389" s="2" t="s">
        <v>5300</v>
      </c>
      <c r="D1389" s="2" t="s">
        <v>6314</v>
      </c>
      <c r="E1389" s="2" t="s">
        <v>265</v>
      </c>
      <c r="F1389" s="2">
        <v>1</v>
      </c>
      <c r="G1389" s="2" t="s">
        <v>26</v>
      </c>
      <c r="H1389" s="2" t="s">
        <v>6315</v>
      </c>
      <c r="I1389" s="2">
        <v>0</v>
      </c>
      <c r="J1389" s="2">
        <v>1</v>
      </c>
      <c r="K1389" s="2">
        <v>0</v>
      </c>
      <c r="L1389" s="2">
        <v>0</v>
      </c>
      <c r="M1389" s="2">
        <v>0</v>
      </c>
      <c r="N1389" s="2">
        <v>0</v>
      </c>
      <c r="Q1389" s="2">
        <v>2013</v>
      </c>
      <c r="R1389" s="2">
        <f t="shared" si="21"/>
        <v>1</v>
      </c>
    </row>
    <row r="1390" spans="1:18" x14ac:dyDescent="0.3">
      <c r="A1390" s="2" t="s">
        <v>6316</v>
      </c>
      <c r="B1390" s="2" t="s">
        <v>6317</v>
      </c>
      <c r="C1390" s="2" t="s">
        <v>5300</v>
      </c>
      <c r="D1390" s="2" t="s">
        <v>6318</v>
      </c>
      <c r="E1390" s="2" t="s">
        <v>6319</v>
      </c>
      <c r="F1390" s="2">
        <v>1</v>
      </c>
      <c r="G1390" s="2" t="s">
        <v>26</v>
      </c>
      <c r="H1390" s="2" t="s">
        <v>76</v>
      </c>
      <c r="I1390" s="2">
        <v>1</v>
      </c>
      <c r="J1390" s="2">
        <v>0</v>
      </c>
      <c r="K1390" s="2">
        <v>0</v>
      </c>
      <c r="L1390" s="2">
        <v>0</v>
      </c>
      <c r="M1390" s="2">
        <v>0</v>
      </c>
      <c r="N1390" s="2">
        <v>0</v>
      </c>
      <c r="Q1390" s="2">
        <v>2005</v>
      </c>
      <c r="R1390" s="2">
        <f t="shared" si="21"/>
        <v>1</v>
      </c>
    </row>
    <row r="1391" spans="1:18" x14ac:dyDescent="0.3">
      <c r="A1391" s="2" t="s">
        <v>6320</v>
      </c>
      <c r="B1391" s="2" t="s">
        <v>6321</v>
      </c>
      <c r="C1391" s="2" t="s">
        <v>5300</v>
      </c>
      <c r="D1391" s="2" t="s">
        <v>6322</v>
      </c>
      <c r="E1391" s="2" t="s">
        <v>25</v>
      </c>
      <c r="F1391" s="2">
        <v>1</v>
      </c>
      <c r="G1391" s="2" t="s">
        <v>26</v>
      </c>
      <c r="H1391" s="2" t="s">
        <v>70</v>
      </c>
      <c r="I1391" s="2">
        <v>0</v>
      </c>
      <c r="J1391" s="2">
        <v>1</v>
      </c>
      <c r="K1391" s="2">
        <v>0</v>
      </c>
      <c r="L1391" s="2">
        <v>0</v>
      </c>
      <c r="M1391" s="2">
        <v>0</v>
      </c>
      <c r="N1391" s="2">
        <v>0</v>
      </c>
      <c r="Q1391" s="2">
        <v>2008</v>
      </c>
      <c r="R1391" s="2">
        <f t="shared" si="21"/>
        <v>1</v>
      </c>
    </row>
    <row r="1392" spans="1:18" x14ac:dyDescent="0.3">
      <c r="A1392" s="2" t="s">
        <v>6323</v>
      </c>
      <c r="B1392" s="2" t="s">
        <v>6324</v>
      </c>
      <c r="C1392" s="2" t="s">
        <v>5300</v>
      </c>
      <c r="D1392" s="2" t="s">
        <v>6325</v>
      </c>
      <c r="E1392" s="2" t="s">
        <v>6326</v>
      </c>
      <c r="F1392" s="2">
        <v>1</v>
      </c>
      <c r="G1392" s="2" t="s">
        <v>26</v>
      </c>
      <c r="H1392" s="2" t="s">
        <v>6327</v>
      </c>
      <c r="I1392" s="2">
        <v>0</v>
      </c>
      <c r="J1392" s="2">
        <v>1</v>
      </c>
      <c r="K1392" s="2">
        <v>0</v>
      </c>
      <c r="L1392" s="2">
        <v>0</v>
      </c>
      <c r="M1392" s="2">
        <v>0</v>
      </c>
      <c r="N1392" s="2">
        <v>0</v>
      </c>
      <c r="Q1392" s="2">
        <v>2013</v>
      </c>
      <c r="R1392" s="2">
        <f t="shared" si="21"/>
        <v>1</v>
      </c>
    </row>
    <row r="1393" spans="1:18" x14ac:dyDescent="0.3">
      <c r="A1393" s="2" t="s">
        <v>6328</v>
      </c>
      <c r="B1393" s="2" t="s">
        <v>6329</v>
      </c>
      <c r="C1393" s="2" t="s">
        <v>5300</v>
      </c>
      <c r="D1393" s="2" t="s">
        <v>6330</v>
      </c>
      <c r="E1393" s="2" t="s">
        <v>25</v>
      </c>
      <c r="F1393" s="2">
        <v>1</v>
      </c>
      <c r="G1393" s="2" t="s">
        <v>26</v>
      </c>
      <c r="H1393" s="2" t="s">
        <v>76</v>
      </c>
      <c r="I1393" s="2">
        <v>1</v>
      </c>
      <c r="J1393" s="2">
        <v>0</v>
      </c>
      <c r="K1393" s="2">
        <v>0</v>
      </c>
      <c r="L1393" s="2">
        <v>0</v>
      </c>
      <c r="M1393" s="2">
        <v>0</v>
      </c>
      <c r="N1393" s="2">
        <v>0</v>
      </c>
      <c r="Q1393" s="2">
        <v>1998</v>
      </c>
      <c r="R1393" s="2">
        <f t="shared" si="21"/>
        <v>1</v>
      </c>
    </row>
    <row r="1394" spans="1:18" x14ac:dyDescent="0.3">
      <c r="A1394" s="2" t="s">
        <v>6331</v>
      </c>
      <c r="B1394" s="2" t="s">
        <v>6332</v>
      </c>
      <c r="C1394" s="2" t="s">
        <v>5300</v>
      </c>
      <c r="D1394" s="2" t="s">
        <v>6333</v>
      </c>
      <c r="E1394" s="2" t="s">
        <v>6334</v>
      </c>
      <c r="F1394" s="2">
        <v>1</v>
      </c>
      <c r="G1394" s="2" t="s">
        <v>26</v>
      </c>
      <c r="H1394" s="2" t="s">
        <v>5350</v>
      </c>
      <c r="I1394" s="2">
        <v>0</v>
      </c>
      <c r="J1394" s="2">
        <v>0</v>
      </c>
      <c r="K1394" s="2">
        <v>0</v>
      </c>
      <c r="L1394" s="2">
        <v>0</v>
      </c>
      <c r="M1394" s="2">
        <v>0</v>
      </c>
      <c r="N1394" s="2">
        <v>0</v>
      </c>
      <c r="Q1394" s="2">
        <v>1998</v>
      </c>
      <c r="R1394" s="2">
        <f t="shared" si="21"/>
        <v>0</v>
      </c>
    </row>
    <row r="1395" spans="1:18" x14ac:dyDescent="0.3">
      <c r="A1395" s="2" t="s">
        <v>6335</v>
      </c>
      <c r="B1395" s="2" t="s">
        <v>25</v>
      </c>
      <c r="C1395" s="2" t="s">
        <v>5300</v>
      </c>
      <c r="D1395" s="2" t="s">
        <v>6336</v>
      </c>
      <c r="E1395" s="2" t="s">
        <v>25</v>
      </c>
      <c r="F1395" s="2">
        <v>1</v>
      </c>
      <c r="G1395" s="2" t="s">
        <v>26</v>
      </c>
      <c r="H1395" s="2" t="s">
        <v>5350</v>
      </c>
      <c r="I1395" s="2">
        <v>0</v>
      </c>
      <c r="J1395" s="2">
        <v>0</v>
      </c>
      <c r="K1395" s="2">
        <v>0</v>
      </c>
      <c r="L1395" s="2">
        <v>0</v>
      </c>
      <c r="M1395" s="2">
        <v>0</v>
      </c>
      <c r="N1395" s="2">
        <v>0</v>
      </c>
      <c r="Q1395" s="2">
        <v>2014</v>
      </c>
      <c r="R1395" s="2">
        <f t="shared" si="21"/>
        <v>0</v>
      </c>
    </row>
    <row r="1396" spans="1:18" x14ac:dyDescent="0.3">
      <c r="A1396" s="2" t="s">
        <v>6337</v>
      </c>
      <c r="B1396" s="2" t="s">
        <v>6338</v>
      </c>
      <c r="C1396" s="2" t="s">
        <v>5300</v>
      </c>
      <c r="D1396" s="2" t="s">
        <v>6339</v>
      </c>
      <c r="E1396" s="2" t="s">
        <v>6340</v>
      </c>
      <c r="F1396" s="2">
        <v>1</v>
      </c>
      <c r="G1396" s="2" t="s">
        <v>26</v>
      </c>
      <c r="H1396" s="2" t="s">
        <v>76</v>
      </c>
      <c r="I1396" s="2">
        <v>1</v>
      </c>
      <c r="J1396" s="2">
        <v>0</v>
      </c>
      <c r="K1396" s="2">
        <v>0</v>
      </c>
      <c r="L1396" s="2">
        <v>0</v>
      </c>
      <c r="M1396" s="2">
        <v>0</v>
      </c>
      <c r="N1396" s="2">
        <v>0</v>
      </c>
      <c r="Q1396" s="2">
        <v>2006</v>
      </c>
      <c r="R1396" s="2">
        <f t="shared" si="21"/>
        <v>1</v>
      </c>
    </row>
    <row r="1397" spans="1:18" x14ac:dyDescent="0.3">
      <c r="A1397" s="2" t="s">
        <v>6341</v>
      </c>
      <c r="B1397" s="2" t="s">
        <v>6342</v>
      </c>
      <c r="C1397" s="2" t="s">
        <v>5300</v>
      </c>
      <c r="D1397" s="2" t="s">
        <v>6343</v>
      </c>
      <c r="E1397" s="2" t="s">
        <v>6344</v>
      </c>
      <c r="F1397" s="2">
        <v>1</v>
      </c>
      <c r="G1397" s="2" t="s">
        <v>26</v>
      </c>
      <c r="H1397" s="2" t="s">
        <v>76</v>
      </c>
      <c r="I1397" s="2">
        <v>1</v>
      </c>
      <c r="J1397" s="2">
        <v>0</v>
      </c>
      <c r="K1397" s="2">
        <v>0</v>
      </c>
      <c r="L1397" s="2">
        <v>0</v>
      </c>
      <c r="M1397" s="2">
        <v>0</v>
      </c>
      <c r="N1397" s="2">
        <v>0</v>
      </c>
      <c r="Q1397" s="2">
        <v>1998</v>
      </c>
      <c r="R1397" s="2">
        <f t="shared" si="21"/>
        <v>1</v>
      </c>
    </row>
    <row r="1398" spans="1:18" x14ac:dyDescent="0.3">
      <c r="A1398" s="2" t="s">
        <v>6345</v>
      </c>
      <c r="B1398" s="2" t="s">
        <v>6346</v>
      </c>
      <c r="C1398" s="2" t="s">
        <v>5300</v>
      </c>
      <c r="D1398" s="2" t="s">
        <v>6347</v>
      </c>
      <c r="E1398" s="2" t="s">
        <v>25</v>
      </c>
      <c r="F1398" s="2">
        <v>1</v>
      </c>
      <c r="G1398" s="2" t="s">
        <v>26</v>
      </c>
      <c r="H1398" s="2" t="s">
        <v>76</v>
      </c>
      <c r="I1398" s="2">
        <v>1</v>
      </c>
      <c r="J1398" s="2">
        <v>0</v>
      </c>
      <c r="K1398" s="2">
        <v>0</v>
      </c>
      <c r="L1398" s="2">
        <v>0</v>
      </c>
      <c r="M1398" s="2">
        <v>0</v>
      </c>
      <c r="N1398" s="2">
        <v>0</v>
      </c>
      <c r="Q1398" s="2">
        <v>2016</v>
      </c>
      <c r="R1398" s="2">
        <f t="shared" si="21"/>
        <v>1</v>
      </c>
    </row>
    <row r="1399" spans="1:18" x14ac:dyDescent="0.3">
      <c r="A1399" s="2" t="s">
        <v>6348</v>
      </c>
      <c r="B1399" s="2" t="s">
        <v>6349</v>
      </c>
      <c r="C1399" s="2" t="s">
        <v>5300</v>
      </c>
      <c r="D1399" s="2" t="s">
        <v>6350</v>
      </c>
      <c r="E1399" s="2" t="s">
        <v>25</v>
      </c>
      <c r="F1399" s="2">
        <v>1</v>
      </c>
      <c r="G1399" s="2" t="s">
        <v>26</v>
      </c>
      <c r="H1399" s="2" t="s">
        <v>6351</v>
      </c>
      <c r="I1399" s="2">
        <v>0</v>
      </c>
      <c r="J1399" s="2">
        <v>1</v>
      </c>
      <c r="K1399" s="2">
        <v>0</v>
      </c>
      <c r="L1399" s="2">
        <v>0</v>
      </c>
      <c r="M1399" s="2">
        <v>0</v>
      </c>
      <c r="N1399" s="2">
        <v>0</v>
      </c>
      <c r="Q1399" s="2">
        <v>2009</v>
      </c>
      <c r="R1399" s="2">
        <f t="shared" si="21"/>
        <v>1</v>
      </c>
    </row>
    <row r="1400" spans="1:18" x14ac:dyDescent="0.3">
      <c r="A1400" s="2" t="s">
        <v>6352</v>
      </c>
      <c r="B1400" s="2" t="s">
        <v>6353</v>
      </c>
      <c r="C1400" s="2" t="s">
        <v>5300</v>
      </c>
      <c r="D1400" s="2" t="s">
        <v>6354</v>
      </c>
      <c r="E1400" s="2" t="s">
        <v>25</v>
      </c>
      <c r="F1400" s="2">
        <v>1</v>
      </c>
      <c r="G1400" s="2" t="s">
        <v>26</v>
      </c>
      <c r="H1400" s="2" t="s">
        <v>76</v>
      </c>
      <c r="I1400" s="2">
        <v>1</v>
      </c>
      <c r="J1400" s="2">
        <v>0</v>
      </c>
      <c r="K1400" s="2">
        <v>0</v>
      </c>
      <c r="L1400" s="2">
        <v>0</v>
      </c>
      <c r="M1400" s="2">
        <v>0</v>
      </c>
      <c r="N1400" s="2">
        <v>0</v>
      </c>
      <c r="Q1400" s="2">
        <v>2010</v>
      </c>
      <c r="R1400" s="2">
        <f t="shared" si="21"/>
        <v>1</v>
      </c>
    </row>
    <row r="1401" spans="1:18" x14ac:dyDescent="0.3">
      <c r="A1401" s="2" t="s">
        <v>6355</v>
      </c>
      <c r="C1401" s="2" t="s">
        <v>5300</v>
      </c>
      <c r="D1401" s="2" t="s">
        <v>6356</v>
      </c>
      <c r="E1401" s="2" t="s">
        <v>6357</v>
      </c>
      <c r="F1401" s="2">
        <v>1</v>
      </c>
      <c r="G1401" s="2" t="s">
        <v>26</v>
      </c>
      <c r="H1401" s="2" t="s">
        <v>5350</v>
      </c>
      <c r="I1401" s="2">
        <v>0</v>
      </c>
      <c r="J1401" s="2">
        <v>0</v>
      </c>
      <c r="K1401" s="2">
        <v>0</v>
      </c>
      <c r="L1401" s="2">
        <v>0</v>
      </c>
      <c r="M1401" s="2">
        <v>0</v>
      </c>
      <c r="N1401" s="2">
        <v>0</v>
      </c>
      <c r="Q1401" s="2">
        <v>2011</v>
      </c>
      <c r="R1401" s="2">
        <f t="shared" si="21"/>
        <v>0</v>
      </c>
    </row>
    <row r="1402" spans="1:18" x14ac:dyDescent="0.3">
      <c r="A1402" s="2" t="s">
        <v>6358</v>
      </c>
      <c r="B1402" s="2" t="s">
        <v>5555</v>
      </c>
      <c r="C1402" s="2" t="s">
        <v>5300</v>
      </c>
      <c r="D1402" s="2" t="s">
        <v>5556</v>
      </c>
      <c r="E1402" s="2" t="s">
        <v>5557</v>
      </c>
      <c r="F1402" s="2">
        <v>1</v>
      </c>
      <c r="G1402" s="2" t="s">
        <v>26</v>
      </c>
      <c r="H1402" s="2" t="s">
        <v>76</v>
      </c>
      <c r="I1402" s="2">
        <v>1</v>
      </c>
      <c r="J1402" s="2">
        <v>0</v>
      </c>
      <c r="K1402" s="2">
        <v>0</v>
      </c>
      <c r="L1402" s="2">
        <v>0</v>
      </c>
      <c r="M1402" s="2">
        <v>0</v>
      </c>
      <c r="N1402" s="2">
        <v>0</v>
      </c>
      <c r="Q1402" s="2">
        <v>2015</v>
      </c>
      <c r="R1402" s="2">
        <f t="shared" si="21"/>
        <v>1</v>
      </c>
    </row>
    <row r="1403" spans="1:18" x14ac:dyDescent="0.3">
      <c r="A1403" s="2" t="s">
        <v>6359</v>
      </c>
      <c r="B1403" s="2" t="s">
        <v>6360</v>
      </c>
      <c r="C1403" s="2" t="s">
        <v>5300</v>
      </c>
      <c r="D1403" s="2" t="s">
        <v>6361</v>
      </c>
      <c r="E1403" s="2" t="s">
        <v>5373</v>
      </c>
      <c r="F1403" s="2">
        <v>1</v>
      </c>
      <c r="G1403" s="2" t="s">
        <v>26</v>
      </c>
      <c r="H1403" s="2" t="s">
        <v>76</v>
      </c>
      <c r="I1403" s="2">
        <v>1</v>
      </c>
      <c r="J1403" s="2">
        <v>0</v>
      </c>
      <c r="K1403" s="2">
        <v>0</v>
      </c>
      <c r="L1403" s="2">
        <v>0</v>
      </c>
      <c r="M1403" s="2">
        <v>0</v>
      </c>
      <c r="N1403" s="2">
        <v>0</v>
      </c>
      <c r="Q1403" s="2">
        <v>2008</v>
      </c>
      <c r="R1403" s="2">
        <f t="shared" si="21"/>
        <v>1</v>
      </c>
    </row>
    <row r="1404" spans="1:18" x14ac:dyDescent="0.3">
      <c r="A1404" s="2" t="s">
        <v>6362</v>
      </c>
      <c r="B1404" s="2" t="s">
        <v>6363</v>
      </c>
      <c r="C1404" s="2" t="s">
        <v>5300</v>
      </c>
      <c r="D1404" s="2" t="s">
        <v>6364</v>
      </c>
      <c r="E1404" s="2" t="s">
        <v>6365</v>
      </c>
      <c r="F1404" s="2">
        <v>1</v>
      </c>
      <c r="G1404" s="2" t="s">
        <v>26</v>
      </c>
      <c r="H1404" s="2" t="s">
        <v>76</v>
      </c>
      <c r="I1404" s="2">
        <v>1</v>
      </c>
      <c r="J1404" s="2">
        <v>0</v>
      </c>
      <c r="K1404" s="2">
        <v>0</v>
      </c>
      <c r="L1404" s="2">
        <v>0</v>
      </c>
      <c r="M1404" s="2">
        <v>0</v>
      </c>
      <c r="N1404" s="2">
        <v>0</v>
      </c>
      <c r="Q1404" s="2">
        <v>2012</v>
      </c>
      <c r="R1404" s="2">
        <f t="shared" si="21"/>
        <v>1</v>
      </c>
    </row>
    <row r="1405" spans="1:18" x14ac:dyDescent="0.3">
      <c r="A1405" s="2" t="s">
        <v>6366</v>
      </c>
      <c r="B1405" s="2" t="s">
        <v>6367</v>
      </c>
      <c r="C1405" s="2" t="s">
        <v>5300</v>
      </c>
      <c r="D1405" s="2" t="s">
        <v>6368</v>
      </c>
      <c r="E1405" s="2" t="s">
        <v>25</v>
      </c>
      <c r="F1405" s="2">
        <v>1</v>
      </c>
      <c r="G1405" s="2" t="s">
        <v>26</v>
      </c>
      <c r="H1405" s="2" t="s">
        <v>6369</v>
      </c>
      <c r="I1405" s="2">
        <v>0</v>
      </c>
      <c r="J1405" s="2">
        <v>1</v>
      </c>
      <c r="K1405" s="2">
        <v>0</v>
      </c>
      <c r="L1405" s="2">
        <v>0</v>
      </c>
      <c r="M1405" s="2">
        <v>0</v>
      </c>
      <c r="N1405" s="2">
        <v>0</v>
      </c>
      <c r="Q1405" s="2">
        <v>2011</v>
      </c>
      <c r="R1405" s="2">
        <f t="shared" si="21"/>
        <v>1</v>
      </c>
    </row>
    <row r="1406" spans="1:18" x14ac:dyDescent="0.3">
      <c r="A1406" s="2" t="s">
        <v>6370</v>
      </c>
      <c r="B1406" s="2" t="s">
        <v>25</v>
      </c>
      <c r="C1406" s="2" t="s">
        <v>5300</v>
      </c>
      <c r="D1406" s="2" t="s">
        <v>6371</v>
      </c>
      <c r="E1406" s="2" t="s">
        <v>25</v>
      </c>
      <c r="F1406" s="2">
        <v>1</v>
      </c>
      <c r="G1406" s="2" t="s">
        <v>26</v>
      </c>
      <c r="H1406" s="2" t="s">
        <v>5350</v>
      </c>
      <c r="I1406" s="2">
        <v>0</v>
      </c>
      <c r="J1406" s="2">
        <v>0</v>
      </c>
      <c r="K1406" s="2">
        <v>0</v>
      </c>
      <c r="L1406" s="2">
        <v>0</v>
      </c>
      <c r="M1406" s="2">
        <v>0</v>
      </c>
      <c r="N1406" s="2">
        <v>0</v>
      </c>
      <c r="Q1406" s="2">
        <v>2014</v>
      </c>
      <c r="R1406" s="2">
        <f t="shared" si="21"/>
        <v>0</v>
      </c>
    </row>
    <row r="1407" spans="1:18" x14ac:dyDescent="0.3">
      <c r="A1407" s="2" t="s">
        <v>6372</v>
      </c>
      <c r="B1407" s="2" t="s">
        <v>6373</v>
      </c>
      <c r="C1407" s="2" t="s">
        <v>5300</v>
      </c>
      <c r="D1407" s="2" t="s">
        <v>6374</v>
      </c>
      <c r="E1407" s="2" t="s">
        <v>6311</v>
      </c>
      <c r="F1407" s="2">
        <v>1</v>
      </c>
      <c r="G1407" s="2" t="s">
        <v>26</v>
      </c>
      <c r="H1407" s="2" t="s">
        <v>76</v>
      </c>
      <c r="I1407" s="2">
        <v>1</v>
      </c>
      <c r="J1407" s="2">
        <v>0</v>
      </c>
      <c r="K1407" s="2">
        <v>0</v>
      </c>
      <c r="L1407" s="2">
        <v>0</v>
      </c>
      <c r="M1407" s="2">
        <v>0</v>
      </c>
      <c r="N1407" s="2">
        <v>0</v>
      </c>
      <c r="Q1407" s="2">
        <v>2006</v>
      </c>
      <c r="R1407" s="2">
        <f t="shared" si="21"/>
        <v>1</v>
      </c>
    </row>
    <row r="1408" spans="1:18" x14ac:dyDescent="0.3">
      <c r="A1408" s="2" t="s">
        <v>6375</v>
      </c>
      <c r="B1408" s="2" t="s">
        <v>6376</v>
      </c>
      <c r="C1408" s="2" t="s">
        <v>5300</v>
      </c>
      <c r="D1408" s="2" t="s">
        <v>6377</v>
      </c>
      <c r="E1408" s="2" t="s">
        <v>6378</v>
      </c>
      <c r="F1408" s="2">
        <v>1</v>
      </c>
      <c r="G1408" s="2" t="s">
        <v>26</v>
      </c>
      <c r="H1408" s="2" t="s">
        <v>76</v>
      </c>
      <c r="I1408" s="2">
        <v>1</v>
      </c>
      <c r="J1408" s="2">
        <v>0</v>
      </c>
      <c r="K1408" s="2">
        <v>0</v>
      </c>
      <c r="L1408" s="2">
        <v>0</v>
      </c>
      <c r="M1408" s="2">
        <v>0</v>
      </c>
      <c r="N1408" s="2">
        <v>0</v>
      </c>
      <c r="Q1408" s="2">
        <v>2013</v>
      </c>
      <c r="R1408" s="2">
        <f t="shared" si="21"/>
        <v>1</v>
      </c>
    </row>
    <row r="1409" spans="1:18" x14ac:dyDescent="0.3">
      <c r="A1409" s="2" t="s">
        <v>6379</v>
      </c>
      <c r="B1409" s="2" t="s">
        <v>6380</v>
      </c>
      <c r="C1409" s="2" t="s">
        <v>5300</v>
      </c>
      <c r="D1409" s="2" t="s">
        <v>6381</v>
      </c>
      <c r="E1409" s="2" t="s">
        <v>25</v>
      </c>
      <c r="F1409" s="2">
        <v>1</v>
      </c>
      <c r="G1409" s="2" t="s">
        <v>26</v>
      </c>
      <c r="H1409" s="2" t="s">
        <v>76</v>
      </c>
      <c r="I1409" s="2">
        <v>1</v>
      </c>
      <c r="J1409" s="2">
        <v>0</v>
      </c>
      <c r="K1409" s="2">
        <v>0</v>
      </c>
      <c r="L1409" s="2">
        <v>0</v>
      </c>
      <c r="M1409" s="2">
        <v>0</v>
      </c>
      <c r="N1409" s="2">
        <v>0</v>
      </c>
      <c r="Q1409" s="2">
        <v>1997</v>
      </c>
      <c r="R1409" s="2">
        <f t="shared" si="21"/>
        <v>1</v>
      </c>
    </row>
    <row r="1410" spans="1:18" x14ac:dyDescent="0.3">
      <c r="A1410" s="2" t="s">
        <v>6382</v>
      </c>
      <c r="B1410" s="2" t="s">
        <v>6383</v>
      </c>
      <c r="C1410" s="2" t="s">
        <v>5300</v>
      </c>
      <c r="D1410" s="2" t="s">
        <v>6384</v>
      </c>
      <c r="E1410" s="2" t="s">
        <v>6385</v>
      </c>
      <c r="F1410" s="2">
        <v>1</v>
      </c>
      <c r="G1410" s="2" t="s">
        <v>26</v>
      </c>
      <c r="H1410" s="2" t="s">
        <v>5350</v>
      </c>
      <c r="I1410" s="2">
        <v>0</v>
      </c>
      <c r="J1410" s="2">
        <v>0</v>
      </c>
      <c r="K1410" s="2">
        <v>0</v>
      </c>
      <c r="L1410" s="2">
        <v>0</v>
      </c>
      <c r="M1410" s="2">
        <v>0</v>
      </c>
      <c r="N1410" s="2">
        <v>0</v>
      </c>
      <c r="Q1410" s="2">
        <v>1985</v>
      </c>
      <c r="R1410" s="2">
        <f t="shared" si="21"/>
        <v>0</v>
      </c>
    </row>
    <row r="1411" spans="1:18" x14ac:dyDescent="0.3">
      <c r="A1411" s="2" t="s">
        <v>6386</v>
      </c>
      <c r="B1411" s="2" t="s">
        <v>6387</v>
      </c>
      <c r="C1411" s="2" t="s">
        <v>5300</v>
      </c>
      <c r="D1411" s="2" t="s">
        <v>6388</v>
      </c>
      <c r="E1411" s="2" t="s">
        <v>25</v>
      </c>
      <c r="F1411" s="2">
        <v>1</v>
      </c>
      <c r="G1411" s="2" t="s">
        <v>26</v>
      </c>
      <c r="H1411" s="2" t="s">
        <v>76</v>
      </c>
      <c r="I1411" s="2">
        <v>1</v>
      </c>
      <c r="J1411" s="2">
        <v>0</v>
      </c>
      <c r="K1411" s="2">
        <v>0</v>
      </c>
      <c r="L1411" s="2">
        <v>0</v>
      </c>
      <c r="M1411" s="2">
        <v>0</v>
      </c>
      <c r="N1411" s="2">
        <v>0</v>
      </c>
      <c r="Q1411" s="2">
        <v>2012</v>
      </c>
      <c r="R1411" s="2">
        <f t="shared" ref="R1411:R1474" si="22">SUM(I1411:N1411)</f>
        <v>1</v>
      </c>
    </row>
    <row r="1412" spans="1:18" x14ac:dyDescent="0.3">
      <c r="A1412" s="2" t="s">
        <v>6389</v>
      </c>
      <c r="B1412" s="2" t="s">
        <v>6390</v>
      </c>
      <c r="C1412" s="2" t="s">
        <v>5300</v>
      </c>
      <c r="D1412" s="2" t="s">
        <v>6391</v>
      </c>
      <c r="E1412" s="2" t="s">
        <v>25</v>
      </c>
      <c r="F1412" s="2">
        <v>1</v>
      </c>
      <c r="G1412" s="2" t="s">
        <v>26</v>
      </c>
      <c r="H1412" s="2" t="s">
        <v>70</v>
      </c>
      <c r="I1412" s="2">
        <v>0</v>
      </c>
      <c r="J1412" s="2">
        <v>1</v>
      </c>
      <c r="K1412" s="2">
        <v>0</v>
      </c>
      <c r="L1412" s="2">
        <v>0</v>
      </c>
      <c r="M1412" s="2">
        <v>0</v>
      </c>
      <c r="N1412" s="2">
        <v>0</v>
      </c>
      <c r="Q1412" s="2">
        <v>2005</v>
      </c>
      <c r="R1412" s="2">
        <f t="shared" si="22"/>
        <v>1</v>
      </c>
    </row>
    <row r="1413" spans="1:18" x14ac:dyDescent="0.3">
      <c r="A1413" s="2" t="s">
        <v>6392</v>
      </c>
      <c r="B1413" s="2" t="s">
        <v>6393</v>
      </c>
      <c r="C1413" s="2" t="s">
        <v>5300</v>
      </c>
      <c r="D1413" s="2" t="s">
        <v>6394</v>
      </c>
      <c r="E1413" s="2" t="s">
        <v>6395</v>
      </c>
      <c r="F1413" s="2">
        <v>1</v>
      </c>
      <c r="G1413" s="2" t="s">
        <v>26</v>
      </c>
      <c r="H1413" s="2" t="s">
        <v>5350</v>
      </c>
      <c r="I1413" s="2">
        <v>0</v>
      </c>
      <c r="J1413" s="2">
        <v>0</v>
      </c>
      <c r="K1413" s="2">
        <v>0</v>
      </c>
      <c r="L1413" s="2">
        <v>0</v>
      </c>
      <c r="M1413" s="2">
        <v>0</v>
      </c>
      <c r="N1413" s="2">
        <v>0</v>
      </c>
      <c r="Q1413" s="2">
        <v>1999</v>
      </c>
      <c r="R1413" s="2">
        <f t="shared" si="22"/>
        <v>0</v>
      </c>
    </row>
    <row r="1414" spans="1:18" x14ac:dyDescent="0.3">
      <c r="A1414" s="2" t="s">
        <v>6396</v>
      </c>
      <c r="B1414" s="2" t="s">
        <v>6397</v>
      </c>
      <c r="C1414" s="2" t="s">
        <v>5300</v>
      </c>
      <c r="D1414" s="2" t="s">
        <v>6398</v>
      </c>
      <c r="E1414" s="2" t="s">
        <v>25</v>
      </c>
      <c r="F1414" s="2">
        <v>1</v>
      </c>
      <c r="G1414" s="2" t="s">
        <v>26</v>
      </c>
      <c r="H1414" s="2" t="s">
        <v>76</v>
      </c>
      <c r="I1414" s="2">
        <v>1</v>
      </c>
      <c r="J1414" s="2">
        <v>0</v>
      </c>
      <c r="K1414" s="2">
        <v>0</v>
      </c>
      <c r="L1414" s="2">
        <v>0</v>
      </c>
      <c r="M1414" s="2">
        <v>0</v>
      </c>
      <c r="N1414" s="2">
        <v>0</v>
      </c>
      <c r="Q1414" s="2">
        <v>2011</v>
      </c>
      <c r="R1414" s="2">
        <f t="shared" si="22"/>
        <v>1</v>
      </c>
    </row>
    <row r="1415" spans="1:18" x14ac:dyDescent="0.3">
      <c r="A1415" s="2" t="s">
        <v>6399</v>
      </c>
      <c r="B1415" s="2" t="s">
        <v>6400</v>
      </c>
      <c r="C1415" s="2" t="s">
        <v>5300</v>
      </c>
      <c r="D1415" s="2" t="s">
        <v>6401</v>
      </c>
      <c r="E1415" s="2" t="s">
        <v>25</v>
      </c>
      <c r="F1415" s="2">
        <v>1</v>
      </c>
      <c r="G1415" s="2" t="s">
        <v>26</v>
      </c>
      <c r="H1415" s="2" t="s">
        <v>6260</v>
      </c>
      <c r="I1415" s="2">
        <v>0</v>
      </c>
      <c r="J1415" s="2">
        <v>1</v>
      </c>
      <c r="K1415" s="2">
        <v>0</v>
      </c>
      <c r="L1415" s="2">
        <v>0</v>
      </c>
      <c r="M1415" s="2">
        <v>0</v>
      </c>
      <c r="N1415" s="2">
        <v>0</v>
      </c>
      <c r="Q1415" s="2">
        <v>2016</v>
      </c>
      <c r="R1415" s="2">
        <f t="shared" si="22"/>
        <v>1</v>
      </c>
    </row>
    <row r="1416" spans="1:18" x14ac:dyDescent="0.3">
      <c r="A1416" s="2" t="s">
        <v>6402</v>
      </c>
      <c r="B1416" s="2" t="s">
        <v>25</v>
      </c>
      <c r="C1416" s="2" t="s">
        <v>5300</v>
      </c>
      <c r="D1416" s="2" t="s">
        <v>6403</v>
      </c>
      <c r="E1416" s="2" t="s">
        <v>25</v>
      </c>
      <c r="F1416" s="2">
        <v>1</v>
      </c>
      <c r="G1416" s="2" t="s">
        <v>26</v>
      </c>
      <c r="H1416" s="2" t="s">
        <v>5350</v>
      </c>
      <c r="I1416" s="2">
        <v>0</v>
      </c>
      <c r="J1416" s="2">
        <v>0</v>
      </c>
      <c r="K1416" s="2">
        <v>0</v>
      </c>
      <c r="L1416" s="2">
        <v>0</v>
      </c>
      <c r="M1416" s="2">
        <v>0</v>
      </c>
      <c r="N1416" s="2">
        <v>0</v>
      </c>
      <c r="Q1416" s="2">
        <v>2002</v>
      </c>
      <c r="R1416" s="2">
        <f t="shared" si="22"/>
        <v>0</v>
      </c>
    </row>
    <row r="1417" spans="1:18" x14ac:dyDescent="0.3">
      <c r="A1417" s="2" t="s">
        <v>6404</v>
      </c>
      <c r="B1417" s="2" t="s">
        <v>6405</v>
      </c>
      <c r="C1417" s="2" t="s">
        <v>5300</v>
      </c>
      <c r="D1417" s="2" t="s">
        <v>6406</v>
      </c>
      <c r="E1417" s="2" t="s">
        <v>25</v>
      </c>
      <c r="F1417" s="2">
        <v>1</v>
      </c>
      <c r="G1417" s="2" t="s">
        <v>26</v>
      </c>
      <c r="H1417" s="2" t="s">
        <v>70</v>
      </c>
      <c r="I1417" s="2">
        <v>0</v>
      </c>
      <c r="J1417" s="2">
        <v>1</v>
      </c>
      <c r="K1417" s="2">
        <v>0</v>
      </c>
      <c r="L1417" s="2">
        <v>0</v>
      </c>
      <c r="M1417" s="2">
        <v>0</v>
      </c>
      <c r="N1417" s="2">
        <v>0</v>
      </c>
      <c r="Q1417" s="2">
        <v>2016</v>
      </c>
      <c r="R1417" s="2">
        <f t="shared" si="22"/>
        <v>1</v>
      </c>
    </row>
    <row r="1418" spans="1:18" x14ac:dyDescent="0.3">
      <c r="A1418" s="2" t="s">
        <v>6407</v>
      </c>
      <c r="B1418" s="2" t="s">
        <v>6408</v>
      </c>
      <c r="C1418" s="2" t="s">
        <v>5300</v>
      </c>
      <c r="D1418" s="2" t="s">
        <v>6409</v>
      </c>
      <c r="E1418" s="2" t="s">
        <v>25</v>
      </c>
      <c r="F1418" s="2">
        <v>1</v>
      </c>
      <c r="G1418" s="2" t="s">
        <v>26</v>
      </c>
      <c r="H1418" s="2" t="s">
        <v>6410</v>
      </c>
      <c r="I1418" s="2">
        <v>0</v>
      </c>
      <c r="J1418" s="2">
        <v>1</v>
      </c>
      <c r="K1418" s="2">
        <v>0</v>
      </c>
      <c r="L1418" s="2">
        <v>0</v>
      </c>
      <c r="M1418" s="2">
        <v>0</v>
      </c>
      <c r="N1418" s="2">
        <v>0</v>
      </c>
      <c r="Q1418" s="2">
        <v>2015</v>
      </c>
      <c r="R1418" s="2">
        <f t="shared" si="22"/>
        <v>1</v>
      </c>
    </row>
    <row r="1419" spans="1:18" x14ac:dyDescent="0.3">
      <c r="A1419" s="2" t="s">
        <v>6411</v>
      </c>
      <c r="B1419" s="2" t="s">
        <v>6412</v>
      </c>
      <c r="C1419" s="2" t="s">
        <v>5300</v>
      </c>
      <c r="D1419" s="2" t="s">
        <v>6413</v>
      </c>
      <c r="E1419" s="2" t="s">
        <v>25</v>
      </c>
      <c r="F1419" s="2">
        <v>1</v>
      </c>
      <c r="G1419" s="2" t="s">
        <v>26</v>
      </c>
      <c r="H1419" s="2" t="s">
        <v>76</v>
      </c>
      <c r="I1419" s="2">
        <v>1</v>
      </c>
      <c r="J1419" s="2">
        <v>0</v>
      </c>
      <c r="K1419" s="2">
        <v>0</v>
      </c>
      <c r="L1419" s="2">
        <v>0</v>
      </c>
      <c r="M1419" s="2">
        <v>0</v>
      </c>
      <c r="N1419" s="2">
        <v>0</v>
      </c>
      <c r="Q1419" s="2">
        <v>2009</v>
      </c>
      <c r="R1419" s="2">
        <f t="shared" si="22"/>
        <v>1</v>
      </c>
    </row>
    <row r="1420" spans="1:18" ht="100.8" x14ac:dyDescent="0.3">
      <c r="A1420" s="2" t="s">
        <v>6414</v>
      </c>
      <c r="B1420" s="2" t="s">
        <v>6415</v>
      </c>
      <c r="C1420" s="2" t="s">
        <v>5300</v>
      </c>
      <c r="D1420" s="2" t="s">
        <v>6416</v>
      </c>
      <c r="E1420" s="2" t="s">
        <v>25</v>
      </c>
      <c r="F1420" s="2">
        <v>1</v>
      </c>
      <c r="G1420" s="2" t="s">
        <v>26</v>
      </c>
      <c r="H1420" s="3" t="s">
        <v>6417</v>
      </c>
      <c r="I1420" s="2">
        <v>0</v>
      </c>
      <c r="J1420" s="2">
        <v>0</v>
      </c>
      <c r="K1420" s="2">
        <v>0</v>
      </c>
      <c r="L1420" s="2">
        <v>0</v>
      </c>
      <c r="M1420" s="2">
        <v>1</v>
      </c>
      <c r="N1420" s="2">
        <v>0</v>
      </c>
      <c r="Q1420" s="2">
        <v>2015</v>
      </c>
      <c r="R1420" s="2">
        <f t="shared" si="22"/>
        <v>1</v>
      </c>
    </row>
    <row r="1421" spans="1:18" x14ac:dyDescent="0.3">
      <c r="A1421" s="2" t="s">
        <v>6418</v>
      </c>
      <c r="B1421" s="2" t="s">
        <v>6419</v>
      </c>
      <c r="C1421" s="2" t="s">
        <v>5300</v>
      </c>
      <c r="D1421" s="2" t="s">
        <v>6420</v>
      </c>
      <c r="E1421" s="2" t="s">
        <v>6421</v>
      </c>
      <c r="F1421" s="2">
        <v>1</v>
      </c>
      <c r="G1421" s="2" t="s">
        <v>26</v>
      </c>
      <c r="H1421" s="2" t="s">
        <v>5350</v>
      </c>
      <c r="I1421" s="2">
        <v>0</v>
      </c>
      <c r="J1421" s="2">
        <v>0</v>
      </c>
      <c r="K1421" s="2">
        <v>0</v>
      </c>
      <c r="L1421" s="2">
        <v>0</v>
      </c>
      <c r="M1421" s="2">
        <v>0</v>
      </c>
      <c r="N1421" s="2">
        <v>0</v>
      </c>
      <c r="Q1421" s="2">
        <v>2009</v>
      </c>
      <c r="R1421" s="2">
        <f t="shared" si="22"/>
        <v>0</v>
      </c>
    </row>
    <row r="1422" spans="1:18" x14ac:dyDescent="0.3">
      <c r="A1422" s="2" t="s">
        <v>6422</v>
      </c>
      <c r="B1422" s="2" t="s">
        <v>6423</v>
      </c>
      <c r="C1422" s="2" t="s">
        <v>5300</v>
      </c>
      <c r="D1422" s="2" t="s">
        <v>6424</v>
      </c>
      <c r="E1422" s="2" t="s">
        <v>25</v>
      </c>
      <c r="F1422" s="2">
        <v>1</v>
      </c>
      <c r="G1422" s="2" t="s">
        <v>26</v>
      </c>
      <c r="H1422" s="2" t="s">
        <v>76</v>
      </c>
      <c r="I1422" s="2">
        <v>1</v>
      </c>
      <c r="J1422" s="2">
        <v>0</v>
      </c>
      <c r="K1422" s="2">
        <v>0</v>
      </c>
      <c r="L1422" s="2">
        <v>0</v>
      </c>
      <c r="M1422" s="2">
        <v>0</v>
      </c>
      <c r="N1422" s="2">
        <v>0</v>
      </c>
      <c r="Q1422" s="2">
        <v>2012</v>
      </c>
      <c r="R1422" s="2">
        <f t="shared" si="22"/>
        <v>1</v>
      </c>
    </row>
    <row r="1423" spans="1:18" x14ac:dyDescent="0.3">
      <c r="A1423" s="2" t="s">
        <v>6425</v>
      </c>
      <c r="B1423" s="2" t="s">
        <v>6426</v>
      </c>
      <c r="C1423" s="2" t="s">
        <v>5300</v>
      </c>
      <c r="D1423" s="2" t="s">
        <v>6427</v>
      </c>
      <c r="E1423" s="2" t="s">
        <v>25</v>
      </c>
      <c r="F1423" s="2">
        <v>1</v>
      </c>
      <c r="G1423" s="2" t="s">
        <v>26</v>
      </c>
      <c r="H1423" s="2" t="s">
        <v>76</v>
      </c>
      <c r="I1423" s="2">
        <v>1</v>
      </c>
      <c r="J1423" s="2">
        <v>0</v>
      </c>
      <c r="K1423" s="2">
        <v>0</v>
      </c>
      <c r="L1423" s="2">
        <v>0</v>
      </c>
      <c r="M1423" s="2">
        <v>0</v>
      </c>
      <c r="N1423" s="2">
        <v>0</v>
      </c>
      <c r="Q1423" s="2">
        <v>2008</v>
      </c>
      <c r="R1423" s="2">
        <f t="shared" si="22"/>
        <v>1</v>
      </c>
    </row>
    <row r="1424" spans="1:18" x14ac:dyDescent="0.3">
      <c r="A1424" s="2" t="s">
        <v>6428</v>
      </c>
      <c r="B1424" s="2" t="s">
        <v>6429</v>
      </c>
      <c r="C1424" s="2" t="s">
        <v>5300</v>
      </c>
      <c r="D1424" s="2" t="s">
        <v>6430</v>
      </c>
      <c r="E1424" s="2" t="s">
        <v>25</v>
      </c>
      <c r="F1424" s="2">
        <v>1</v>
      </c>
      <c r="G1424" s="2" t="s">
        <v>26</v>
      </c>
      <c r="H1424" s="2" t="s">
        <v>76</v>
      </c>
      <c r="I1424" s="2">
        <v>1</v>
      </c>
      <c r="J1424" s="2">
        <v>0</v>
      </c>
      <c r="K1424" s="2">
        <v>0</v>
      </c>
      <c r="L1424" s="2">
        <v>0</v>
      </c>
      <c r="M1424" s="2">
        <v>0</v>
      </c>
      <c r="N1424" s="2">
        <v>0</v>
      </c>
      <c r="Q1424" s="2">
        <v>2003</v>
      </c>
      <c r="R1424" s="2">
        <f t="shared" si="22"/>
        <v>1</v>
      </c>
    </row>
    <row r="1425" spans="1:18" x14ac:dyDescent="0.3">
      <c r="A1425" s="2" t="s">
        <v>6431</v>
      </c>
      <c r="B1425" s="2" t="s">
        <v>6432</v>
      </c>
      <c r="C1425" s="2" t="s">
        <v>5300</v>
      </c>
      <c r="D1425" s="2" t="s">
        <v>6433</v>
      </c>
      <c r="E1425" s="2" t="s">
        <v>6168</v>
      </c>
      <c r="F1425" s="2">
        <v>1</v>
      </c>
      <c r="G1425" s="2" t="s">
        <v>26</v>
      </c>
      <c r="H1425" s="2" t="s">
        <v>5350</v>
      </c>
      <c r="I1425" s="2">
        <v>0</v>
      </c>
      <c r="J1425" s="2">
        <v>0</v>
      </c>
      <c r="K1425" s="2">
        <v>0</v>
      </c>
      <c r="L1425" s="2">
        <v>0</v>
      </c>
      <c r="M1425" s="2">
        <v>0</v>
      </c>
      <c r="N1425" s="2">
        <v>0</v>
      </c>
      <c r="Q1425" s="2">
        <v>1990</v>
      </c>
      <c r="R1425" s="2">
        <f t="shared" si="22"/>
        <v>0</v>
      </c>
    </row>
    <row r="1426" spans="1:18" x14ac:dyDescent="0.3">
      <c r="A1426" s="2" t="s">
        <v>6434</v>
      </c>
      <c r="B1426" s="2" t="s">
        <v>6435</v>
      </c>
      <c r="C1426" s="2" t="s">
        <v>5300</v>
      </c>
      <c r="D1426" s="2" t="s">
        <v>6436</v>
      </c>
      <c r="E1426" s="2" t="s">
        <v>25</v>
      </c>
      <c r="F1426" s="2">
        <v>1</v>
      </c>
      <c r="G1426" s="2" t="s">
        <v>26</v>
      </c>
      <c r="H1426" s="2" t="s">
        <v>76</v>
      </c>
      <c r="I1426" s="2">
        <v>1</v>
      </c>
      <c r="J1426" s="2">
        <v>0</v>
      </c>
      <c r="K1426" s="2">
        <v>0</v>
      </c>
      <c r="L1426" s="2">
        <v>0</v>
      </c>
      <c r="M1426" s="2">
        <v>0</v>
      </c>
      <c r="N1426" s="2">
        <v>0</v>
      </c>
      <c r="Q1426" s="2">
        <v>1987</v>
      </c>
      <c r="R1426" s="2">
        <f t="shared" si="22"/>
        <v>1</v>
      </c>
    </row>
    <row r="1427" spans="1:18" x14ac:dyDescent="0.3">
      <c r="A1427" s="2" t="s">
        <v>6437</v>
      </c>
      <c r="B1427" s="2" t="s">
        <v>6438</v>
      </c>
      <c r="C1427" s="2" t="s">
        <v>5300</v>
      </c>
      <c r="D1427" s="2" t="s">
        <v>6439</v>
      </c>
      <c r="E1427" s="2" t="s">
        <v>25</v>
      </c>
      <c r="F1427" s="2">
        <v>1</v>
      </c>
      <c r="G1427" s="2" t="s">
        <v>26</v>
      </c>
      <c r="H1427" s="2" t="s">
        <v>6440</v>
      </c>
      <c r="I1427" s="2">
        <v>0</v>
      </c>
      <c r="J1427" s="2">
        <v>1</v>
      </c>
      <c r="K1427" s="2">
        <v>0</v>
      </c>
      <c r="L1427" s="2">
        <v>0</v>
      </c>
      <c r="M1427" s="2">
        <v>0</v>
      </c>
      <c r="N1427" s="2">
        <v>0</v>
      </c>
      <c r="Q1427" s="2">
        <v>2015</v>
      </c>
      <c r="R1427" s="2">
        <f t="shared" si="22"/>
        <v>1</v>
      </c>
    </row>
    <row r="1428" spans="1:18" x14ac:dyDescent="0.3">
      <c r="A1428" s="2" t="s">
        <v>6441</v>
      </c>
      <c r="B1428" s="2" t="s">
        <v>6442</v>
      </c>
      <c r="C1428" s="2" t="s">
        <v>5300</v>
      </c>
      <c r="D1428" s="2" t="s">
        <v>6443</v>
      </c>
      <c r="E1428" s="2" t="s">
        <v>6444</v>
      </c>
      <c r="F1428" s="2">
        <v>1</v>
      </c>
      <c r="G1428" s="2" t="s">
        <v>26</v>
      </c>
      <c r="H1428" s="2" t="s">
        <v>5350</v>
      </c>
      <c r="I1428" s="2">
        <v>0</v>
      </c>
      <c r="J1428" s="2">
        <v>0</v>
      </c>
      <c r="K1428" s="2">
        <v>0</v>
      </c>
      <c r="L1428" s="2">
        <v>0</v>
      </c>
      <c r="M1428" s="2">
        <v>0</v>
      </c>
      <c r="N1428" s="2">
        <v>0</v>
      </c>
      <c r="Q1428" s="2">
        <v>1991</v>
      </c>
      <c r="R1428" s="2">
        <f t="shared" si="22"/>
        <v>0</v>
      </c>
    </row>
    <row r="1429" spans="1:18" x14ac:dyDescent="0.3">
      <c r="A1429" s="2" t="s">
        <v>6445</v>
      </c>
      <c r="B1429" s="2" t="s">
        <v>5655</v>
      </c>
      <c r="C1429" s="2" t="s">
        <v>5300</v>
      </c>
      <c r="D1429" s="2" t="s">
        <v>6446</v>
      </c>
      <c r="E1429" s="2" t="s">
        <v>25</v>
      </c>
      <c r="F1429" s="2">
        <v>1</v>
      </c>
      <c r="G1429" s="2" t="s">
        <v>26</v>
      </c>
      <c r="H1429" s="2" t="s">
        <v>70</v>
      </c>
      <c r="I1429" s="2">
        <v>0</v>
      </c>
      <c r="J1429" s="2">
        <v>1</v>
      </c>
      <c r="K1429" s="2">
        <v>0</v>
      </c>
      <c r="L1429" s="2">
        <v>0</v>
      </c>
      <c r="M1429" s="2">
        <v>0</v>
      </c>
      <c r="N1429" s="2">
        <v>0</v>
      </c>
      <c r="Q1429" s="2">
        <v>2016</v>
      </c>
      <c r="R1429" s="2">
        <f t="shared" si="22"/>
        <v>1</v>
      </c>
    </row>
    <row r="1430" spans="1:18" x14ac:dyDescent="0.3">
      <c r="A1430" s="2" t="s">
        <v>6447</v>
      </c>
      <c r="B1430" s="2" t="s">
        <v>6448</v>
      </c>
      <c r="C1430" s="2" t="s">
        <v>5300</v>
      </c>
      <c r="D1430" s="2" t="s">
        <v>6449</v>
      </c>
      <c r="E1430" s="2" t="s">
        <v>25</v>
      </c>
      <c r="F1430" s="2">
        <v>1</v>
      </c>
      <c r="G1430" s="2" t="s">
        <v>26</v>
      </c>
      <c r="H1430" s="2" t="s">
        <v>76</v>
      </c>
      <c r="I1430" s="2">
        <v>1</v>
      </c>
      <c r="J1430" s="2">
        <v>0</v>
      </c>
      <c r="K1430" s="2">
        <v>0</v>
      </c>
      <c r="L1430" s="2">
        <v>0</v>
      </c>
      <c r="M1430" s="2">
        <v>0</v>
      </c>
      <c r="N1430" s="2">
        <v>0</v>
      </c>
      <c r="Q1430" s="2">
        <v>1995</v>
      </c>
      <c r="R1430" s="2">
        <f t="shared" si="22"/>
        <v>1</v>
      </c>
    </row>
    <row r="1431" spans="1:18" x14ac:dyDescent="0.3">
      <c r="A1431" s="2" t="s">
        <v>6450</v>
      </c>
      <c r="B1431" s="2" t="s">
        <v>6451</v>
      </c>
      <c r="C1431" s="2" t="s">
        <v>5300</v>
      </c>
      <c r="D1431" s="2" t="s">
        <v>6452</v>
      </c>
      <c r="E1431" s="2" t="s">
        <v>6453</v>
      </c>
      <c r="F1431" s="2">
        <v>1</v>
      </c>
      <c r="G1431" s="2" t="s">
        <v>26</v>
      </c>
      <c r="H1431" s="2" t="s">
        <v>6454</v>
      </c>
      <c r="I1431" s="2">
        <v>0</v>
      </c>
      <c r="J1431" s="2">
        <v>0</v>
      </c>
      <c r="K1431" s="2">
        <v>0</v>
      </c>
      <c r="L1431" s="2">
        <v>1</v>
      </c>
      <c r="M1431" s="2">
        <v>0</v>
      </c>
      <c r="N1431" s="2">
        <v>0</v>
      </c>
      <c r="Q1431" s="2">
        <v>2014</v>
      </c>
      <c r="R1431" s="2">
        <f t="shared" si="22"/>
        <v>1</v>
      </c>
    </row>
    <row r="1432" spans="1:18" x14ac:dyDescent="0.3">
      <c r="A1432" s="2" t="s">
        <v>6455</v>
      </c>
      <c r="B1432" s="2" t="s">
        <v>6456</v>
      </c>
      <c r="C1432" s="2" t="s">
        <v>5300</v>
      </c>
      <c r="D1432" s="2" t="s">
        <v>6457</v>
      </c>
      <c r="E1432" s="2" t="s">
        <v>25</v>
      </c>
      <c r="F1432" s="2">
        <v>1</v>
      </c>
      <c r="G1432" s="2" t="s">
        <v>26</v>
      </c>
      <c r="H1432" s="2" t="s">
        <v>5350</v>
      </c>
      <c r="I1432" s="2">
        <v>0</v>
      </c>
      <c r="J1432" s="2">
        <v>0</v>
      </c>
      <c r="K1432" s="2">
        <v>0</v>
      </c>
      <c r="L1432" s="2">
        <v>0</v>
      </c>
      <c r="M1432" s="2">
        <v>0</v>
      </c>
      <c r="N1432" s="2">
        <v>0</v>
      </c>
      <c r="Q1432" s="2">
        <v>1991</v>
      </c>
      <c r="R1432" s="2">
        <f t="shared" si="22"/>
        <v>0</v>
      </c>
    </row>
    <row r="1433" spans="1:18" x14ac:dyDescent="0.3">
      <c r="A1433" s="2" t="s">
        <v>6458</v>
      </c>
      <c r="B1433" s="2" t="s">
        <v>6459</v>
      </c>
      <c r="C1433" s="2" t="s">
        <v>5300</v>
      </c>
      <c r="D1433" s="2" t="s">
        <v>6460</v>
      </c>
      <c r="E1433" s="2" t="s">
        <v>25</v>
      </c>
      <c r="F1433" s="2">
        <v>1</v>
      </c>
      <c r="G1433" s="2" t="s">
        <v>26</v>
      </c>
      <c r="H1433" s="2" t="s">
        <v>76</v>
      </c>
      <c r="I1433" s="2">
        <v>1</v>
      </c>
      <c r="J1433" s="2">
        <v>0</v>
      </c>
      <c r="K1433" s="2">
        <v>0</v>
      </c>
      <c r="L1433" s="2">
        <v>0</v>
      </c>
      <c r="M1433" s="2">
        <v>0</v>
      </c>
      <c r="N1433" s="2">
        <v>0</v>
      </c>
      <c r="Q1433" s="2">
        <v>2016</v>
      </c>
      <c r="R1433" s="2">
        <f t="shared" si="22"/>
        <v>1</v>
      </c>
    </row>
    <row r="1434" spans="1:18" x14ac:dyDescent="0.3">
      <c r="A1434" s="2" t="s">
        <v>6461</v>
      </c>
      <c r="B1434" s="2" t="s">
        <v>6462</v>
      </c>
      <c r="C1434" s="2" t="s">
        <v>5300</v>
      </c>
      <c r="D1434" s="2" t="s">
        <v>6463</v>
      </c>
      <c r="E1434" s="2" t="s">
        <v>6464</v>
      </c>
      <c r="F1434" s="2">
        <v>1</v>
      </c>
      <c r="G1434" s="2" t="s">
        <v>26</v>
      </c>
      <c r="H1434" s="2" t="s">
        <v>5350</v>
      </c>
      <c r="I1434" s="2">
        <v>0</v>
      </c>
      <c r="J1434" s="2">
        <v>0</v>
      </c>
      <c r="K1434" s="2">
        <v>0</v>
      </c>
      <c r="L1434" s="2">
        <v>0</v>
      </c>
      <c r="M1434" s="2">
        <v>0</v>
      </c>
      <c r="N1434" s="2">
        <v>0</v>
      </c>
      <c r="Q1434" s="2">
        <v>1995</v>
      </c>
      <c r="R1434" s="2">
        <f t="shared" si="22"/>
        <v>0</v>
      </c>
    </row>
    <row r="1435" spans="1:18" x14ac:dyDescent="0.3">
      <c r="A1435" s="2" t="s">
        <v>6465</v>
      </c>
      <c r="B1435" s="2" t="s">
        <v>6466</v>
      </c>
      <c r="C1435" s="2" t="s">
        <v>5300</v>
      </c>
      <c r="D1435" s="2" t="s">
        <v>6467</v>
      </c>
      <c r="E1435" s="2" t="s">
        <v>25</v>
      </c>
      <c r="F1435" s="2">
        <v>1</v>
      </c>
      <c r="G1435" s="2" t="s">
        <v>26</v>
      </c>
      <c r="H1435" s="2" t="s">
        <v>76</v>
      </c>
      <c r="I1435" s="2">
        <v>1</v>
      </c>
      <c r="J1435" s="2">
        <v>0</v>
      </c>
      <c r="K1435" s="2">
        <v>0</v>
      </c>
      <c r="L1435" s="2">
        <v>0</v>
      </c>
      <c r="M1435" s="2">
        <v>0</v>
      </c>
      <c r="N1435" s="2">
        <v>0</v>
      </c>
      <c r="Q1435" s="2">
        <v>1995</v>
      </c>
      <c r="R1435" s="2">
        <f t="shared" si="22"/>
        <v>1</v>
      </c>
    </row>
    <row r="1436" spans="1:18" x14ac:dyDescent="0.3">
      <c r="A1436" s="2" t="s">
        <v>6468</v>
      </c>
      <c r="B1436" s="2" t="s">
        <v>6469</v>
      </c>
      <c r="C1436" s="2" t="s">
        <v>5300</v>
      </c>
      <c r="D1436" s="2" t="s">
        <v>6470</v>
      </c>
      <c r="E1436" s="2" t="s">
        <v>25</v>
      </c>
      <c r="F1436" s="2">
        <v>1</v>
      </c>
      <c r="G1436" s="2" t="s">
        <v>26</v>
      </c>
      <c r="H1436" s="2" t="s">
        <v>6471</v>
      </c>
      <c r="I1436" s="2">
        <v>0</v>
      </c>
      <c r="J1436" s="2">
        <v>1</v>
      </c>
      <c r="K1436" s="2">
        <v>0</v>
      </c>
      <c r="L1436" s="2">
        <v>0</v>
      </c>
      <c r="M1436" s="2">
        <v>0</v>
      </c>
      <c r="N1436" s="2">
        <v>0</v>
      </c>
      <c r="Q1436" s="2">
        <v>2014</v>
      </c>
      <c r="R1436" s="2">
        <f t="shared" si="22"/>
        <v>1</v>
      </c>
    </row>
    <row r="1437" spans="1:18" x14ac:dyDescent="0.3">
      <c r="A1437" s="2" t="s">
        <v>6472</v>
      </c>
      <c r="B1437" s="2" t="s">
        <v>6473</v>
      </c>
      <c r="C1437" s="2" t="s">
        <v>5300</v>
      </c>
      <c r="D1437" s="2" t="s">
        <v>6474</v>
      </c>
      <c r="E1437" s="2" t="s">
        <v>25</v>
      </c>
      <c r="F1437" s="2">
        <v>1</v>
      </c>
      <c r="G1437" s="2" t="s">
        <v>26</v>
      </c>
      <c r="H1437" s="2" t="s">
        <v>76</v>
      </c>
      <c r="I1437" s="2">
        <v>1</v>
      </c>
      <c r="J1437" s="2">
        <v>0</v>
      </c>
      <c r="K1437" s="2">
        <v>0</v>
      </c>
      <c r="L1437" s="2">
        <v>0</v>
      </c>
      <c r="M1437" s="2">
        <v>0</v>
      </c>
      <c r="N1437" s="2">
        <v>0</v>
      </c>
      <c r="Q1437" s="2">
        <v>2015</v>
      </c>
      <c r="R1437" s="2">
        <f t="shared" si="22"/>
        <v>1</v>
      </c>
    </row>
    <row r="1438" spans="1:18" x14ac:dyDescent="0.3">
      <c r="A1438" s="2" t="s">
        <v>6475</v>
      </c>
      <c r="B1438" s="2" t="s">
        <v>6476</v>
      </c>
      <c r="C1438" s="2" t="s">
        <v>5300</v>
      </c>
      <c r="D1438" s="2" t="s">
        <v>6477</v>
      </c>
      <c r="E1438" s="2" t="s">
        <v>6477</v>
      </c>
      <c r="F1438" s="2">
        <v>1</v>
      </c>
      <c r="G1438" s="2" t="s">
        <v>26</v>
      </c>
      <c r="H1438" s="2" t="s">
        <v>76</v>
      </c>
      <c r="I1438" s="2">
        <v>1</v>
      </c>
      <c r="J1438" s="2">
        <v>0</v>
      </c>
      <c r="K1438" s="2">
        <v>0</v>
      </c>
      <c r="L1438" s="2">
        <v>0</v>
      </c>
      <c r="M1438" s="2">
        <v>0</v>
      </c>
      <c r="N1438" s="2">
        <v>0</v>
      </c>
      <c r="Q1438" s="2">
        <v>2015</v>
      </c>
      <c r="R1438" s="2">
        <f t="shared" si="22"/>
        <v>1</v>
      </c>
    </row>
    <row r="1439" spans="1:18" x14ac:dyDescent="0.3">
      <c r="A1439" s="2" t="s">
        <v>6478</v>
      </c>
      <c r="B1439" s="2" t="s">
        <v>6479</v>
      </c>
      <c r="C1439" s="2" t="s">
        <v>5300</v>
      </c>
      <c r="D1439" s="2" t="s">
        <v>6480</v>
      </c>
      <c r="E1439" s="2" t="s">
        <v>6481</v>
      </c>
      <c r="F1439" s="2">
        <v>1</v>
      </c>
      <c r="G1439" s="2" t="s">
        <v>26</v>
      </c>
      <c r="H1439" s="2" t="s">
        <v>6482</v>
      </c>
      <c r="I1439" s="2">
        <v>0</v>
      </c>
      <c r="J1439" s="2">
        <v>0</v>
      </c>
      <c r="K1439" s="2">
        <v>0</v>
      </c>
      <c r="L1439" s="2">
        <v>1</v>
      </c>
      <c r="M1439" s="2">
        <v>0</v>
      </c>
      <c r="N1439" s="2">
        <v>0</v>
      </c>
      <c r="Q1439" s="2">
        <v>2017</v>
      </c>
      <c r="R1439" s="2">
        <f t="shared" si="22"/>
        <v>1</v>
      </c>
    </row>
    <row r="1440" spans="1:18" x14ac:dyDescent="0.3">
      <c r="A1440" s="2" t="s">
        <v>6483</v>
      </c>
      <c r="B1440" s="2" t="s">
        <v>25</v>
      </c>
      <c r="C1440" s="2" t="s">
        <v>5300</v>
      </c>
      <c r="D1440" s="2" t="s">
        <v>6484</v>
      </c>
      <c r="E1440" s="2" t="s">
        <v>6485</v>
      </c>
      <c r="F1440" s="2">
        <v>1</v>
      </c>
      <c r="G1440" s="2" t="s">
        <v>26</v>
      </c>
      <c r="H1440" s="2" t="s">
        <v>6486</v>
      </c>
      <c r="I1440" s="2">
        <v>0</v>
      </c>
      <c r="J1440" s="2">
        <v>1</v>
      </c>
      <c r="K1440" s="2">
        <v>0</v>
      </c>
      <c r="L1440" s="2">
        <v>0</v>
      </c>
      <c r="M1440" s="2">
        <v>0</v>
      </c>
      <c r="N1440" s="2">
        <v>0</v>
      </c>
      <c r="Q1440" s="2">
        <v>2015</v>
      </c>
      <c r="R1440" s="2">
        <f t="shared" si="22"/>
        <v>1</v>
      </c>
    </row>
    <row r="1441" spans="1:18" x14ac:dyDescent="0.3">
      <c r="A1441" s="2" t="s">
        <v>6487</v>
      </c>
      <c r="B1441" s="2" t="s">
        <v>6488</v>
      </c>
      <c r="C1441" s="2" t="s">
        <v>5300</v>
      </c>
      <c r="D1441" s="2" t="s">
        <v>6489</v>
      </c>
      <c r="E1441" s="2" t="s">
        <v>6490</v>
      </c>
      <c r="F1441" s="2">
        <v>1</v>
      </c>
      <c r="G1441" s="2" t="s">
        <v>26</v>
      </c>
      <c r="H1441" s="2" t="s">
        <v>6491</v>
      </c>
      <c r="I1441" s="2">
        <v>0</v>
      </c>
      <c r="J1441" s="2">
        <v>1</v>
      </c>
      <c r="K1441" s="2">
        <v>0</v>
      </c>
      <c r="L1441" s="2">
        <v>0</v>
      </c>
      <c r="M1441" s="2">
        <v>0</v>
      </c>
      <c r="N1441" s="2">
        <v>0</v>
      </c>
      <c r="Q1441" s="2">
        <v>2008</v>
      </c>
      <c r="R1441" s="2">
        <f t="shared" si="22"/>
        <v>1</v>
      </c>
    </row>
    <row r="1442" spans="1:18" x14ac:dyDescent="0.3">
      <c r="A1442" s="2" t="s">
        <v>6492</v>
      </c>
      <c r="B1442" s="2" t="s">
        <v>6493</v>
      </c>
      <c r="C1442" s="2" t="s">
        <v>5300</v>
      </c>
      <c r="D1442" s="2" t="s">
        <v>6494</v>
      </c>
      <c r="E1442" s="2" t="s">
        <v>6495</v>
      </c>
      <c r="F1442" s="2">
        <v>1</v>
      </c>
      <c r="G1442" s="2" t="s">
        <v>26</v>
      </c>
      <c r="H1442" s="2" t="s">
        <v>5350</v>
      </c>
      <c r="I1442" s="2">
        <v>0</v>
      </c>
      <c r="J1442" s="2">
        <v>0</v>
      </c>
      <c r="K1442" s="2">
        <v>0</v>
      </c>
      <c r="L1442" s="2">
        <v>0</v>
      </c>
      <c r="M1442" s="2">
        <v>0</v>
      </c>
      <c r="N1442" s="2">
        <v>0</v>
      </c>
      <c r="Q1442" s="2">
        <v>2016</v>
      </c>
      <c r="R1442" s="2">
        <f t="shared" si="22"/>
        <v>0</v>
      </c>
    </row>
    <row r="1443" spans="1:18" x14ac:dyDescent="0.3">
      <c r="A1443" s="2" t="s">
        <v>6496</v>
      </c>
      <c r="B1443" s="2" t="s">
        <v>25</v>
      </c>
      <c r="C1443" s="2" t="s">
        <v>5300</v>
      </c>
      <c r="D1443" s="2" t="s">
        <v>6497</v>
      </c>
      <c r="E1443" s="2" t="s">
        <v>141</v>
      </c>
      <c r="F1443" s="2">
        <v>1</v>
      </c>
      <c r="G1443" s="2" t="s">
        <v>26</v>
      </c>
      <c r="H1443" s="2" t="s">
        <v>76</v>
      </c>
      <c r="I1443" s="2">
        <v>1</v>
      </c>
      <c r="J1443" s="2">
        <v>0</v>
      </c>
      <c r="K1443" s="2">
        <v>0</v>
      </c>
      <c r="L1443" s="2">
        <v>0</v>
      </c>
      <c r="M1443" s="2">
        <v>0</v>
      </c>
      <c r="N1443" s="2">
        <v>0</v>
      </c>
      <c r="Q1443" s="2">
        <v>2004</v>
      </c>
      <c r="R1443" s="2">
        <f t="shared" si="22"/>
        <v>1</v>
      </c>
    </row>
    <row r="1444" spans="1:18" x14ac:dyDescent="0.3">
      <c r="A1444" s="2" t="s">
        <v>6498</v>
      </c>
      <c r="B1444" s="2" t="s">
        <v>6499</v>
      </c>
      <c r="C1444" s="2" t="s">
        <v>5300</v>
      </c>
      <c r="D1444" s="2" t="s">
        <v>6500</v>
      </c>
      <c r="E1444" s="2" t="s">
        <v>6501</v>
      </c>
      <c r="F1444" s="2">
        <v>1</v>
      </c>
      <c r="G1444" s="2" t="s">
        <v>26</v>
      </c>
      <c r="H1444" s="2" t="s">
        <v>76</v>
      </c>
      <c r="I1444" s="2">
        <v>1</v>
      </c>
      <c r="J1444" s="2">
        <v>0</v>
      </c>
      <c r="K1444" s="2">
        <v>0</v>
      </c>
      <c r="L1444" s="2">
        <v>0</v>
      </c>
      <c r="M1444" s="2">
        <v>0</v>
      </c>
      <c r="N1444" s="2">
        <v>0</v>
      </c>
      <c r="Q1444" s="2">
        <v>1992</v>
      </c>
      <c r="R1444" s="2">
        <f t="shared" si="22"/>
        <v>1</v>
      </c>
    </row>
    <row r="1445" spans="1:18" x14ac:dyDescent="0.3">
      <c r="A1445" s="2" t="s">
        <v>6502</v>
      </c>
      <c r="B1445" s="2" t="s">
        <v>6503</v>
      </c>
      <c r="C1445" s="2" t="s">
        <v>5300</v>
      </c>
      <c r="D1445" s="2" t="s">
        <v>6504</v>
      </c>
      <c r="E1445" s="2" t="s">
        <v>6207</v>
      </c>
      <c r="F1445" s="2">
        <v>1</v>
      </c>
      <c r="G1445" s="2" t="s">
        <v>26</v>
      </c>
      <c r="H1445" s="2" t="s">
        <v>5350</v>
      </c>
      <c r="I1445" s="2">
        <v>0</v>
      </c>
      <c r="J1445" s="2">
        <v>0</v>
      </c>
      <c r="K1445" s="2">
        <v>0</v>
      </c>
      <c r="L1445" s="2">
        <v>0</v>
      </c>
      <c r="M1445" s="2">
        <v>0</v>
      </c>
      <c r="N1445" s="2">
        <v>0</v>
      </c>
      <c r="Q1445" s="2">
        <v>2012</v>
      </c>
      <c r="R1445" s="2">
        <f t="shared" si="22"/>
        <v>0</v>
      </c>
    </row>
    <row r="1446" spans="1:18" x14ac:dyDescent="0.3">
      <c r="A1446" s="2" t="s">
        <v>6505</v>
      </c>
      <c r="B1446" s="2" t="s">
        <v>6506</v>
      </c>
      <c r="C1446" s="2" t="s">
        <v>5300</v>
      </c>
      <c r="D1446" s="2" t="s">
        <v>6507</v>
      </c>
      <c r="E1446" s="2" t="s">
        <v>6508</v>
      </c>
      <c r="F1446" s="2">
        <v>1</v>
      </c>
      <c r="G1446" s="2" t="s">
        <v>26</v>
      </c>
      <c r="H1446" s="2" t="s">
        <v>76</v>
      </c>
      <c r="I1446" s="2">
        <v>1</v>
      </c>
      <c r="J1446" s="2">
        <v>0</v>
      </c>
      <c r="K1446" s="2">
        <v>0</v>
      </c>
      <c r="L1446" s="2">
        <v>0</v>
      </c>
      <c r="M1446" s="2">
        <v>0</v>
      </c>
      <c r="N1446" s="2">
        <v>0</v>
      </c>
      <c r="Q1446" s="2">
        <v>2014</v>
      </c>
      <c r="R1446" s="2">
        <f t="shared" si="22"/>
        <v>1</v>
      </c>
    </row>
    <row r="1447" spans="1:18" x14ac:dyDescent="0.3">
      <c r="A1447" s="2" t="s">
        <v>6509</v>
      </c>
      <c r="B1447" s="2" t="s">
        <v>25</v>
      </c>
      <c r="C1447" s="2" t="s">
        <v>5300</v>
      </c>
      <c r="D1447" s="2" t="s">
        <v>6510</v>
      </c>
      <c r="E1447" s="2" t="s">
        <v>5143</v>
      </c>
      <c r="F1447" s="2">
        <v>1</v>
      </c>
      <c r="G1447" s="2" t="s">
        <v>26</v>
      </c>
      <c r="H1447" s="2" t="s">
        <v>1227</v>
      </c>
      <c r="I1447" s="2">
        <v>0</v>
      </c>
      <c r="J1447" s="2">
        <v>0</v>
      </c>
      <c r="K1447" s="2">
        <v>0</v>
      </c>
      <c r="L1447" s="2">
        <v>1</v>
      </c>
      <c r="M1447" s="2">
        <v>0</v>
      </c>
      <c r="N1447" s="2">
        <v>0</v>
      </c>
      <c r="Q1447" s="2">
        <v>2003</v>
      </c>
      <c r="R1447" s="2">
        <f t="shared" si="22"/>
        <v>1</v>
      </c>
    </row>
    <row r="1448" spans="1:18" x14ac:dyDescent="0.3">
      <c r="A1448" s="2" t="s">
        <v>6511</v>
      </c>
      <c r="B1448" s="2" t="s">
        <v>25</v>
      </c>
      <c r="C1448" s="2" t="s">
        <v>5300</v>
      </c>
      <c r="D1448" s="2" t="s">
        <v>6512</v>
      </c>
      <c r="E1448" s="2" t="s">
        <v>6513</v>
      </c>
      <c r="F1448" s="2">
        <v>1</v>
      </c>
      <c r="G1448" s="2" t="s">
        <v>26</v>
      </c>
      <c r="H1448" s="2" t="s">
        <v>76</v>
      </c>
      <c r="I1448" s="2">
        <v>1</v>
      </c>
      <c r="J1448" s="2">
        <v>0</v>
      </c>
      <c r="K1448" s="2">
        <v>0</v>
      </c>
      <c r="L1448" s="2">
        <v>0</v>
      </c>
      <c r="M1448" s="2">
        <v>0</v>
      </c>
      <c r="N1448" s="2">
        <v>0</v>
      </c>
      <c r="Q1448" s="2">
        <v>2002</v>
      </c>
      <c r="R1448" s="2">
        <f t="shared" si="22"/>
        <v>1</v>
      </c>
    </row>
    <row r="1449" spans="1:18" x14ac:dyDescent="0.3">
      <c r="A1449" s="2" t="s">
        <v>6514</v>
      </c>
      <c r="B1449" s="2" t="s">
        <v>6515</v>
      </c>
      <c r="C1449" s="2" t="s">
        <v>5300</v>
      </c>
      <c r="D1449" s="2" t="s">
        <v>6516</v>
      </c>
      <c r="E1449" s="2" t="s">
        <v>2158</v>
      </c>
      <c r="F1449" s="2">
        <v>1</v>
      </c>
      <c r="G1449" s="2" t="s">
        <v>26</v>
      </c>
      <c r="H1449" s="2" t="s">
        <v>76</v>
      </c>
      <c r="I1449" s="2">
        <v>1</v>
      </c>
      <c r="J1449" s="2">
        <v>0</v>
      </c>
      <c r="K1449" s="2">
        <v>0</v>
      </c>
      <c r="L1449" s="2">
        <v>0</v>
      </c>
      <c r="M1449" s="2">
        <v>0</v>
      </c>
      <c r="N1449" s="2">
        <v>0</v>
      </c>
      <c r="Q1449" s="2">
        <v>1997</v>
      </c>
      <c r="R1449" s="2">
        <f t="shared" si="22"/>
        <v>1</v>
      </c>
    </row>
    <row r="1450" spans="1:18" x14ac:dyDescent="0.3">
      <c r="A1450" s="2" t="s">
        <v>6517</v>
      </c>
      <c r="B1450" s="2" t="s">
        <v>6518</v>
      </c>
      <c r="C1450" s="2" t="s">
        <v>5300</v>
      </c>
      <c r="D1450" s="2" t="s">
        <v>6519</v>
      </c>
      <c r="E1450" s="2" t="s">
        <v>2158</v>
      </c>
      <c r="F1450" s="2">
        <v>1</v>
      </c>
      <c r="G1450" s="2" t="s">
        <v>26</v>
      </c>
      <c r="H1450" s="2" t="s">
        <v>76</v>
      </c>
      <c r="I1450" s="2">
        <v>1</v>
      </c>
      <c r="J1450" s="2">
        <v>0</v>
      </c>
      <c r="K1450" s="2">
        <v>0</v>
      </c>
      <c r="L1450" s="2">
        <v>0</v>
      </c>
      <c r="M1450" s="2">
        <v>0</v>
      </c>
      <c r="N1450" s="2">
        <v>0</v>
      </c>
      <c r="Q1450" s="2">
        <v>1996</v>
      </c>
      <c r="R1450" s="2">
        <f t="shared" si="22"/>
        <v>1</v>
      </c>
    </row>
    <row r="1451" spans="1:18" x14ac:dyDescent="0.3">
      <c r="A1451" s="2" t="s">
        <v>6520</v>
      </c>
      <c r="B1451" s="2" t="s">
        <v>6521</v>
      </c>
      <c r="C1451" s="2" t="s">
        <v>5300</v>
      </c>
      <c r="D1451" s="2" t="s">
        <v>6522</v>
      </c>
      <c r="E1451" s="2" t="s">
        <v>6501</v>
      </c>
      <c r="F1451" s="2">
        <v>1</v>
      </c>
      <c r="G1451" s="2" t="s">
        <v>26</v>
      </c>
      <c r="H1451" s="2" t="s">
        <v>76</v>
      </c>
      <c r="I1451" s="2">
        <v>1</v>
      </c>
      <c r="J1451" s="2">
        <v>0</v>
      </c>
      <c r="K1451" s="2">
        <v>0</v>
      </c>
      <c r="L1451" s="2">
        <v>0</v>
      </c>
      <c r="M1451" s="2">
        <v>0</v>
      </c>
      <c r="N1451" s="2">
        <v>0</v>
      </c>
      <c r="Q1451" s="2">
        <v>1980</v>
      </c>
      <c r="R1451" s="2">
        <f t="shared" si="22"/>
        <v>1</v>
      </c>
    </row>
    <row r="1452" spans="1:18" x14ac:dyDescent="0.3">
      <c r="A1452" s="2" t="s">
        <v>6523</v>
      </c>
      <c r="B1452" s="2" t="s">
        <v>6524</v>
      </c>
      <c r="C1452" s="2" t="s">
        <v>5300</v>
      </c>
      <c r="D1452" s="2" t="s">
        <v>6525</v>
      </c>
      <c r="E1452" s="2" t="s">
        <v>6526</v>
      </c>
      <c r="F1452" s="2">
        <v>1</v>
      </c>
      <c r="G1452" s="2" t="s">
        <v>26</v>
      </c>
      <c r="H1452" s="2" t="s">
        <v>5350</v>
      </c>
      <c r="I1452" s="2">
        <v>0</v>
      </c>
      <c r="J1452" s="2">
        <v>0</v>
      </c>
      <c r="K1452" s="2">
        <v>0</v>
      </c>
      <c r="L1452" s="2">
        <v>0</v>
      </c>
      <c r="M1452" s="2">
        <v>0</v>
      </c>
      <c r="N1452" s="2">
        <v>0</v>
      </c>
      <c r="Q1452" s="2">
        <v>1947</v>
      </c>
      <c r="R1452" s="2">
        <f t="shared" si="22"/>
        <v>0</v>
      </c>
    </row>
    <row r="1453" spans="1:18" x14ac:dyDescent="0.3">
      <c r="A1453" s="2" t="s">
        <v>6527</v>
      </c>
      <c r="B1453" s="2" t="s">
        <v>6528</v>
      </c>
      <c r="C1453" s="2" t="s">
        <v>5300</v>
      </c>
      <c r="D1453" s="2" t="s">
        <v>6529</v>
      </c>
      <c r="E1453" s="2" t="s">
        <v>265</v>
      </c>
      <c r="F1453" s="2">
        <v>1</v>
      </c>
      <c r="G1453" s="2" t="s">
        <v>26</v>
      </c>
      <c r="H1453" s="2" t="s">
        <v>76</v>
      </c>
      <c r="I1453" s="2">
        <v>1</v>
      </c>
      <c r="J1453" s="2">
        <v>0</v>
      </c>
      <c r="K1453" s="2">
        <v>0</v>
      </c>
      <c r="L1453" s="2">
        <v>0</v>
      </c>
      <c r="M1453" s="2">
        <v>0</v>
      </c>
      <c r="N1453" s="2">
        <v>0</v>
      </c>
      <c r="Q1453" s="2">
        <v>2004</v>
      </c>
      <c r="R1453" s="2">
        <f t="shared" si="22"/>
        <v>1</v>
      </c>
    </row>
    <row r="1454" spans="1:18" x14ac:dyDescent="0.3">
      <c r="A1454" s="2" t="s">
        <v>6530</v>
      </c>
      <c r="B1454" s="2" t="s">
        <v>6531</v>
      </c>
      <c r="C1454" s="2" t="s">
        <v>5300</v>
      </c>
      <c r="D1454" s="2" t="s">
        <v>6532</v>
      </c>
      <c r="E1454" s="2" t="s">
        <v>6207</v>
      </c>
      <c r="F1454" s="2">
        <v>1</v>
      </c>
      <c r="G1454" s="2" t="s">
        <v>26</v>
      </c>
      <c r="H1454" s="2" t="s">
        <v>6533</v>
      </c>
      <c r="I1454" s="2">
        <v>0</v>
      </c>
      <c r="J1454" s="2">
        <v>0</v>
      </c>
      <c r="K1454" s="2">
        <v>0</v>
      </c>
      <c r="L1454" s="2">
        <v>0</v>
      </c>
      <c r="M1454" s="2">
        <v>1</v>
      </c>
      <c r="N1454" s="2">
        <v>0</v>
      </c>
      <c r="Q1454" s="2">
        <v>2015</v>
      </c>
      <c r="R1454" s="2">
        <f t="shared" si="22"/>
        <v>1</v>
      </c>
    </row>
    <row r="1455" spans="1:18" x14ac:dyDescent="0.3">
      <c r="A1455" s="2" t="s">
        <v>6534</v>
      </c>
      <c r="B1455" s="2" t="s">
        <v>6535</v>
      </c>
      <c r="C1455" s="2" t="s">
        <v>5300</v>
      </c>
      <c r="D1455" s="2" t="s">
        <v>6536</v>
      </c>
      <c r="E1455" s="2" t="s">
        <v>2158</v>
      </c>
      <c r="F1455" s="2">
        <v>1</v>
      </c>
      <c r="G1455" s="2" t="s">
        <v>26</v>
      </c>
      <c r="H1455" s="2" t="s">
        <v>6537</v>
      </c>
      <c r="I1455" s="2">
        <v>0</v>
      </c>
      <c r="J1455" s="2">
        <v>0</v>
      </c>
      <c r="K1455" s="2">
        <v>0</v>
      </c>
      <c r="L1455" s="2">
        <v>1</v>
      </c>
      <c r="M1455" s="2">
        <v>0</v>
      </c>
      <c r="N1455" s="2">
        <v>0</v>
      </c>
      <c r="Q1455" s="2">
        <v>1988</v>
      </c>
      <c r="R1455" s="2">
        <f t="shared" si="22"/>
        <v>1</v>
      </c>
    </row>
    <row r="1456" spans="1:18" x14ac:dyDescent="0.3">
      <c r="A1456" s="2" t="s">
        <v>6538</v>
      </c>
      <c r="B1456" s="2" t="s">
        <v>6539</v>
      </c>
      <c r="C1456" s="2" t="s">
        <v>5300</v>
      </c>
      <c r="D1456" s="2" t="s">
        <v>6540</v>
      </c>
      <c r="E1456" s="2" t="s">
        <v>1317</v>
      </c>
      <c r="F1456" s="2">
        <v>1</v>
      </c>
      <c r="G1456" s="2" t="s">
        <v>26</v>
      </c>
      <c r="H1456" s="2" t="s">
        <v>6541</v>
      </c>
      <c r="I1456" s="2">
        <v>0</v>
      </c>
      <c r="J1456" s="2">
        <v>1</v>
      </c>
      <c r="K1456" s="2">
        <v>0</v>
      </c>
      <c r="L1456" s="2">
        <v>0</v>
      </c>
      <c r="M1456" s="2">
        <v>0</v>
      </c>
      <c r="N1456" s="2">
        <v>0</v>
      </c>
      <c r="Q1456" s="2">
        <v>2011</v>
      </c>
      <c r="R1456" s="2">
        <f t="shared" si="22"/>
        <v>1</v>
      </c>
    </row>
    <row r="1457" spans="1:18" x14ac:dyDescent="0.3">
      <c r="A1457" s="2" t="s">
        <v>6542</v>
      </c>
      <c r="B1457" s="2" t="s">
        <v>25</v>
      </c>
      <c r="C1457" s="2" t="s">
        <v>5300</v>
      </c>
      <c r="D1457" s="2" t="s">
        <v>6525</v>
      </c>
      <c r="E1457" s="2" t="s">
        <v>6526</v>
      </c>
      <c r="F1457" s="2">
        <v>1</v>
      </c>
      <c r="G1457" s="2" t="s">
        <v>26</v>
      </c>
      <c r="H1457" s="2" t="s">
        <v>5350</v>
      </c>
      <c r="I1457" s="2">
        <v>0</v>
      </c>
      <c r="J1457" s="2">
        <v>0</v>
      </c>
      <c r="K1457" s="2">
        <v>0</v>
      </c>
      <c r="L1457" s="2">
        <v>0</v>
      </c>
      <c r="M1457" s="2">
        <v>0</v>
      </c>
      <c r="N1457" s="2">
        <v>0</v>
      </c>
      <c r="Q1457" s="2">
        <v>1947</v>
      </c>
      <c r="R1457" s="2">
        <f t="shared" si="22"/>
        <v>0</v>
      </c>
    </row>
    <row r="1458" spans="1:18" x14ac:dyDescent="0.3">
      <c r="A1458" s="2" t="s">
        <v>6543</v>
      </c>
      <c r="B1458" s="2" t="s">
        <v>5648</v>
      </c>
      <c r="C1458" s="2" t="s">
        <v>5300</v>
      </c>
      <c r="D1458" s="2" t="s">
        <v>5649</v>
      </c>
      <c r="E1458" s="2" t="s">
        <v>6544</v>
      </c>
      <c r="F1458" s="2">
        <v>1</v>
      </c>
      <c r="G1458" s="2" t="s">
        <v>26</v>
      </c>
      <c r="H1458" s="2" t="s">
        <v>76</v>
      </c>
      <c r="I1458" s="2">
        <v>1</v>
      </c>
      <c r="J1458" s="2">
        <v>0</v>
      </c>
      <c r="K1458" s="2">
        <v>0</v>
      </c>
      <c r="L1458" s="2">
        <v>0</v>
      </c>
      <c r="M1458" s="2">
        <v>0</v>
      </c>
      <c r="N1458" s="2">
        <v>0</v>
      </c>
      <c r="Q1458" s="2">
        <v>2014</v>
      </c>
      <c r="R1458" s="2">
        <f t="shared" si="22"/>
        <v>1</v>
      </c>
    </row>
    <row r="1459" spans="1:18" x14ac:dyDescent="0.3">
      <c r="A1459" s="2" t="s">
        <v>6545</v>
      </c>
      <c r="B1459" s="2" t="s">
        <v>6546</v>
      </c>
      <c r="C1459" s="2" t="s">
        <v>5300</v>
      </c>
      <c r="D1459" s="2" t="s">
        <v>6547</v>
      </c>
      <c r="E1459" s="2" t="s">
        <v>2158</v>
      </c>
      <c r="F1459" s="2">
        <v>1</v>
      </c>
      <c r="G1459" s="2" t="s">
        <v>26</v>
      </c>
      <c r="H1459" s="2" t="s">
        <v>5350</v>
      </c>
      <c r="I1459" s="2">
        <v>0</v>
      </c>
      <c r="J1459" s="2">
        <v>0</v>
      </c>
      <c r="K1459" s="2">
        <v>0</v>
      </c>
      <c r="L1459" s="2">
        <v>0</v>
      </c>
      <c r="M1459" s="2">
        <v>0</v>
      </c>
      <c r="N1459" s="2">
        <v>0</v>
      </c>
      <c r="Q1459" s="2">
        <v>1988</v>
      </c>
      <c r="R1459" s="2">
        <f t="shared" si="22"/>
        <v>0</v>
      </c>
    </row>
    <row r="1460" spans="1:18" x14ac:dyDescent="0.3">
      <c r="A1460" s="2" t="s">
        <v>6548</v>
      </c>
      <c r="B1460" s="2" t="s">
        <v>6549</v>
      </c>
      <c r="C1460" s="2" t="s">
        <v>5300</v>
      </c>
      <c r="D1460" s="2" t="s">
        <v>6550</v>
      </c>
      <c r="E1460" s="2" t="s">
        <v>3964</v>
      </c>
      <c r="F1460" s="2">
        <v>1</v>
      </c>
      <c r="G1460" s="2" t="s">
        <v>26</v>
      </c>
      <c r="H1460" s="2" t="s">
        <v>76</v>
      </c>
      <c r="I1460" s="2">
        <v>1</v>
      </c>
      <c r="J1460" s="2">
        <v>0</v>
      </c>
      <c r="K1460" s="2">
        <v>0</v>
      </c>
      <c r="L1460" s="2">
        <v>0</v>
      </c>
      <c r="M1460" s="2">
        <v>0</v>
      </c>
      <c r="N1460" s="2">
        <v>0</v>
      </c>
      <c r="Q1460" s="2">
        <v>1993</v>
      </c>
      <c r="R1460" s="2">
        <f t="shared" si="22"/>
        <v>1</v>
      </c>
    </row>
    <row r="1461" spans="1:18" x14ac:dyDescent="0.3">
      <c r="A1461" s="2" t="s">
        <v>6551</v>
      </c>
      <c r="B1461" s="2" t="s">
        <v>6552</v>
      </c>
      <c r="C1461" s="2" t="s">
        <v>5300</v>
      </c>
      <c r="D1461" s="2" t="s">
        <v>6553</v>
      </c>
      <c r="E1461" s="2" t="s">
        <v>50</v>
      </c>
      <c r="F1461" s="2">
        <v>1</v>
      </c>
      <c r="G1461" s="2" t="s">
        <v>26</v>
      </c>
      <c r="H1461" s="2" t="s">
        <v>76</v>
      </c>
      <c r="I1461" s="2">
        <v>1</v>
      </c>
      <c r="J1461" s="2">
        <v>0</v>
      </c>
      <c r="K1461" s="2">
        <v>0</v>
      </c>
      <c r="L1461" s="2">
        <v>0</v>
      </c>
      <c r="M1461" s="2">
        <v>0</v>
      </c>
      <c r="N1461" s="2">
        <v>0</v>
      </c>
      <c r="Q1461" s="2">
        <v>2003</v>
      </c>
      <c r="R1461" s="2">
        <f t="shared" si="22"/>
        <v>1</v>
      </c>
    </row>
    <row r="1462" spans="1:18" ht="86.4" x14ac:dyDescent="0.3">
      <c r="A1462" s="2" t="s">
        <v>6554</v>
      </c>
      <c r="B1462" s="2" t="s">
        <v>6555</v>
      </c>
      <c r="C1462" s="2" t="s">
        <v>5300</v>
      </c>
      <c r="D1462" s="2" t="s">
        <v>6556</v>
      </c>
      <c r="E1462" s="2" t="s">
        <v>25</v>
      </c>
      <c r="F1462" s="2">
        <v>1</v>
      </c>
      <c r="G1462" s="2" t="s">
        <v>26</v>
      </c>
      <c r="H1462" s="3" t="s">
        <v>6557</v>
      </c>
      <c r="I1462" s="2">
        <v>0</v>
      </c>
      <c r="J1462" s="2">
        <v>0</v>
      </c>
      <c r="K1462" s="2">
        <v>0</v>
      </c>
      <c r="L1462" s="2">
        <v>1</v>
      </c>
      <c r="M1462" s="2">
        <v>0</v>
      </c>
      <c r="N1462" s="2">
        <v>0</v>
      </c>
      <c r="Q1462" s="2">
        <v>2015</v>
      </c>
      <c r="R1462" s="2">
        <f t="shared" si="22"/>
        <v>1</v>
      </c>
    </row>
    <row r="1463" spans="1:18" x14ac:dyDescent="0.3">
      <c r="A1463" s="2" t="s">
        <v>6558</v>
      </c>
      <c r="B1463" s="2" t="s">
        <v>6559</v>
      </c>
      <c r="C1463" s="2" t="s">
        <v>5300</v>
      </c>
      <c r="D1463" s="2" t="s">
        <v>6560</v>
      </c>
      <c r="E1463" s="2" t="s">
        <v>25</v>
      </c>
      <c r="F1463" s="2">
        <v>1</v>
      </c>
      <c r="G1463" s="2" t="s">
        <v>26</v>
      </c>
      <c r="H1463" s="2" t="s">
        <v>5444</v>
      </c>
      <c r="I1463" s="2">
        <v>0</v>
      </c>
      <c r="J1463" s="2">
        <v>1</v>
      </c>
      <c r="K1463" s="2">
        <v>0</v>
      </c>
      <c r="L1463" s="2">
        <v>0</v>
      </c>
      <c r="M1463" s="2">
        <v>0</v>
      </c>
      <c r="N1463" s="2">
        <v>0</v>
      </c>
      <c r="Q1463" s="2">
        <v>2015</v>
      </c>
      <c r="R1463" s="2">
        <f t="shared" si="22"/>
        <v>1</v>
      </c>
    </row>
    <row r="1464" spans="1:18" x14ac:dyDescent="0.3">
      <c r="A1464" s="2" t="s">
        <v>6561</v>
      </c>
      <c r="B1464" s="2" t="s">
        <v>6562</v>
      </c>
      <c r="C1464" s="2" t="s">
        <v>5300</v>
      </c>
      <c r="D1464" s="2" t="s">
        <v>6563</v>
      </c>
      <c r="E1464" s="2" t="s">
        <v>5586</v>
      </c>
      <c r="F1464" s="2">
        <v>1</v>
      </c>
      <c r="G1464" s="2" t="s">
        <v>26</v>
      </c>
      <c r="H1464" s="2" t="s">
        <v>70</v>
      </c>
      <c r="I1464" s="2">
        <v>0</v>
      </c>
      <c r="J1464" s="2">
        <v>1</v>
      </c>
      <c r="K1464" s="2">
        <v>0</v>
      </c>
      <c r="L1464" s="2">
        <v>0</v>
      </c>
      <c r="M1464" s="2">
        <v>0</v>
      </c>
      <c r="N1464" s="2">
        <v>0</v>
      </c>
      <c r="Q1464" s="2">
        <v>2015</v>
      </c>
      <c r="R1464" s="2">
        <f t="shared" si="22"/>
        <v>1</v>
      </c>
    </row>
    <row r="1465" spans="1:18" x14ac:dyDescent="0.3">
      <c r="A1465" s="2" t="s">
        <v>6564</v>
      </c>
      <c r="B1465" s="2" t="s">
        <v>6565</v>
      </c>
      <c r="C1465" s="2" t="s">
        <v>5300</v>
      </c>
      <c r="D1465" s="2" t="s">
        <v>6566</v>
      </c>
      <c r="E1465" s="2" t="s">
        <v>25</v>
      </c>
      <c r="F1465" s="2">
        <v>1</v>
      </c>
      <c r="G1465" s="2" t="s">
        <v>26</v>
      </c>
      <c r="H1465" s="2" t="s">
        <v>70</v>
      </c>
      <c r="I1465" s="2">
        <v>0</v>
      </c>
      <c r="J1465" s="2">
        <v>1</v>
      </c>
      <c r="K1465" s="2">
        <v>0</v>
      </c>
      <c r="L1465" s="2">
        <v>0</v>
      </c>
      <c r="M1465" s="2">
        <v>0</v>
      </c>
      <c r="N1465" s="2">
        <v>0</v>
      </c>
      <c r="Q1465" s="2">
        <v>2014</v>
      </c>
      <c r="R1465" s="2">
        <f t="shared" si="22"/>
        <v>1</v>
      </c>
    </row>
    <row r="1466" spans="1:18" x14ac:dyDescent="0.3">
      <c r="A1466" s="2" t="s">
        <v>6567</v>
      </c>
      <c r="B1466" s="2" t="s">
        <v>6568</v>
      </c>
      <c r="C1466" s="2" t="s">
        <v>5300</v>
      </c>
      <c r="D1466" s="2" t="s">
        <v>6569</v>
      </c>
      <c r="E1466" s="2" t="s">
        <v>25</v>
      </c>
      <c r="F1466" s="2">
        <v>1</v>
      </c>
      <c r="G1466" s="2" t="s">
        <v>26</v>
      </c>
      <c r="H1466" s="2" t="s">
        <v>6570</v>
      </c>
      <c r="I1466" s="2">
        <v>0</v>
      </c>
      <c r="J1466" s="2">
        <v>0</v>
      </c>
      <c r="K1466" s="2">
        <v>0</v>
      </c>
      <c r="L1466" s="2">
        <v>1</v>
      </c>
      <c r="M1466" s="2">
        <v>1</v>
      </c>
      <c r="N1466" s="2">
        <v>0</v>
      </c>
      <c r="Q1466" s="2">
        <v>2014</v>
      </c>
      <c r="R1466" s="2">
        <f t="shared" si="22"/>
        <v>2</v>
      </c>
    </row>
    <row r="1467" spans="1:18" x14ac:dyDescent="0.3">
      <c r="A1467" s="2" t="s">
        <v>6571</v>
      </c>
      <c r="B1467" s="2" t="s">
        <v>6572</v>
      </c>
      <c r="C1467" s="2" t="s">
        <v>5300</v>
      </c>
      <c r="D1467" s="2" t="s">
        <v>6573</v>
      </c>
      <c r="E1467" s="2" t="s">
        <v>25</v>
      </c>
      <c r="F1467" s="2">
        <v>1</v>
      </c>
      <c r="G1467" s="2" t="s">
        <v>26</v>
      </c>
      <c r="H1467" s="2" t="s">
        <v>76</v>
      </c>
      <c r="I1467" s="2">
        <v>1</v>
      </c>
      <c r="J1467" s="2">
        <v>0</v>
      </c>
      <c r="K1467" s="2">
        <v>0</v>
      </c>
      <c r="L1467" s="2">
        <v>0</v>
      </c>
      <c r="M1467" s="2">
        <v>0</v>
      </c>
      <c r="N1467" s="2">
        <v>0</v>
      </c>
      <c r="Q1467" s="2">
        <v>2005</v>
      </c>
      <c r="R1467" s="2">
        <f t="shared" si="22"/>
        <v>1</v>
      </c>
    </row>
    <row r="1468" spans="1:18" x14ac:dyDescent="0.3">
      <c r="A1468" s="2" t="s">
        <v>6574</v>
      </c>
      <c r="B1468" s="2" t="s">
        <v>6575</v>
      </c>
      <c r="C1468" s="2" t="s">
        <v>5300</v>
      </c>
      <c r="D1468" s="2" t="s">
        <v>6576</v>
      </c>
      <c r="E1468" s="2" t="s">
        <v>5539</v>
      </c>
      <c r="F1468" s="2">
        <v>1</v>
      </c>
      <c r="G1468" s="2" t="s">
        <v>26</v>
      </c>
      <c r="H1468" s="2" t="s">
        <v>70</v>
      </c>
      <c r="I1468" s="2">
        <v>0</v>
      </c>
      <c r="J1468" s="2">
        <v>1</v>
      </c>
      <c r="K1468" s="2">
        <v>0</v>
      </c>
      <c r="L1468" s="2">
        <v>0</v>
      </c>
      <c r="M1468" s="2">
        <v>0</v>
      </c>
      <c r="N1468" s="2">
        <v>0</v>
      </c>
      <c r="Q1468" s="2">
        <v>2015</v>
      </c>
      <c r="R1468" s="2">
        <f t="shared" si="22"/>
        <v>1</v>
      </c>
    </row>
    <row r="1469" spans="1:18" x14ac:dyDescent="0.3">
      <c r="A1469" s="2" t="s">
        <v>6577</v>
      </c>
      <c r="B1469" s="2" t="s">
        <v>6578</v>
      </c>
      <c r="C1469" s="2" t="s">
        <v>5300</v>
      </c>
      <c r="D1469" s="2" t="s">
        <v>6579</v>
      </c>
      <c r="E1469" s="2" t="s">
        <v>25</v>
      </c>
      <c r="F1469" s="2">
        <v>1</v>
      </c>
      <c r="G1469" s="2" t="s">
        <v>26</v>
      </c>
      <c r="H1469" s="2" t="s">
        <v>5350</v>
      </c>
      <c r="I1469" s="2">
        <v>0</v>
      </c>
      <c r="J1469" s="2">
        <v>0</v>
      </c>
      <c r="K1469" s="2">
        <v>0</v>
      </c>
      <c r="L1469" s="2">
        <v>0</v>
      </c>
      <c r="M1469" s="2">
        <v>0</v>
      </c>
      <c r="N1469" s="2">
        <v>0</v>
      </c>
      <c r="Q1469" s="2">
        <v>2001</v>
      </c>
      <c r="R1469" s="2">
        <f t="shared" si="22"/>
        <v>0</v>
      </c>
    </row>
    <row r="1470" spans="1:18" x14ac:dyDescent="0.3">
      <c r="A1470" s="2" t="s">
        <v>6580</v>
      </c>
      <c r="B1470" s="2" t="s">
        <v>6581</v>
      </c>
      <c r="C1470" s="2" t="s">
        <v>5300</v>
      </c>
      <c r="D1470" s="2" t="s">
        <v>6582</v>
      </c>
      <c r="E1470" s="2" t="s">
        <v>25</v>
      </c>
      <c r="F1470" s="2">
        <v>1</v>
      </c>
      <c r="G1470" s="2" t="s">
        <v>26</v>
      </c>
      <c r="H1470" s="2" t="s">
        <v>76</v>
      </c>
      <c r="I1470" s="2">
        <v>1</v>
      </c>
      <c r="J1470" s="2">
        <v>0</v>
      </c>
      <c r="K1470" s="2">
        <v>0</v>
      </c>
      <c r="L1470" s="2">
        <v>0</v>
      </c>
      <c r="M1470" s="2">
        <v>0</v>
      </c>
      <c r="N1470" s="2">
        <v>0</v>
      </c>
      <c r="Q1470" s="2">
        <v>2011</v>
      </c>
      <c r="R1470" s="2">
        <f t="shared" si="22"/>
        <v>1</v>
      </c>
    </row>
    <row r="1471" spans="1:18" x14ac:dyDescent="0.3">
      <c r="A1471" s="2" t="s">
        <v>6583</v>
      </c>
      <c r="B1471" s="2" t="s">
        <v>6584</v>
      </c>
      <c r="C1471" s="2" t="s">
        <v>5300</v>
      </c>
      <c r="D1471" s="2" t="s">
        <v>6585</v>
      </c>
      <c r="E1471" s="2" t="s">
        <v>25</v>
      </c>
      <c r="F1471" s="2">
        <v>1</v>
      </c>
      <c r="G1471" s="2" t="s">
        <v>26</v>
      </c>
      <c r="H1471" s="2" t="s">
        <v>76</v>
      </c>
      <c r="I1471" s="2">
        <v>1</v>
      </c>
      <c r="J1471" s="2">
        <v>0</v>
      </c>
      <c r="K1471" s="2">
        <v>0</v>
      </c>
      <c r="L1471" s="2">
        <v>0</v>
      </c>
      <c r="M1471" s="2">
        <v>0</v>
      </c>
      <c r="N1471" s="2">
        <v>0</v>
      </c>
      <c r="Q1471" s="2">
        <v>2004</v>
      </c>
      <c r="R1471" s="2">
        <f t="shared" si="22"/>
        <v>1</v>
      </c>
    </row>
    <row r="1472" spans="1:18" x14ac:dyDescent="0.3">
      <c r="A1472" s="2" t="s">
        <v>6586</v>
      </c>
      <c r="B1472" s="2" t="s">
        <v>25</v>
      </c>
      <c r="C1472" s="2" t="s">
        <v>5300</v>
      </c>
      <c r="D1472" s="2" t="s">
        <v>6587</v>
      </c>
      <c r="E1472" s="2" t="s">
        <v>25</v>
      </c>
      <c r="F1472" s="2">
        <v>1</v>
      </c>
      <c r="G1472" s="2" t="s">
        <v>26</v>
      </c>
      <c r="H1472" s="2" t="s">
        <v>76</v>
      </c>
      <c r="I1472" s="2">
        <v>1</v>
      </c>
      <c r="J1472" s="2">
        <v>0</v>
      </c>
      <c r="K1472" s="2">
        <v>0</v>
      </c>
      <c r="L1472" s="2">
        <v>0</v>
      </c>
      <c r="M1472" s="2">
        <v>0</v>
      </c>
      <c r="N1472" s="2">
        <v>0</v>
      </c>
      <c r="Q1472" s="2">
        <v>2002</v>
      </c>
      <c r="R1472" s="2">
        <f t="shared" si="22"/>
        <v>1</v>
      </c>
    </row>
    <row r="1473" spans="1:18" x14ac:dyDescent="0.3">
      <c r="A1473" s="2" t="s">
        <v>6588</v>
      </c>
      <c r="B1473" s="2" t="s">
        <v>6589</v>
      </c>
      <c r="C1473" s="2" t="s">
        <v>5300</v>
      </c>
      <c r="D1473" s="2" t="s">
        <v>6590</v>
      </c>
      <c r="E1473" s="2" t="s">
        <v>25</v>
      </c>
      <c r="F1473" s="2">
        <v>1</v>
      </c>
      <c r="G1473" s="2" t="s">
        <v>26</v>
      </c>
      <c r="H1473" s="2" t="s">
        <v>5350</v>
      </c>
      <c r="I1473" s="2">
        <v>0</v>
      </c>
      <c r="J1473" s="2">
        <v>0</v>
      </c>
      <c r="K1473" s="2">
        <v>0</v>
      </c>
      <c r="L1473" s="2">
        <v>0</v>
      </c>
      <c r="M1473" s="2">
        <v>0</v>
      </c>
      <c r="N1473" s="2">
        <v>0</v>
      </c>
      <c r="Q1473" s="2">
        <v>2007</v>
      </c>
      <c r="R1473" s="2">
        <f t="shared" si="22"/>
        <v>0</v>
      </c>
    </row>
    <row r="1474" spans="1:18" x14ac:dyDescent="0.3">
      <c r="A1474" s="2" t="s">
        <v>6591</v>
      </c>
      <c r="B1474" s="2" t="s">
        <v>6592</v>
      </c>
      <c r="C1474" s="2" t="s">
        <v>5300</v>
      </c>
      <c r="D1474" s="2" t="s">
        <v>6593</v>
      </c>
      <c r="E1474" s="2" t="s">
        <v>6594</v>
      </c>
      <c r="F1474" s="2">
        <v>1</v>
      </c>
      <c r="G1474" s="2" t="s">
        <v>26</v>
      </c>
      <c r="H1474" s="2" t="s">
        <v>76</v>
      </c>
      <c r="I1474" s="2">
        <v>1</v>
      </c>
      <c r="J1474" s="2">
        <v>0</v>
      </c>
      <c r="K1474" s="2">
        <v>0</v>
      </c>
      <c r="L1474" s="2">
        <v>0</v>
      </c>
      <c r="M1474" s="2">
        <v>0</v>
      </c>
      <c r="N1474" s="2">
        <v>0</v>
      </c>
      <c r="Q1474" s="2">
        <v>2005</v>
      </c>
      <c r="R1474" s="2">
        <f t="shared" si="22"/>
        <v>1</v>
      </c>
    </row>
    <row r="1475" spans="1:18" x14ac:dyDescent="0.3">
      <c r="A1475" s="2" t="s">
        <v>6595</v>
      </c>
      <c r="B1475" s="2" t="s">
        <v>25</v>
      </c>
      <c r="C1475" s="2" t="s">
        <v>5300</v>
      </c>
      <c r="D1475" s="2" t="s">
        <v>6596</v>
      </c>
      <c r="E1475" s="2" t="s">
        <v>25</v>
      </c>
      <c r="F1475" s="2">
        <v>1</v>
      </c>
      <c r="G1475" s="2" t="s">
        <v>26</v>
      </c>
      <c r="H1475" s="2" t="s">
        <v>76</v>
      </c>
      <c r="I1475" s="2">
        <v>1</v>
      </c>
      <c r="J1475" s="2">
        <v>0</v>
      </c>
      <c r="K1475" s="2">
        <v>0</v>
      </c>
      <c r="L1475" s="2">
        <v>0</v>
      </c>
      <c r="M1475" s="2">
        <v>0</v>
      </c>
      <c r="N1475" s="2">
        <v>0</v>
      </c>
      <c r="Q1475" s="2">
        <v>2011</v>
      </c>
      <c r="R1475" s="2">
        <f t="shared" ref="R1475:R1492" si="23">SUM(I1475:N1475)</f>
        <v>1</v>
      </c>
    </row>
    <row r="1476" spans="1:18" x14ac:dyDescent="0.3">
      <c r="A1476" s="2" t="s">
        <v>6597</v>
      </c>
      <c r="B1476" s="2" t="s">
        <v>6598</v>
      </c>
      <c r="C1476" s="2" t="s">
        <v>5300</v>
      </c>
      <c r="D1476" s="2" t="s">
        <v>6599</v>
      </c>
      <c r="E1476" s="2" t="s">
        <v>6600</v>
      </c>
      <c r="F1476" s="2">
        <v>1</v>
      </c>
      <c r="G1476" s="2" t="s">
        <v>26</v>
      </c>
      <c r="H1476" s="2" t="s">
        <v>76</v>
      </c>
      <c r="I1476" s="2">
        <v>1</v>
      </c>
      <c r="J1476" s="2">
        <v>0</v>
      </c>
      <c r="K1476" s="2">
        <v>0</v>
      </c>
      <c r="L1476" s="2">
        <v>0</v>
      </c>
      <c r="M1476" s="2">
        <v>0</v>
      </c>
      <c r="N1476" s="2">
        <v>0</v>
      </c>
      <c r="Q1476" s="2">
        <v>2000</v>
      </c>
      <c r="R1476" s="2">
        <f t="shared" si="23"/>
        <v>1</v>
      </c>
    </row>
    <row r="1477" spans="1:18" x14ac:dyDescent="0.3">
      <c r="A1477" s="2" t="s">
        <v>6601</v>
      </c>
      <c r="B1477" s="2" t="s">
        <v>6602</v>
      </c>
      <c r="C1477" s="2" t="s">
        <v>5300</v>
      </c>
      <c r="D1477" s="2" t="s">
        <v>6603</v>
      </c>
      <c r="E1477" s="2" t="s">
        <v>6604</v>
      </c>
      <c r="F1477" s="2">
        <v>1</v>
      </c>
      <c r="G1477" s="2" t="s">
        <v>26</v>
      </c>
      <c r="H1477" s="2" t="s">
        <v>6605</v>
      </c>
      <c r="I1477" s="2">
        <v>0</v>
      </c>
      <c r="J1477" s="2">
        <v>1</v>
      </c>
      <c r="K1477" s="2">
        <v>0</v>
      </c>
      <c r="L1477" s="2">
        <v>0</v>
      </c>
      <c r="M1477" s="2">
        <v>0</v>
      </c>
      <c r="N1477" s="2">
        <v>0</v>
      </c>
      <c r="Q1477" s="2">
        <v>2011</v>
      </c>
      <c r="R1477" s="2">
        <f t="shared" si="23"/>
        <v>1</v>
      </c>
    </row>
    <row r="1478" spans="1:18" x14ac:dyDescent="0.3">
      <c r="A1478" s="2" t="s">
        <v>6606</v>
      </c>
      <c r="B1478" s="2" t="s">
        <v>3201</v>
      </c>
      <c r="C1478" s="2" t="s">
        <v>5300</v>
      </c>
      <c r="D1478" s="2" t="s">
        <v>6607</v>
      </c>
      <c r="E1478" s="2" t="s">
        <v>25</v>
      </c>
      <c r="F1478" s="2">
        <v>1</v>
      </c>
      <c r="G1478" s="2" t="s">
        <v>26</v>
      </c>
      <c r="H1478" s="2" t="s">
        <v>6608</v>
      </c>
      <c r="I1478" s="2">
        <v>0</v>
      </c>
      <c r="J1478" s="2">
        <v>0</v>
      </c>
      <c r="K1478" s="2">
        <v>0</v>
      </c>
      <c r="L1478" s="2">
        <v>1</v>
      </c>
      <c r="M1478" s="2">
        <v>1</v>
      </c>
      <c r="N1478" s="2">
        <v>0</v>
      </c>
      <c r="Q1478" s="2">
        <v>2014</v>
      </c>
      <c r="R1478" s="2">
        <f t="shared" si="23"/>
        <v>2</v>
      </c>
    </row>
    <row r="1479" spans="1:18" x14ac:dyDescent="0.3">
      <c r="A1479" s="2" t="s">
        <v>6609</v>
      </c>
      <c r="B1479" s="2" t="s">
        <v>6610</v>
      </c>
      <c r="C1479" s="2" t="s">
        <v>5300</v>
      </c>
      <c r="D1479" s="2" t="s">
        <v>6611</v>
      </c>
      <c r="E1479" s="2" t="s">
        <v>25</v>
      </c>
      <c r="F1479" s="2">
        <v>1</v>
      </c>
      <c r="G1479" s="2" t="s">
        <v>26</v>
      </c>
      <c r="H1479" s="2" t="s">
        <v>76</v>
      </c>
      <c r="I1479" s="2">
        <v>1</v>
      </c>
      <c r="J1479" s="2">
        <v>0</v>
      </c>
      <c r="K1479" s="2">
        <v>0</v>
      </c>
      <c r="L1479" s="2">
        <v>0</v>
      </c>
      <c r="M1479" s="2">
        <v>0</v>
      </c>
      <c r="N1479" s="2">
        <v>0</v>
      </c>
      <c r="Q1479" s="2">
        <v>2004</v>
      </c>
      <c r="R1479" s="2">
        <f t="shared" si="23"/>
        <v>1</v>
      </c>
    </row>
    <row r="1480" spans="1:18" x14ac:dyDescent="0.3">
      <c r="A1480" s="2" t="s">
        <v>6612</v>
      </c>
      <c r="B1480" s="2" t="s">
        <v>25</v>
      </c>
      <c r="C1480" s="2" t="s">
        <v>5300</v>
      </c>
      <c r="D1480" s="2" t="s">
        <v>6613</v>
      </c>
      <c r="E1480" s="2" t="s">
        <v>25</v>
      </c>
      <c r="F1480" s="2">
        <v>1</v>
      </c>
      <c r="G1480" s="2" t="s">
        <v>26</v>
      </c>
      <c r="H1480" s="2" t="s">
        <v>76</v>
      </c>
      <c r="I1480" s="2">
        <v>1</v>
      </c>
      <c r="J1480" s="2">
        <v>0</v>
      </c>
      <c r="K1480" s="2">
        <v>0</v>
      </c>
      <c r="L1480" s="2">
        <v>0</v>
      </c>
      <c r="M1480" s="2">
        <v>0</v>
      </c>
      <c r="N1480" s="2">
        <v>0</v>
      </c>
      <c r="Q1480" s="2">
        <v>2012</v>
      </c>
      <c r="R1480" s="2">
        <f t="shared" si="23"/>
        <v>1</v>
      </c>
    </row>
    <row r="1481" spans="1:18" x14ac:dyDescent="0.3">
      <c r="A1481" s="2" t="s">
        <v>6614</v>
      </c>
      <c r="B1481" s="2" t="s">
        <v>6615</v>
      </c>
      <c r="C1481" s="2" t="s">
        <v>5300</v>
      </c>
      <c r="D1481" s="2" t="s">
        <v>6616</v>
      </c>
      <c r="E1481" s="2" t="s">
        <v>25</v>
      </c>
      <c r="F1481" s="2">
        <v>1</v>
      </c>
      <c r="G1481" s="2" t="s">
        <v>26</v>
      </c>
      <c r="H1481" s="2" t="s">
        <v>76</v>
      </c>
      <c r="I1481" s="2">
        <v>1</v>
      </c>
      <c r="J1481" s="2">
        <v>0</v>
      </c>
      <c r="K1481" s="2">
        <v>0</v>
      </c>
      <c r="L1481" s="2">
        <v>0</v>
      </c>
      <c r="M1481" s="2">
        <v>0</v>
      </c>
      <c r="N1481" s="2">
        <v>0</v>
      </c>
      <c r="Q1481" s="2">
        <v>2014</v>
      </c>
      <c r="R1481" s="2">
        <f t="shared" si="23"/>
        <v>1</v>
      </c>
    </row>
    <row r="1482" spans="1:18" x14ac:dyDescent="0.3">
      <c r="A1482" s="2" t="s">
        <v>6617</v>
      </c>
      <c r="B1482" s="2" t="s">
        <v>6618</v>
      </c>
      <c r="C1482" s="2" t="s">
        <v>5300</v>
      </c>
      <c r="D1482" s="2" t="s">
        <v>6619</v>
      </c>
      <c r="E1482" s="2" t="s">
        <v>6620</v>
      </c>
      <c r="F1482" s="2">
        <v>1</v>
      </c>
      <c r="G1482" s="2" t="s">
        <v>26</v>
      </c>
      <c r="H1482" s="2" t="s">
        <v>76</v>
      </c>
      <c r="I1482" s="2">
        <v>1</v>
      </c>
      <c r="J1482" s="2">
        <v>0</v>
      </c>
      <c r="K1482" s="2">
        <v>0</v>
      </c>
      <c r="L1482" s="2">
        <v>0</v>
      </c>
      <c r="M1482" s="2">
        <v>0</v>
      </c>
      <c r="N1482" s="2">
        <v>0</v>
      </c>
      <c r="Q1482" s="2">
        <v>2012</v>
      </c>
      <c r="R1482" s="2">
        <f t="shared" si="23"/>
        <v>1</v>
      </c>
    </row>
    <row r="1483" spans="1:18" x14ac:dyDescent="0.3">
      <c r="A1483" s="2" t="s">
        <v>6621</v>
      </c>
      <c r="B1483" s="2" t="s">
        <v>6622</v>
      </c>
      <c r="C1483" s="2" t="s">
        <v>5300</v>
      </c>
      <c r="D1483" s="2" t="s">
        <v>6623</v>
      </c>
      <c r="E1483" s="2" t="s">
        <v>6624</v>
      </c>
      <c r="F1483" s="2">
        <v>1</v>
      </c>
      <c r="G1483" s="2" t="s">
        <v>26</v>
      </c>
      <c r="H1483" s="2" t="s">
        <v>76</v>
      </c>
      <c r="I1483" s="2">
        <v>1</v>
      </c>
      <c r="J1483" s="2">
        <v>0</v>
      </c>
      <c r="K1483" s="2">
        <v>0</v>
      </c>
      <c r="L1483" s="2">
        <v>0</v>
      </c>
      <c r="M1483" s="2">
        <v>0</v>
      </c>
      <c r="N1483" s="2">
        <v>0</v>
      </c>
      <c r="Q1483" s="2">
        <v>2015</v>
      </c>
      <c r="R1483" s="2">
        <f t="shared" si="23"/>
        <v>1</v>
      </c>
    </row>
    <row r="1484" spans="1:18" x14ac:dyDescent="0.3">
      <c r="A1484" s="2" t="s">
        <v>6625</v>
      </c>
      <c r="B1484" s="2" t="s">
        <v>25</v>
      </c>
      <c r="C1484" s="2" t="s">
        <v>5300</v>
      </c>
      <c r="D1484" s="2" t="s">
        <v>6626</v>
      </c>
      <c r="E1484" s="2" t="s">
        <v>6627</v>
      </c>
      <c r="F1484" s="2">
        <v>1</v>
      </c>
      <c r="G1484" s="2" t="s">
        <v>26</v>
      </c>
      <c r="H1484" s="2" t="s">
        <v>76</v>
      </c>
      <c r="I1484" s="2">
        <v>1</v>
      </c>
      <c r="J1484" s="2">
        <v>0</v>
      </c>
      <c r="K1484" s="2">
        <v>0</v>
      </c>
      <c r="L1484" s="2">
        <v>0</v>
      </c>
      <c r="M1484" s="2">
        <v>0</v>
      </c>
      <c r="N1484" s="2">
        <v>0</v>
      </c>
      <c r="Q1484" s="2">
        <v>2014</v>
      </c>
      <c r="R1484" s="2">
        <f t="shared" si="23"/>
        <v>1</v>
      </c>
    </row>
    <row r="1485" spans="1:18" x14ac:dyDescent="0.3">
      <c r="A1485" s="2" t="s">
        <v>6628</v>
      </c>
      <c r="B1485" s="2" t="s">
        <v>6629</v>
      </c>
      <c r="C1485" s="2" t="s">
        <v>5300</v>
      </c>
      <c r="D1485" s="2" t="s">
        <v>6630</v>
      </c>
      <c r="E1485" s="2" t="s">
        <v>6631</v>
      </c>
      <c r="F1485" s="2">
        <v>1</v>
      </c>
      <c r="G1485" s="2" t="s">
        <v>26</v>
      </c>
      <c r="H1485" s="2" t="s">
        <v>76</v>
      </c>
      <c r="I1485" s="2">
        <v>1</v>
      </c>
      <c r="J1485" s="2">
        <v>0</v>
      </c>
      <c r="K1485" s="2">
        <v>0</v>
      </c>
      <c r="L1485" s="2">
        <v>0</v>
      </c>
      <c r="M1485" s="2">
        <v>0</v>
      </c>
      <c r="N1485" s="2">
        <v>0</v>
      </c>
      <c r="Q1485" s="2">
        <v>1997</v>
      </c>
      <c r="R1485" s="2">
        <f t="shared" si="23"/>
        <v>1</v>
      </c>
    </row>
    <row r="1486" spans="1:18" x14ac:dyDescent="0.3">
      <c r="A1486" s="2" t="s">
        <v>6632</v>
      </c>
      <c r="B1486" s="2" t="s">
        <v>6633</v>
      </c>
      <c r="C1486" s="2" t="s">
        <v>5300</v>
      </c>
      <c r="D1486" s="2" t="s">
        <v>6634</v>
      </c>
      <c r="E1486" s="2" t="s">
        <v>6635</v>
      </c>
      <c r="F1486" s="2">
        <v>1</v>
      </c>
      <c r="G1486" s="2" t="s">
        <v>26</v>
      </c>
      <c r="H1486" s="2" t="s">
        <v>76</v>
      </c>
      <c r="I1486" s="2">
        <v>1</v>
      </c>
      <c r="J1486" s="2">
        <v>0</v>
      </c>
      <c r="K1486" s="2">
        <v>0</v>
      </c>
      <c r="L1486" s="2">
        <v>0</v>
      </c>
      <c r="M1486" s="2">
        <v>0</v>
      </c>
      <c r="N1486" s="2">
        <v>0</v>
      </c>
      <c r="Q1486" s="2">
        <v>2016</v>
      </c>
      <c r="R1486" s="2">
        <f t="shared" si="23"/>
        <v>1</v>
      </c>
    </row>
    <row r="1487" spans="1:18" x14ac:dyDescent="0.3">
      <c r="A1487" s="2" t="s">
        <v>6636</v>
      </c>
      <c r="B1487" s="2" t="s">
        <v>6637</v>
      </c>
      <c r="C1487" s="2" t="s">
        <v>5300</v>
      </c>
      <c r="D1487" s="2" t="s">
        <v>6638</v>
      </c>
      <c r="E1487" s="2" t="s">
        <v>50</v>
      </c>
      <c r="F1487" s="2">
        <v>1</v>
      </c>
      <c r="G1487" s="2" t="s">
        <v>26</v>
      </c>
      <c r="H1487" s="2" t="s">
        <v>76</v>
      </c>
      <c r="I1487" s="2">
        <v>1</v>
      </c>
      <c r="J1487" s="2">
        <v>0</v>
      </c>
      <c r="K1487" s="2">
        <v>0</v>
      </c>
      <c r="L1487" s="2">
        <v>0</v>
      </c>
      <c r="M1487" s="2">
        <v>0</v>
      </c>
      <c r="N1487" s="2">
        <v>0</v>
      </c>
      <c r="Q1487" s="2">
        <v>2003</v>
      </c>
      <c r="R1487" s="2">
        <f t="shared" si="23"/>
        <v>1</v>
      </c>
    </row>
    <row r="1488" spans="1:18" x14ac:dyDescent="0.3">
      <c r="A1488" s="2" t="s">
        <v>6639</v>
      </c>
      <c r="B1488" s="2" t="s">
        <v>6640</v>
      </c>
      <c r="C1488" s="2" t="s">
        <v>5300</v>
      </c>
      <c r="D1488" s="2" t="s">
        <v>6641</v>
      </c>
      <c r="E1488" s="2" t="s">
        <v>6642</v>
      </c>
      <c r="F1488" s="2">
        <v>1</v>
      </c>
      <c r="G1488" s="2" t="s">
        <v>26</v>
      </c>
      <c r="H1488" s="2" t="s">
        <v>70</v>
      </c>
      <c r="I1488" s="2">
        <v>0</v>
      </c>
      <c r="J1488" s="2">
        <v>1</v>
      </c>
      <c r="K1488" s="2">
        <v>0</v>
      </c>
      <c r="L1488" s="2">
        <v>0</v>
      </c>
      <c r="M1488" s="2">
        <v>0</v>
      </c>
      <c r="N1488" s="2">
        <v>0</v>
      </c>
      <c r="Q1488" s="2">
        <v>2005</v>
      </c>
      <c r="R1488" s="2">
        <f t="shared" si="23"/>
        <v>1</v>
      </c>
    </row>
    <row r="1489" spans="1:18" x14ac:dyDescent="0.3">
      <c r="A1489" s="2" t="s">
        <v>6643</v>
      </c>
      <c r="B1489" s="2" t="s">
        <v>6644</v>
      </c>
      <c r="C1489" s="2" t="s">
        <v>5300</v>
      </c>
      <c r="D1489" s="2" t="s">
        <v>6645</v>
      </c>
      <c r="E1489" s="2" t="s">
        <v>50</v>
      </c>
      <c r="F1489" s="2">
        <v>1</v>
      </c>
      <c r="G1489" s="2" t="s">
        <v>26</v>
      </c>
      <c r="H1489" s="2" t="s">
        <v>76</v>
      </c>
      <c r="I1489" s="2">
        <v>1</v>
      </c>
      <c r="J1489" s="2">
        <v>0</v>
      </c>
      <c r="K1489" s="2">
        <v>0</v>
      </c>
      <c r="L1489" s="2">
        <v>0</v>
      </c>
      <c r="M1489" s="2">
        <v>0</v>
      </c>
      <c r="N1489" s="2">
        <v>0</v>
      </c>
      <c r="Q1489" s="2">
        <v>2002</v>
      </c>
      <c r="R1489" s="2">
        <f t="shared" si="23"/>
        <v>1</v>
      </c>
    </row>
    <row r="1490" spans="1:18" x14ac:dyDescent="0.3">
      <c r="A1490" s="2" t="s">
        <v>6646</v>
      </c>
      <c r="B1490" s="2" t="s">
        <v>6647</v>
      </c>
      <c r="C1490" s="2" t="s">
        <v>5300</v>
      </c>
      <c r="D1490" s="2" t="s">
        <v>6648</v>
      </c>
      <c r="E1490" s="2" t="s">
        <v>6649</v>
      </c>
      <c r="F1490" s="2">
        <v>1</v>
      </c>
      <c r="G1490" s="2" t="s">
        <v>26</v>
      </c>
      <c r="H1490" s="2" t="s">
        <v>70</v>
      </c>
      <c r="I1490" s="2">
        <v>0</v>
      </c>
      <c r="J1490" s="2">
        <v>1</v>
      </c>
      <c r="K1490" s="2">
        <v>0</v>
      </c>
      <c r="L1490" s="2">
        <v>0</v>
      </c>
      <c r="M1490" s="2">
        <v>0</v>
      </c>
      <c r="N1490" s="2">
        <v>0</v>
      </c>
      <c r="Q1490" s="2">
        <v>2005</v>
      </c>
      <c r="R1490" s="2">
        <f t="shared" si="23"/>
        <v>1</v>
      </c>
    </row>
    <row r="1491" spans="1:18" x14ac:dyDescent="0.3">
      <c r="A1491" s="2" t="s">
        <v>6650</v>
      </c>
      <c r="B1491" s="2" t="s">
        <v>6651</v>
      </c>
      <c r="C1491" s="2" t="s">
        <v>5300</v>
      </c>
      <c r="D1491" s="2" t="s">
        <v>6652</v>
      </c>
      <c r="E1491" s="2" t="s">
        <v>164</v>
      </c>
      <c r="F1491" s="2">
        <v>1</v>
      </c>
      <c r="G1491" s="2" t="s">
        <v>26</v>
      </c>
      <c r="H1491" s="2" t="s">
        <v>76</v>
      </c>
      <c r="I1491" s="2">
        <v>1</v>
      </c>
      <c r="J1491" s="2">
        <v>0</v>
      </c>
      <c r="K1491" s="2">
        <v>0</v>
      </c>
      <c r="L1491" s="2">
        <v>0</v>
      </c>
      <c r="M1491" s="2">
        <v>0</v>
      </c>
      <c r="N1491" s="2">
        <v>0</v>
      </c>
      <c r="Q1491" s="2">
        <v>1999</v>
      </c>
      <c r="R1491" s="2">
        <f t="shared" si="23"/>
        <v>1</v>
      </c>
    </row>
    <row r="1492" spans="1:18" x14ac:dyDescent="0.3">
      <c r="A1492" s="2" t="s">
        <v>6653</v>
      </c>
      <c r="B1492" s="2" t="s">
        <v>6654</v>
      </c>
      <c r="C1492" s="2" t="s">
        <v>5300</v>
      </c>
      <c r="D1492" s="2" t="s">
        <v>6655</v>
      </c>
      <c r="E1492" s="2" t="s">
        <v>125</v>
      </c>
      <c r="F1492" s="2">
        <v>1</v>
      </c>
      <c r="G1492" s="2" t="s">
        <v>26</v>
      </c>
      <c r="H1492" s="2" t="s">
        <v>70</v>
      </c>
      <c r="I1492" s="2">
        <v>0</v>
      </c>
      <c r="J1492" s="2">
        <v>1</v>
      </c>
      <c r="K1492" s="2">
        <v>0</v>
      </c>
      <c r="L1492" s="2">
        <v>0</v>
      </c>
      <c r="M1492" s="2">
        <v>0</v>
      </c>
      <c r="N1492" s="2">
        <v>0</v>
      </c>
      <c r="Q1492" s="2">
        <v>2009</v>
      </c>
      <c r="R1492" s="2">
        <f t="shared" si="23"/>
        <v>1</v>
      </c>
    </row>
    <row r="1493" spans="1:18" x14ac:dyDescent="0.3">
      <c r="I1493" s="2">
        <f>SUM(I2:I1492)</f>
        <v>416</v>
      </c>
      <c r="J1493" s="2">
        <f t="shared" ref="J1493:N1493" si="24">SUM(J2:J1492)</f>
        <v>746</v>
      </c>
      <c r="K1493" s="2">
        <f t="shared" si="24"/>
        <v>46</v>
      </c>
      <c r="L1493" s="2">
        <f t="shared" si="24"/>
        <v>197</v>
      </c>
      <c r="M1493" s="2">
        <f t="shared" si="24"/>
        <v>79</v>
      </c>
      <c r="N1493" s="2">
        <f t="shared" si="24"/>
        <v>36</v>
      </c>
      <c r="O1493" s="2">
        <f>SUM(I1493:N1493)</f>
        <v>1520</v>
      </c>
    </row>
    <row r="1495" spans="1:18" ht="16.8" x14ac:dyDescent="0.3">
      <c r="H1495" s="7"/>
    </row>
    <row r="1496" spans="1:18" ht="16.8" x14ac:dyDescent="0.3">
      <c r="H1496" s="7">
        <f>COUNTIF(H2:H1493, "Cannot access full text")</f>
        <v>49</v>
      </c>
    </row>
    <row r="1498" spans="1:18" x14ac:dyDescent="0.3">
      <c r="R1498" s="2">
        <f>COUNTIF(R2:R1493, 0)</f>
        <v>49</v>
      </c>
    </row>
  </sheetData>
  <conditionalFormatting sqref="Q1:Q1048576">
    <cfRule type="cellIs" dxfId="1" priority="2" operator="between">
      <formula>1965</formula>
      <formula>1997</formula>
    </cfRule>
  </conditionalFormatting>
  <conditionalFormatting sqref="A1:A1048576">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7A15-FF27-4D01-A33D-CB6E15040B1D}">
  <dimension ref="A1:G52"/>
  <sheetViews>
    <sheetView zoomScale="80" zoomScaleNormal="80" workbookViewId="0">
      <selection activeCell="B25" sqref="B25"/>
    </sheetView>
  </sheetViews>
  <sheetFormatPr defaultRowHeight="14.4" x14ac:dyDescent="0.3"/>
  <cols>
    <col min="1" max="2" width="12.6640625" style="2" customWidth="1"/>
    <col min="3" max="3" width="14.44140625" style="2" customWidth="1"/>
    <col min="4" max="4" width="8.6640625" style="2"/>
    <col min="5" max="5" width="15" style="2" customWidth="1"/>
    <col min="6" max="6" width="9.6640625" style="2" customWidth="1"/>
    <col min="7" max="7" width="14.109375" style="2" customWidth="1"/>
  </cols>
  <sheetData>
    <row r="1" spans="1:7" ht="43.2" x14ac:dyDescent="0.3">
      <c r="A1" s="3" t="s">
        <v>21</v>
      </c>
      <c r="B1" s="3" t="s">
        <v>76</v>
      </c>
      <c r="C1" s="3" t="s">
        <v>6656</v>
      </c>
      <c r="D1" s="3" t="s">
        <v>6657</v>
      </c>
      <c r="E1" s="3" t="s">
        <v>6658</v>
      </c>
      <c r="F1" s="3" t="s">
        <v>6659</v>
      </c>
      <c r="G1" s="3" t="s">
        <v>6660</v>
      </c>
    </row>
    <row r="2" spans="1:7" ht="14.25" customHeight="1" x14ac:dyDescent="0.3">
      <c r="A2" s="2">
        <v>1998</v>
      </c>
      <c r="B2" s="2">
        <f>SUMIF('Coi 1203'!$Q:$Q, $A2, 'Coi 1203'!I:I)</f>
        <v>11</v>
      </c>
      <c r="C2" s="2">
        <f>SUMIF('Coi 1203'!$Q:$Q, $A2, 'Coi 1203'!J:J)</f>
        <v>2</v>
      </c>
      <c r="D2" s="2">
        <f>SUMIF('Coi 1203'!$Q:$Q, $A2, 'Coi 1203'!K:K)</f>
        <v>1</v>
      </c>
      <c r="E2" s="2">
        <f>SUMIF('Coi 1203'!$Q:$Q, $A2, 'Coi 1203'!L:L)</f>
        <v>0</v>
      </c>
      <c r="F2" s="2">
        <f>SUMIF('Coi 1203'!$Q:$Q, $A2, 'Coi 1203'!M:M)</f>
        <v>0</v>
      </c>
      <c r="G2" s="2">
        <f>SUMIF('Coi 1203'!$Q:$Q, $A2, 'Coi 1203'!N:N)</f>
        <v>0</v>
      </c>
    </row>
    <row r="3" spans="1:7" x14ac:dyDescent="0.3">
      <c r="A3" s="2">
        <v>1999</v>
      </c>
      <c r="B3" s="2">
        <f>SUMIF('Coi 1203'!$Q:$Q, $A3, 'Coi 1203'!I:I)</f>
        <v>10</v>
      </c>
      <c r="C3" s="2">
        <f>SUMIF('Coi 1203'!$Q:$Q, $A3, 'Coi 1203'!J:J)</f>
        <v>2</v>
      </c>
      <c r="D3" s="2">
        <f>SUMIF('Coi 1203'!$Q:$Q, $A3, 'Coi 1203'!K:K)</f>
        <v>0</v>
      </c>
      <c r="E3" s="2">
        <f>SUMIF('Coi 1203'!$Q:$Q, $A3, 'Coi 1203'!L:L)</f>
        <v>1</v>
      </c>
      <c r="F3" s="2">
        <f>SUMIF('Coi 1203'!$Q:$Q, $A3, 'Coi 1203'!M:M)</f>
        <v>0</v>
      </c>
      <c r="G3" s="2">
        <f>SUMIF('Coi 1203'!$Q:$Q, $A3, 'Coi 1203'!N:N)</f>
        <v>0</v>
      </c>
    </row>
    <row r="4" spans="1:7" x14ac:dyDescent="0.3">
      <c r="A4" s="2">
        <v>2000</v>
      </c>
      <c r="B4" s="2">
        <f>SUMIF('Coi 1203'!$Q:$Q, $A4, 'Coi 1203'!I:I)</f>
        <v>13</v>
      </c>
      <c r="C4" s="2">
        <f>SUMIF('Coi 1203'!$Q:$Q, $A4, 'Coi 1203'!J:J)</f>
        <v>2</v>
      </c>
      <c r="D4" s="2">
        <f>SUMIF('Coi 1203'!$Q:$Q, $A4, 'Coi 1203'!K:K)</f>
        <v>0</v>
      </c>
      <c r="E4" s="2">
        <f>SUMIF('Coi 1203'!$Q:$Q, $A4, 'Coi 1203'!L:L)</f>
        <v>3</v>
      </c>
      <c r="F4" s="2">
        <f>SUMIF('Coi 1203'!$Q:$Q, $A4, 'Coi 1203'!M:M)</f>
        <v>0</v>
      </c>
      <c r="G4" s="2">
        <f>SUMIF('Coi 1203'!$Q:$Q, $A4, 'Coi 1203'!N:N)</f>
        <v>0</v>
      </c>
    </row>
    <row r="5" spans="1:7" x14ac:dyDescent="0.3">
      <c r="A5" s="2">
        <v>2001</v>
      </c>
      <c r="B5" s="2">
        <f>SUMIF('Coi 1203'!$Q:$Q, $A5, 'Coi 1203'!I:I)</f>
        <v>9</v>
      </c>
      <c r="C5" s="2">
        <f>SUMIF('Coi 1203'!$Q:$Q, $A5, 'Coi 1203'!J:J)</f>
        <v>0</v>
      </c>
      <c r="D5" s="2">
        <f>SUMIF('Coi 1203'!$Q:$Q, $A5, 'Coi 1203'!K:K)</f>
        <v>0</v>
      </c>
      <c r="E5" s="2">
        <f>SUMIF('Coi 1203'!$Q:$Q, $A5, 'Coi 1203'!L:L)</f>
        <v>1</v>
      </c>
      <c r="F5" s="2">
        <f>SUMIF('Coi 1203'!$Q:$Q, $A5, 'Coi 1203'!M:M)</f>
        <v>0</v>
      </c>
      <c r="G5" s="2">
        <f>SUMIF('Coi 1203'!$Q:$Q, $A5, 'Coi 1203'!N:N)</f>
        <v>0</v>
      </c>
    </row>
    <row r="6" spans="1:7" x14ac:dyDescent="0.3">
      <c r="A6" s="2">
        <v>2002</v>
      </c>
      <c r="B6" s="2">
        <f>SUMIF('Coi 1203'!$Q:$Q, $A6, 'Coi 1203'!I:I)</f>
        <v>16</v>
      </c>
      <c r="C6" s="2">
        <f>SUMIF('Coi 1203'!$Q:$Q, $A6, 'Coi 1203'!J:J)</f>
        <v>0</v>
      </c>
      <c r="D6" s="2">
        <f>SUMIF('Coi 1203'!$Q:$Q, $A6, 'Coi 1203'!K:K)</f>
        <v>0</v>
      </c>
      <c r="E6" s="2">
        <f>SUMIF('Coi 1203'!$Q:$Q, $A6, 'Coi 1203'!L:L)</f>
        <v>1</v>
      </c>
      <c r="F6" s="2">
        <f>SUMIF('Coi 1203'!$Q:$Q, $A6, 'Coi 1203'!M:M)</f>
        <v>0</v>
      </c>
      <c r="G6" s="2">
        <f>SUMIF('Coi 1203'!$Q:$Q, $A6, 'Coi 1203'!N:N)</f>
        <v>0</v>
      </c>
    </row>
    <row r="7" spans="1:7" x14ac:dyDescent="0.3">
      <c r="A7" s="2">
        <v>2003</v>
      </c>
      <c r="B7" s="2">
        <f>SUMIF('Coi 1203'!$Q:$Q, $A7, 'Coi 1203'!I:I)</f>
        <v>23</v>
      </c>
      <c r="C7" s="2">
        <f>SUMIF('Coi 1203'!$Q:$Q, $A7, 'Coi 1203'!J:J)</f>
        <v>2</v>
      </c>
      <c r="D7" s="2">
        <f>SUMIF('Coi 1203'!$Q:$Q, $A7, 'Coi 1203'!K:K)</f>
        <v>0</v>
      </c>
      <c r="E7" s="2">
        <f>SUMIF('Coi 1203'!$Q:$Q, $A7, 'Coi 1203'!L:L)</f>
        <v>4</v>
      </c>
      <c r="F7" s="2">
        <f>SUMIF('Coi 1203'!$Q:$Q, $A7, 'Coi 1203'!M:M)</f>
        <v>0</v>
      </c>
      <c r="G7" s="2">
        <f>SUMIF('Coi 1203'!$Q:$Q, $A7, 'Coi 1203'!N:N)</f>
        <v>1</v>
      </c>
    </row>
    <row r="8" spans="1:7" x14ac:dyDescent="0.3">
      <c r="A8" s="2">
        <v>2004</v>
      </c>
      <c r="B8" s="2">
        <f>SUMIF('Coi 1203'!$Q:$Q, $A8, 'Coi 1203'!I:I)</f>
        <v>15</v>
      </c>
      <c r="C8" s="2">
        <f>SUMIF('Coi 1203'!$Q:$Q, $A8, 'Coi 1203'!J:J)</f>
        <v>5</v>
      </c>
      <c r="D8" s="2">
        <f>SUMIF('Coi 1203'!$Q:$Q, $A8, 'Coi 1203'!K:K)</f>
        <v>2</v>
      </c>
      <c r="E8" s="2">
        <f>SUMIF('Coi 1203'!$Q:$Q, $A8, 'Coi 1203'!L:L)</f>
        <v>0</v>
      </c>
      <c r="F8" s="2">
        <f>SUMIF('Coi 1203'!$Q:$Q, $A8, 'Coi 1203'!M:M)</f>
        <v>0</v>
      </c>
      <c r="G8" s="2">
        <f>SUMIF('Coi 1203'!$Q:$Q, $A8, 'Coi 1203'!N:N)</f>
        <v>0</v>
      </c>
    </row>
    <row r="9" spans="1:7" x14ac:dyDescent="0.3">
      <c r="A9" s="2">
        <v>2005</v>
      </c>
      <c r="B9" s="2">
        <f>SUMIF('Coi 1203'!$Q:$Q, $A9, 'Coi 1203'!I:I)</f>
        <v>24</v>
      </c>
      <c r="C9" s="2">
        <f>SUMIF('Coi 1203'!$Q:$Q, $A9, 'Coi 1203'!J:J)</f>
        <v>12</v>
      </c>
      <c r="D9" s="2">
        <f>SUMIF('Coi 1203'!$Q:$Q, $A9, 'Coi 1203'!K:K)</f>
        <v>0</v>
      </c>
      <c r="E9" s="2">
        <f>SUMIF('Coi 1203'!$Q:$Q, $A9, 'Coi 1203'!L:L)</f>
        <v>2</v>
      </c>
      <c r="F9" s="2">
        <f>SUMIF('Coi 1203'!$Q:$Q, $A9, 'Coi 1203'!M:M)</f>
        <v>0</v>
      </c>
      <c r="G9" s="2">
        <f>SUMIF('Coi 1203'!$Q:$Q, $A9, 'Coi 1203'!N:N)</f>
        <v>0</v>
      </c>
    </row>
    <row r="10" spans="1:7" x14ac:dyDescent="0.3">
      <c r="A10" s="2">
        <v>2006</v>
      </c>
      <c r="B10" s="2">
        <f>SUMIF('Coi 1203'!$Q:$Q, $A10, 'Coi 1203'!I:I)</f>
        <v>19</v>
      </c>
      <c r="C10" s="2">
        <f>SUMIF('Coi 1203'!$Q:$Q, $A10, 'Coi 1203'!J:J)</f>
        <v>10</v>
      </c>
      <c r="D10" s="2">
        <f>SUMIF('Coi 1203'!$Q:$Q, $A10, 'Coi 1203'!K:K)</f>
        <v>3</v>
      </c>
      <c r="E10" s="2">
        <f>SUMIF('Coi 1203'!$Q:$Q, $A10, 'Coi 1203'!L:L)</f>
        <v>2</v>
      </c>
      <c r="F10" s="2">
        <f>SUMIF('Coi 1203'!$Q:$Q, $A10, 'Coi 1203'!M:M)</f>
        <v>0</v>
      </c>
      <c r="G10" s="2">
        <f>SUMIF('Coi 1203'!$Q:$Q, $A10, 'Coi 1203'!N:N)</f>
        <v>0</v>
      </c>
    </row>
    <row r="11" spans="1:7" x14ac:dyDescent="0.3">
      <c r="A11" s="2">
        <v>2007</v>
      </c>
      <c r="B11" s="2">
        <f>SUMIF('Coi 1203'!$Q:$Q, $A11, 'Coi 1203'!I:I)</f>
        <v>24</v>
      </c>
      <c r="C11" s="2">
        <f>SUMIF('Coi 1203'!$Q:$Q, $A11, 'Coi 1203'!J:J)</f>
        <v>10</v>
      </c>
      <c r="D11" s="2">
        <f>SUMIF('Coi 1203'!$Q:$Q, $A11, 'Coi 1203'!K:K)</f>
        <v>0</v>
      </c>
      <c r="E11" s="2">
        <f>SUMIF('Coi 1203'!$Q:$Q, $A11, 'Coi 1203'!L:L)</f>
        <v>2</v>
      </c>
      <c r="F11" s="2">
        <f>SUMIF('Coi 1203'!$Q:$Q, $A11, 'Coi 1203'!M:M)</f>
        <v>0</v>
      </c>
      <c r="G11" s="2">
        <f>SUMIF('Coi 1203'!$Q:$Q, $A11, 'Coi 1203'!N:N)</f>
        <v>0</v>
      </c>
    </row>
    <row r="12" spans="1:7" x14ac:dyDescent="0.3">
      <c r="A12" s="2">
        <v>2008</v>
      </c>
      <c r="B12" s="2">
        <f>SUMIF('Coi 1203'!$Q:$Q, $A12, 'Coi 1203'!I:I)</f>
        <v>19</v>
      </c>
      <c r="C12" s="2">
        <f>SUMIF('Coi 1203'!$Q:$Q, $A12, 'Coi 1203'!J:J)</f>
        <v>10</v>
      </c>
      <c r="D12" s="2">
        <f>SUMIF('Coi 1203'!$Q:$Q, $A12, 'Coi 1203'!K:K)</f>
        <v>1</v>
      </c>
      <c r="E12" s="2">
        <f>SUMIF('Coi 1203'!$Q:$Q, $A12, 'Coi 1203'!L:L)</f>
        <v>8</v>
      </c>
      <c r="F12" s="2">
        <f>SUMIF('Coi 1203'!$Q:$Q, $A12, 'Coi 1203'!M:M)</f>
        <v>1</v>
      </c>
      <c r="G12" s="2">
        <f>SUMIF('Coi 1203'!$Q:$Q, $A12, 'Coi 1203'!N:N)</f>
        <v>3</v>
      </c>
    </row>
    <row r="13" spans="1:7" x14ac:dyDescent="0.3">
      <c r="A13" s="2">
        <v>2009</v>
      </c>
      <c r="B13" s="2">
        <f>SUMIF('Coi 1203'!$Q:$Q, $A13, 'Coi 1203'!I:I)</f>
        <v>11</v>
      </c>
      <c r="C13" s="2">
        <f>SUMIF('Coi 1203'!$Q:$Q, $A13, 'Coi 1203'!J:J)</f>
        <v>20</v>
      </c>
      <c r="D13" s="2">
        <f>SUMIF('Coi 1203'!$Q:$Q, $A13, 'Coi 1203'!K:K)</f>
        <v>1</v>
      </c>
      <c r="E13" s="2">
        <f>SUMIF('Coi 1203'!$Q:$Q, $A13, 'Coi 1203'!L:L)</f>
        <v>9</v>
      </c>
      <c r="F13" s="2">
        <f>SUMIF('Coi 1203'!$Q:$Q, $A13, 'Coi 1203'!M:M)</f>
        <v>0</v>
      </c>
      <c r="G13" s="2">
        <f>SUMIF('Coi 1203'!$Q:$Q, $A13, 'Coi 1203'!N:N)</f>
        <v>2</v>
      </c>
    </row>
    <row r="14" spans="1:7" x14ac:dyDescent="0.3">
      <c r="A14" s="2">
        <v>2010</v>
      </c>
      <c r="B14" s="2">
        <f>SUMIF('Coi 1203'!$Q:$Q, $A14, 'Coi 1203'!I:I)</f>
        <v>12</v>
      </c>
      <c r="C14" s="2">
        <f>SUMIF('Coi 1203'!$Q:$Q, $A14, 'Coi 1203'!J:J)</f>
        <v>20</v>
      </c>
      <c r="D14" s="2">
        <f>SUMIF('Coi 1203'!$Q:$Q, $A14, 'Coi 1203'!K:K)</f>
        <v>1</v>
      </c>
      <c r="E14" s="2">
        <f>SUMIF('Coi 1203'!$Q:$Q, $A14, 'Coi 1203'!L:L)</f>
        <v>10</v>
      </c>
      <c r="F14" s="2">
        <f>SUMIF('Coi 1203'!$Q:$Q, $A14, 'Coi 1203'!M:M)</f>
        <v>2</v>
      </c>
      <c r="G14" s="2">
        <f>SUMIF('Coi 1203'!$Q:$Q, $A14, 'Coi 1203'!N:N)</f>
        <v>2</v>
      </c>
    </row>
    <row r="15" spans="1:7" x14ac:dyDescent="0.3">
      <c r="A15" s="2">
        <v>2011</v>
      </c>
      <c r="B15" s="2">
        <f>SUMIF('Coi 1203'!$Q:$Q, $A15, 'Coi 1203'!I:I)</f>
        <v>16</v>
      </c>
      <c r="C15" s="2">
        <f>SUMIF('Coi 1203'!$Q:$Q, $A15, 'Coi 1203'!J:J)</f>
        <v>44</v>
      </c>
      <c r="D15" s="2">
        <f>SUMIF('Coi 1203'!$Q:$Q, $A15, 'Coi 1203'!K:K)</f>
        <v>1</v>
      </c>
      <c r="E15" s="2">
        <f>SUMIF('Coi 1203'!$Q:$Q, $A15, 'Coi 1203'!L:L)</f>
        <v>7</v>
      </c>
      <c r="F15" s="2">
        <f>SUMIF('Coi 1203'!$Q:$Q, $A15, 'Coi 1203'!M:M)</f>
        <v>3</v>
      </c>
      <c r="G15" s="2">
        <f>SUMIF('Coi 1203'!$Q:$Q, $A15, 'Coi 1203'!N:N)</f>
        <v>1</v>
      </c>
    </row>
    <row r="16" spans="1:7" x14ac:dyDescent="0.3">
      <c r="A16" s="2">
        <v>2012</v>
      </c>
      <c r="B16" s="2">
        <f>SUMIF('Coi 1203'!$Q:$Q, $A16, 'Coi 1203'!I:I)</f>
        <v>18</v>
      </c>
      <c r="C16" s="2">
        <f>SUMIF('Coi 1203'!$Q:$Q, $A16, 'Coi 1203'!J:J)</f>
        <v>39</v>
      </c>
      <c r="D16" s="2">
        <f>SUMIF('Coi 1203'!$Q:$Q, $A16, 'Coi 1203'!K:K)</f>
        <v>1</v>
      </c>
      <c r="E16" s="2">
        <f>SUMIF('Coi 1203'!$Q:$Q, $A16, 'Coi 1203'!L:L)</f>
        <v>11</v>
      </c>
      <c r="F16" s="2">
        <f>SUMIF('Coi 1203'!$Q:$Q, $A16, 'Coi 1203'!M:M)</f>
        <v>2</v>
      </c>
      <c r="G16" s="2">
        <f>SUMIF('Coi 1203'!$Q:$Q, $A16, 'Coi 1203'!N:N)</f>
        <v>2</v>
      </c>
    </row>
    <row r="17" spans="1:7" x14ac:dyDescent="0.3">
      <c r="A17" s="2">
        <v>2013</v>
      </c>
      <c r="B17" s="2">
        <f>SUMIF('Coi 1203'!$Q:$Q, $A17, 'Coi 1203'!I:I)</f>
        <v>25</v>
      </c>
      <c r="C17" s="2">
        <f>SUMIF('Coi 1203'!$Q:$Q, $A17, 'Coi 1203'!J:J)</f>
        <v>64</v>
      </c>
      <c r="D17" s="2">
        <f>SUMIF('Coi 1203'!$Q:$Q, $A17, 'Coi 1203'!K:K)</f>
        <v>2</v>
      </c>
      <c r="E17" s="2">
        <f>SUMIF('Coi 1203'!$Q:$Q, $A17, 'Coi 1203'!L:L)</f>
        <v>19</v>
      </c>
      <c r="F17" s="2">
        <f>SUMIF('Coi 1203'!$Q:$Q, $A17, 'Coi 1203'!M:M)</f>
        <v>10</v>
      </c>
      <c r="G17" s="2">
        <f>SUMIF('Coi 1203'!$Q:$Q, $A17, 'Coi 1203'!N:N)</f>
        <v>2</v>
      </c>
    </row>
    <row r="18" spans="1:7" x14ac:dyDescent="0.3">
      <c r="A18" s="2">
        <v>2014</v>
      </c>
      <c r="B18" s="2">
        <f>SUMIF('Coi 1203'!$Q:$Q, $A18, 'Coi 1203'!I:I)</f>
        <v>37</v>
      </c>
      <c r="C18" s="2">
        <f>SUMIF('Coi 1203'!$Q:$Q, $A18, 'Coi 1203'!J:J)</f>
        <v>126</v>
      </c>
      <c r="D18" s="2">
        <f>SUMIF('Coi 1203'!$Q:$Q, $A18, 'Coi 1203'!K:K)</f>
        <v>7</v>
      </c>
      <c r="E18" s="2">
        <f>SUMIF('Coi 1203'!$Q:$Q, $A18, 'Coi 1203'!L:L)</f>
        <v>47</v>
      </c>
      <c r="F18" s="2">
        <f>SUMIF('Coi 1203'!$Q:$Q, $A18, 'Coi 1203'!M:M)</f>
        <v>26</v>
      </c>
      <c r="G18" s="2">
        <f>SUMIF('Coi 1203'!$Q:$Q, $A18, 'Coi 1203'!N:N)</f>
        <v>5</v>
      </c>
    </row>
    <row r="19" spans="1:7" x14ac:dyDescent="0.3">
      <c r="A19" s="2">
        <v>2015</v>
      </c>
      <c r="B19" s="2">
        <f>SUMIF('Coi 1203'!$Q:$Q, $A19, 'Coi 1203'!I:I)</f>
        <v>32</v>
      </c>
      <c r="C19" s="2">
        <f>SUMIF('Coi 1203'!$Q:$Q, $A19, 'Coi 1203'!J:J)</f>
        <v>153</v>
      </c>
      <c r="D19" s="2">
        <f>SUMIF('Coi 1203'!$Q:$Q, $A19, 'Coi 1203'!K:K)</f>
        <v>6</v>
      </c>
      <c r="E19" s="2">
        <f>SUMIF('Coi 1203'!$Q:$Q, $A19, 'Coi 1203'!L:L)</f>
        <v>32</v>
      </c>
      <c r="F19" s="2">
        <f>SUMIF('Coi 1203'!$Q:$Q, $A19, 'Coi 1203'!M:M)</f>
        <v>20</v>
      </c>
      <c r="G19" s="2">
        <f>SUMIF('Coi 1203'!$Q:$Q, $A19, 'Coi 1203'!N:N)</f>
        <v>4</v>
      </c>
    </row>
    <row r="20" spans="1:7" x14ac:dyDescent="0.3">
      <c r="A20" s="2">
        <v>2016</v>
      </c>
      <c r="B20" s="2">
        <f>SUMIF('Coi 1203'!$Q:$Q, $A20, 'Coi 1203'!I:I)</f>
        <v>22</v>
      </c>
      <c r="C20" s="2">
        <f>SUMIF('Coi 1203'!$Q:$Q, $A20, 'Coi 1203'!J:J)</f>
        <v>113</v>
      </c>
      <c r="D20" s="2">
        <f>SUMIF('Coi 1203'!$Q:$Q, $A20, 'Coi 1203'!K:K)</f>
        <v>12</v>
      </c>
      <c r="E20" s="2">
        <f>SUMIF('Coi 1203'!$Q:$Q, $A20, 'Coi 1203'!L:L)</f>
        <v>23</v>
      </c>
      <c r="F20" s="2">
        <f>SUMIF('Coi 1203'!$Q:$Q, $A20, 'Coi 1203'!M:M)</f>
        <v>10</v>
      </c>
      <c r="G20" s="2">
        <f>SUMIF('Coi 1203'!$Q:$Q, $A20, 'Coi 1203'!N:N)</f>
        <v>8</v>
      </c>
    </row>
    <row r="21" spans="1:7" x14ac:dyDescent="0.3">
      <c r="A21" s="2">
        <v>2017</v>
      </c>
      <c r="B21" s="2">
        <f>SUMIF('Coi 1203'!$Q:$Q, $A21, 'Coi 1203'!I:I)</f>
        <v>8</v>
      </c>
      <c r="C21" s="2">
        <f>SUMIF('Coi 1203'!$Q:$Q, $A21, 'Coi 1203'!J:J)</f>
        <v>86</v>
      </c>
      <c r="D21" s="2">
        <f>SUMIF('Coi 1203'!$Q:$Q, $A21, 'Coi 1203'!K:K)</f>
        <v>7</v>
      </c>
      <c r="E21" s="2">
        <f>SUMIF('Coi 1203'!$Q:$Q, $A21, 'Coi 1203'!L:L)</f>
        <v>12</v>
      </c>
      <c r="F21" s="2">
        <f>SUMIF('Coi 1203'!$Q:$Q, $A21, 'Coi 1203'!M:M)</f>
        <v>5</v>
      </c>
      <c r="G21" s="2">
        <f>SUMIF('Coi 1203'!$Q:$Q, $A21, 'Coi 1203'!N:N)</f>
        <v>6</v>
      </c>
    </row>
    <row r="22" spans="1:7" x14ac:dyDescent="0.3">
      <c r="A22" s="2">
        <v>2018</v>
      </c>
      <c r="B22" s="2">
        <f>SUMIF('Coi 1203'!$Q:$Q, $A22, 'Coi 1203'!I:I)</f>
        <v>1</v>
      </c>
      <c r="C22" s="2">
        <f>SUMIF('Coi 1203'!$Q:$Q, $A22, 'Coi 1203'!J:J)</f>
        <v>23</v>
      </c>
      <c r="D22" s="2">
        <f>SUMIF('Coi 1203'!$Q:$Q, $A22, 'Coi 1203'!K:K)</f>
        <v>0</v>
      </c>
      <c r="E22" s="2">
        <f>SUMIF('Coi 1203'!$Q:$Q, $A22, 'Coi 1203'!L:L)</f>
        <v>2</v>
      </c>
      <c r="F22" s="2">
        <f>SUMIF('Coi 1203'!$Q:$Q, $A22, 'Coi 1203'!M:M)</f>
        <v>0</v>
      </c>
      <c r="G22" s="2">
        <f>SUMIF('Coi 1203'!$Q:$Q, $A22, 'Coi 1203'!N:N)</f>
        <v>0</v>
      </c>
    </row>
    <row r="23" spans="1:7" x14ac:dyDescent="0.3">
      <c r="A23" s="2" t="s">
        <v>6661</v>
      </c>
      <c r="B23" s="2">
        <f>SUM(B2:B22)</f>
        <v>365</v>
      </c>
      <c r="C23" s="2">
        <f t="shared" ref="C23:G23" si="0">SUM(C2:C22)</f>
        <v>743</v>
      </c>
      <c r="D23" s="2">
        <f t="shared" si="0"/>
        <v>45</v>
      </c>
      <c r="E23" s="2">
        <f t="shared" si="0"/>
        <v>196</v>
      </c>
      <c r="F23" s="2">
        <f t="shared" si="0"/>
        <v>79</v>
      </c>
      <c r="G23" s="2">
        <f t="shared" si="0"/>
        <v>36</v>
      </c>
    </row>
    <row r="25" spans="1:7" ht="28.8" x14ac:dyDescent="0.3">
      <c r="A25" s="3" t="s">
        <v>6662</v>
      </c>
      <c r="B25" s="2">
        <f>SUM(B23:G23)</f>
        <v>1464</v>
      </c>
    </row>
    <row r="27" spans="1:7" x14ac:dyDescent="0.3">
      <c r="A27" t="s">
        <v>21</v>
      </c>
      <c r="B27" t="s">
        <v>76</v>
      </c>
      <c r="C27" t="s">
        <v>6656</v>
      </c>
      <c r="D27" t="s">
        <v>6657</v>
      </c>
      <c r="E27" t="s">
        <v>6658</v>
      </c>
      <c r="F27" t="s">
        <v>6659</v>
      </c>
      <c r="G27" t="s">
        <v>6660</v>
      </c>
    </row>
    <row r="28" spans="1:7" x14ac:dyDescent="0.3">
      <c r="A28">
        <v>1947</v>
      </c>
      <c r="B28" s="2">
        <f>SUMIF('Coi 1203'!$Q:$Q, $A28, 'Coi 1203'!I:I)</f>
        <v>0</v>
      </c>
      <c r="C28" s="2">
        <f>SUMIF('Coi 1203'!$Q:$Q, $A28, 'Coi 1203'!J:J)</f>
        <v>0</v>
      </c>
      <c r="D28" s="2">
        <f>SUMIF('Coi 1203'!$Q:$Q, $A28, 'Coi 1203'!K:K)</f>
        <v>0</v>
      </c>
      <c r="E28" s="2">
        <f>SUMIF('Coi 1203'!$Q:$Q, $A28, 'Coi 1203'!L:L)</f>
        <v>0</v>
      </c>
      <c r="F28" s="2">
        <f>SUMIF('Coi 1203'!$Q:$Q, $A28, 'Coi 1203'!M:M)</f>
        <v>0</v>
      </c>
      <c r="G28" s="2">
        <f>SUMIF('Coi 1203'!$Q:$Q, $A28, 'Coi 1203'!N:N)</f>
        <v>0</v>
      </c>
    </row>
    <row r="29" spans="1:7" x14ac:dyDescent="0.3">
      <c r="A29">
        <v>1950</v>
      </c>
      <c r="B29" s="2">
        <f>SUMIF('Coi 1203'!$Q:$Q, $A29, 'Coi 1203'!I:I)</f>
        <v>0</v>
      </c>
      <c r="C29" s="2">
        <f>SUMIF('Coi 1203'!$Q:$Q, $A29, 'Coi 1203'!J:J)</f>
        <v>0</v>
      </c>
      <c r="D29" s="2">
        <f>SUMIF('Coi 1203'!$Q:$Q, $A29, 'Coi 1203'!K:K)</f>
        <v>0</v>
      </c>
      <c r="E29" s="2">
        <f>SUMIF('Coi 1203'!$Q:$Q, $A29, 'Coi 1203'!L:L)</f>
        <v>0</v>
      </c>
      <c r="F29" s="2">
        <f>SUMIF('Coi 1203'!$Q:$Q, $A29, 'Coi 1203'!M:M)</f>
        <v>0</v>
      </c>
      <c r="G29" s="2">
        <f>SUMIF('Coi 1203'!$Q:$Q, $A29, 'Coi 1203'!N:N)</f>
        <v>0</v>
      </c>
    </row>
    <row r="30" spans="1:7" x14ac:dyDescent="0.3">
      <c r="A30">
        <v>1965</v>
      </c>
      <c r="B30" s="2">
        <f>SUMIF('Coi 1203'!$Q:$Q, $A30, 'Coi 1203'!I:I)</f>
        <v>1</v>
      </c>
      <c r="C30" s="2">
        <f>SUMIF('Coi 1203'!$Q:$Q, $A30, 'Coi 1203'!J:J)</f>
        <v>0</v>
      </c>
      <c r="D30" s="2">
        <f>SUMIF('Coi 1203'!$Q:$Q, $A30, 'Coi 1203'!K:K)</f>
        <v>0</v>
      </c>
      <c r="E30" s="2">
        <f>SUMIF('Coi 1203'!$Q:$Q, $A30, 'Coi 1203'!L:L)</f>
        <v>0</v>
      </c>
      <c r="F30" s="2">
        <f>SUMIF('Coi 1203'!$Q:$Q, $A30, 'Coi 1203'!M:M)</f>
        <v>0</v>
      </c>
      <c r="G30" s="2">
        <f>SUMIF('Coi 1203'!$Q:$Q, $A30, 'Coi 1203'!N:N)</f>
        <v>0</v>
      </c>
    </row>
    <row r="31" spans="1:7" x14ac:dyDescent="0.3">
      <c r="A31">
        <v>1971</v>
      </c>
      <c r="B31" s="2">
        <f>SUMIF('Coi 1203'!$Q:$Q, $A31, 'Coi 1203'!I:I)</f>
        <v>1</v>
      </c>
      <c r="C31" s="2">
        <f>SUMIF('Coi 1203'!$Q:$Q, $A31, 'Coi 1203'!J:J)</f>
        <v>0</v>
      </c>
      <c r="D31" s="2">
        <f>SUMIF('Coi 1203'!$Q:$Q, $A31, 'Coi 1203'!K:K)</f>
        <v>0</v>
      </c>
      <c r="E31" s="2">
        <f>SUMIF('Coi 1203'!$Q:$Q, $A31, 'Coi 1203'!L:L)</f>
        <v>0</v>
      </c>
      <c r="F31" s="2">
        <f>SUMIF('Coi 1203'!$Q:$Q, $A31, 'Coi 1203'!M:M)</f>
        <v>0</v>
      </c>
      <c r="G31" s="2">
        <f>SUMIF('Coi 1203'!$Q:$Q, $A31, 'Coi 1203'!N:N)</f>
        <v>0</v>
      </c>
    </row>
    <row r="32" spans="1:7" x14ac:dyDescent="0.3">
      <c r="A32">
        <v>1976</v>
      </c>
      <c r="B32" s="2">
        <f>SUMIF('Coi 1203'!$Q:$Q, $A32, 'Coi 1203'!I:I)</f>
        <v>1</v>
      </c>
      <c r="C32" s="2">
        <f>SUMIF('Coi 1203'!$Q:$Q, $A32, 'Coi 1203'!J:J)</f>
        <v>1</v>
      </c>
      <c r="D32" s="2">
        <f>SUMIF('Coi 1203'!$Q:$Q, $A32, 'Coi 1203'!K:K)</f>
        <v>0</v>
      </c>
      <c r="E32" s="2">
        <f>SUMIF('Coi 1203'!$Q:$Q, $A32, 'Coi 1203'!L:L)</f>
        <v>0</v>
      </c>
      <c r="F32" s="2">
        <f>SUMIF('Coi 1203'!$Q:$Q, $A32, 'Coi 1203'!M:M)</f>
        <v>0</v>
      </c>
      <c r="G32" s="2">
        <f>SUMIF('Coi 1203'!$Q:$Q, $A32, 'Coi 1203'!N:N)</f>
        <v>0</v>
      </c>
    </row>
    <row r="33" spans="1:7" x14ac:dyDescent="0.3">
      <c r="A33">
        <v>1978</v>
      </c>
      <c r="B33" s="2">
        <f>SUMIF('Coi 1203'!$Q:$Q, $A33, 'Coi 1203'!I:I)</f>
        <v>0</v>
      </c>
      <c r="C33" s="2">
        <f>SUMIF('Coi 1203'!$Q:$Q, $A33, 'Coi 1203'!J:J)</f>
        <v>0</v>
      </c>
      <c r="D33" s="2">
        <f>SUMIF('Coi 1203'!$Q:$Q, $A33, 'Coi 1203'!K:K)</f>
        <v>0</v>
      </c>
      <c r="E33" s="2">
        <f>SUMIF('Coi 1203'!$Q:$Q, $A33, 'Coi 1203'!L:L)</f>
        <v>0</v>
      </c>
      <c r="F33" s="2">
        <f>SUMIF('Coi 1203'!$Q:$Q, $A33, 'Coi 1203'!M:M)</f>
        <v>0</v>
      </c>
      <c r="G33" s="2">
        <f>SUMIF('Coi 1203'!$Q:$Q, $A33, 'Coi 1203'!N:N)</f>
        <v>0</v>
      </c>
    </row>
    <row r="34" spans="1:7" x14ac:dyDescent="0.3">
      <c r="A34">
        <v>1980</v>
      </c>
      <c r="B34" s="2">
        <f>SUMIF('Coi 1203'!$Q:$Q, $A34, 'Coi 1203'!I:I)</f>
        <v>2</v>
      </c>
      <c r="C34" s="2">
        <f>SUMIF('Coi 1203'!$Q:$Q, $A34, 'Coi 1203'!J:J)</f>
        <v>0</v>
      </c>
      <c r="D34" s="2">
        <f>SUMIF('Coi 1203'!$Q:$Q, $A34, 'Coi 1203'!K:K)</f>
        <v>0</v>
      </c>
      <c r="E34" s="2">
        <f>SUMIF('Coi 1203'!$Q:$Q, $A34, 'Coi 1203'!L:L)</f>
        <v>0</v>
      </c>
      <c r="F34" s="2">
        <f>SUMIF('Coi 1203'!$Q:$Q, $A34, 'Coi 1203'!M:M)</f>
        <v>0</v>
      </c>
      <c r="G34" s="2">
        <f>SUMIF('Coi 1203'!$Q:$Q, $A34, 'Coi 1203'!N:N)</f>
        <v>0</v>
      </c>
    </row>
    <row r="35" spans="1:7" x14ac:dyDescent="0.3">
      <c r="A35">
        <v>1981</v>
      </c>
      <c r="B35" s="2">
        <f>SUMIF('Coi 1203'!$Q:$Q, $A35, 'Coi 1203'!I:I)</f>
        <v>2</v>
      </c>
      <c r="C35" s="2">
        <f>SUMIF('Coi 1203'!$Q:$Q, $A35, 'Coi 1203'!J:J)</f>
        <v>0</v>
      </c>
      <c r="D35" s="2">
        <f>SUMIF('Coi 1203'!$Q:$Q, $A35, 'Coi 1203'!K:K)</f>
        <v>0</v>
      </c>
      <c r="E35" s="2">
        <f>SUMIF('Coi 1203'!$Q:$Q, $A35, 'Coi 1203'!L:L)</f>
        <v>0</v>
      </c>
      <c r="F35" s="2">
        <f>SUMIF('Coi 1203'!$Q:$Q, $A35, 'Coi 1203'!M:M)</f>
        <v>0</v>
      </c>
      <c r="G35" s="2">
        <f>SUMIF('Coi 1203'!$Q:$Q, $A35, 'Coi 1203'!N:N)</f>
        <v>0</v>
      </c>
    </row>
    <row r="36" spans="1:7" x14ac:dyDescent="0.3">
      <c r="A36">
        <v>1982</v>
      </c>
      <c r="B36" s="2">
        <f>SUMIF('Coi 1203'!$Q:$Q, $A36, 'Coi 1203'!I:I)</f>
        <v>1</v>
      </c>
      <c r="C36" s="2">
        <f>SUMIF('Coi 1203'!$Q:$Q, $A36, 'Coi 1203'!J:J)</f>
        <v>0</v>
      </c>
      <c r="D36" s="2">
        <f>SUMIF('Coi 1203'!$Q:$Q, $A36, 'Coi 1203'!K:K)</f>
        <v>1</v>
      </c>
      <c r="E36" s="2">
        <f>SUMIF('Coi 1203'!$Q:$Q, $A36, 'Coi 1203'!L:L)</f>
        <v>0</v>
      </c>
      <c r="F36" s="2">
        <f>SUMIF('Coi 1203'!$Q:$Q, $A36, 'Coi 1203'!M:M)</f>
        <v>0</v>
      </c>
      <c r="G36" s="2">
        <f>SUMIF('Coi 1203'!$Q:$Q, $A36, 'Coi 1203'!N:N)</f>
        <v>0</v>
      </c>
    </row>
    <row r="37" spans="1:7" x14ac:dyDescent="0.3">
      <c r="A37">
        <v>1983</v>
      </c>
      <c r="B37" s="2">
        <f>SUMIF('Coi 1203'!$Q:$Q, $A37, 'Coi 1203'!I:I)</f>
        <v>0</v>
      </c>
      <c r="C37" s="2">
        <f>SUMIF('Coi 1203'!$Q:$Q, $A37, 'Coi 1203'!J:J)</f>
        <v>0</v>
      </c>
      <c r="D37" s="2">
        <f>SUMIF('Coi 1203'!$Q:$Q, $A37, 'Coi 1203'!K:K)</f>
        <v>0</v>
      </c>
      <c r="E37" s="2">
        <f>SUMIF('Coi 1203'!$Q:$Q, $A37, 'Coi 1203'!L:L)</f>
        <v>0</v>
      </c>
      <c r="F37" s="2">
        <f>SUMIF('Coi 1203'!$Q:$Q, $A37, 'Coi 1203'!M:M)</f>
        <v>0</v>
      </c>
      <c r="G37" s="2">
        <f>SUMIF('Coi 1203'!$Q:$Q, $A37, 'Coi 1203'!N:N)</f>
        <v>0</v>
      </c>
    </row>
    <row r="38" spans="1:7" x14ac:dyDescent="0.3">
      <c r="A38">
        <v>1984</v>
      </c>
      <c r="B38" s="2">
        <f>SUMIF('Coi 1203'!$Q:$Q, $A38, 'Coi 1203'!I:I)</f>
        <v>1</v>
      </c>
      <c r="C38" s="2">
        <f>SUMIF('Coi 1203'!$Q:$Q, $A38, 'Coi 1203'!J:J)</f>
        <v>0</v>
      </c>
      <c r="D38" s="2">
        <f>SUMIF('Coi 1203'!$Q:$Q, $A38, 'Coi 1203'!K:K)</f>
        <v>0</v>
      </c>
      <c r="E38" s="2">
        <f>SUMIF('Coi 1203'!$Q:$Q, $A38, 'Coi 1203'!L:L)</f>
        <v>0</v>
      </c>
      <c r="F38" s="2">
        <f>SUMIF('Coi 1203'!$Q:$Q, $A38, 'Coi 1203'!M:M)</f>
        <v>0</v>
      </c>
      <c r="G38" s="2">
        <f>SUMIF('Coi 1203'!$Q:$Q, $A38, 'Coi 1203'!N:N)</f>
        <v>0</v>
      </c>
    </row>
    <row r="39" spans="1:7" x14ac:dyDescent="0.3">
      <c r="A39">
        <v>1985</v>
      </c>
      <c r="B39" s="2">
        <f>SUMIF('Coi 1203'!$Q:$Q, $A39, 'Coi 1203'!I:I)</f>
        <v>1</v>
      </c>
      <c r="C39" s="2">
        <f>SUMIF('Coi 1203'!$Q:$Q, $A39, 'Coi 1203'!J:J)</f>
        <v>0</v>
      </c>
      <c r="D39" s="2">
        <f>SUMIF('Coi 1203'!$Q:$Q, $A39, 'Coi 1203'!K:K)</f>
        <v>0</v>
      </c>
      <c r="E39" s="2">
        <f>SUMIF('Coi 1203'!$Q:$Q, $A39, 'Coi 1203'!L:L)</f>
        <v>0</v>
      </c>
      <c r="F39" s="2">
        <f>SUMIF('Coi 1203'!$Q:$Q, $A39, 'Coi 1203'!M:M)</f>
        <v>0</v>
      </c>
      <c r="G39" s="2">
        <f>SUMIF('Coi 1203'!$Q:$Q, $A39, 'Coi 1203'!N:N)</f>
        <v>0</v>
      </c>
    </row>
    <row r="40" spans="1:7" x14ac:dyDescent="0.3">
      <c r="A40">
        <v>1986</v>
      </c>
      <c r="B40" s="2">
        <f>SUMIF('Coi 1203'!$Q:$Q, $A40, 'Coi 1203'!I:I)</f>
        <v>2</v>
      </c>
      <c r="C40" s="2">
        <f>SUMIF('Coi 1203'!$Q:$Q, $A40, 'Coi 1203'!J:J)</f>
        <v>0</v>
      </c>
      <c r="D40" s="2">
        <f>SUMIF('Coi 1203'!$Q:$Q, $A40, 'Coi 1203'!K:K)</f>
        <v>0</v>
      </c>
      <c r="E40" s="2">
        <f>SUMIF('Coi 1203'!$Q:$Q, $A40, 'Coi 1203'!L:L)</f>
        <v>0</v>
      </c>
      <c r="F40" s="2">
        <f>SUMIF('Coi 1203'!$Q:$Q, $A40, 'Coi 1203'!M:M)</f>
        <v>0</v>
      </c>
      <c r="G40" s="2">
        <f>SUMIF('Coi 1203'!$Q:$Q, $A40, 'Coi 1203'!N:N)</f>
        <v>0</v>
      </c>
    </row>
    <row r="41" spans="1:7" x14ac:dyDescent="0.3">
      <c r="A41">
        <v>1987</v>
      </c>
      <c r="B41" s="2">
        <f>SUMIF('Coi 1203'!$Q:$Q, $A41, 'Coi 1203'!I:I)</f>
        <v>3</v>
      </c>
      <c r="C41" s="2">
        <f>SUMIF('Coi 1203'!$Q:$Q, $A41, 'Coi 1203'!J:J)</f>
        <v>0</v>
      </c>
      <c r="D41" s="2">
        <f>SUMIF('Coi 1203'!$Q:$Q, $A41, 'Coi 1203'!K:K)</f>
        <v>0</v>
      </c>
      <c r="E41" s="2">
        <f>SUMIF('Coi 1203'!$Q:$Q, $A41, 'Coi 1203'!L:L)</f>
        <v>0</v>
      </c>
      <c r="F41" s="2">
        <f>SUMIF('Coi 1203'!$Q:$Q, $A41, 'Coi 1203'!M:M)</f>
        <v>0</v>
      </c>
      <c r="G41" s="2">
        <f>SUMIF('Coi 1203'!$Q:$Q, $A41, 'Coi 1203'!N:N)</f>
        <v>0</v>
      </c>
    </row>
    <row r="42" spans="1:7" x14ac:dyDescent="0.3">
      <c r="A42">
        <v>1988</v>
      </c>
      <c r="B42" s="2">
        <f>SUMIF('Coi 1203'!$Q:$Q, $A42, 'Coi 1203'!I:I)</f>
        <v>2</v>
      </c>
      <c r="C42" s="2">
        <f>SUMIF('Coi 1203'!$Q:$Q, $A42, 'Coi 1203'!J:J)</f>
        <v>0</v>
      </c>
      <c r="D42" s="2">
        <f>SUMIF('Coi 1203'!$Q:$Q, $A42, 'Coi 1203'!K:K)</f>
        <v>0</v>
      </c>
      <c r="E42" s="2">
        <f>SUMIF('Coi 1203'!$Q:$Q, $A42, 'Coi 1203'!L:L)</f>
        <v>1</v>
      </c>
      <c r="F42" s="2">
        <f>SUMIF('Coi 1203'!$Q:$Q, $A42, 'Coi 1203'!M:M)</f>
        <v>0</v>
      </c>
      <c r="G42" s="2">
        <f>SUMIF('Coi 1203'!$Q:$Q, $A42, 'Coi 1203'!N:N)</f>
        <v>0</v>
      </c>
    </row>
    <row r="43" spans="1:7" x14ac:dyDescent="0.3">
      <c r="A43">
        <v>1989</v>
      </c>
      <c r="B43" s="2">
        <f>SUMIF('Coi 1203'!$Q:$Q, $A43, 'Coi 1203'!I:I)</f>
        <v>1</v>
      </c>
      <c r="C43" s="2">
        <f>SUMIF('Coi 1203'!$Q:$Q, $A43, 'Coi 1203'!J:J)</f>
        <v>0</v>
      </c>
      <c r="D43" s="2">
        <f>SUMIF('Coi 1203'!$Q:$Q, $A43, 'Coi 1203'!K:K)</f>
        <v>0</v>
      </c>
      <c r="E43" s="2">
        <f>SUMIF('Coi 1203'!$Q:$Q, $A43, 'Coi 1203'!L:L)</f>
        <v>0</v>
      </c>
      <c r="F43" s="2">
        <f>SUMIF('Coi 1203'!$Q:$Q, $A43, 'Coi 1203'!M:M)</f>
        <v>0</v>
      </c>
      <c r="G43" s="2">
        <f>SUMIF('Coi 1203'!$Q:$Q, $A43, 'Coi 1203'!N:N)</f>
        <v>0</v>
      </c>
    </row>
    <row r="44" spans="1:7" x14ac:dyDescent="0.3">
      <c r="A44">
        <v>1990</v>
      </c>
      <c r="B44" s="2">
        <v>1</v>
      </c>
      <c r="C44" s="2">
        <f>SUMIF('Coi 1203'!$Q:$Q, $A44, 'Coi 1203'!J:J)</f>
        <v>0</v>
      </c>
      <c r="D44" s="2">
        <f>SUMIF('Coi 1203'!$Q:$Q, $A44, 'Coi 1203'!K:K)</f>
        <v>0</v>
      </c>
      <c r="E44" s="2">
        <f>SUMIF('Coi 1203'!$Q:$Q, $A44, 'Coi 1203'!L:L)</f>
        <v>0</v>
      </c>
      <c r="F44" s="2">
        <f>SUMIF('Coi 1203'!$Q:$Q, $A44, 'Coi 1203'!M:M)</f>
        <v>0</v>
      </c>
      <c r="G44" s="2">
        <f>SUMIF('Coi 1203'!$Q:$Q, $A44, 'Coi 1203'!N:N)</f>
        <v>0</v>
      </c>
    </row>
    <row r="45" spans="1:7" x14ac:dyDescent="0.3">
      <c r="A45">
        <v>1991</v>
      </c>
      <c r="B45" s="2">
        <f>SUMIF('Coi 1203'!$Q:$Q, $A45, 'Coi 1203'!I:I)</f>
        <v>4</v>
      </c>
      <c r="C45" s="2">
        <f>SUMIF('Coi 1203'!$Q:$Q, $A45, 'Coi 1203'!J:J)</f>
        <v>0</v>
      </c>
      <c r="D45" s="2">
        <f>SUMIF('Coi 1203'!$Q:$Q, $A45, 'Coi 1203'!K:K)</f>
        <v>0</v>
      </c>
      <c r="E45" s="2">
        <f>SUMIF('Coi 1203'!$Q:$Q, $A45, 'Coi 1203'!L:L)</f>
        <v>0</v>
      </c>
      <c r="F45" s="2">
        <f>SUMIF('Coi 1203'!$Q:$Q, $A45, 'Coi 1203'!M:M)</f>
        <v>0</v>
      </c>
      <c r="G45" s="2">
        <f>SUMIF('Coi 1203'!$Q:$Q, $A45, 'Coi 1203'!N:N)</f>
        <v>0</v>
      </c>
    </row>
    <row r="46" spans="1:7" x14ac:dyDescent="0.3">
      <c r="A46">
        <v>1992</v>
      </c>
      <c r="B46" s="2">
        <f>SUMIF('Coi 1203'!$Q:$Q, $A46, 'Coi 1203'!I:I)</f>
        <v>3</v>
      </c>
      <c r="C46" s="2">
        <f>SUMIF('Coi 1203'!$Q:$Q, $A46, 'Coi 1203'!J:J)</f>
        <v>0</v>
      </c>
      <c r="D46" s="2">
        <f>SUMIF('Coi 1203'!$Q:$Q, $A46, 'Coi 1203'!K:K)</f>
        <v>0</v>
      </c>
      <c r="E46" s="2">
        <f>SUMIF('Coi 1203'!$Q:$Q, $A46, 'Coi 1203'!L:L)</f>
        <v>0</v>
      </c>
      <c r="F46" s="2">
        <f>SUMIF('Coi 1203'!$Q:$Q, $A46, 'Coi 1203'!M:M)</f>
        <v>0</v>
      </c>
      <c r="G46" s="2">
        <f>SUMIF('Coi 1203'!$Q:$Q, $A46, 'Coi 1203'!N:N)</f>
        <v>0</v>
      </c>
    </row>
    <row r="47" spans="1:7" x14ac:dyDescent="0.3">
      <c r="A47">
        <v>1993</v>
      </c>
      <c r="B47" s="2">
        <f>SUMIF('Coi 1203'!$Q:$Q, $A47, 'Coi 1203'!I:I)</f>
        <v>3</v>
      </c>
      <c r="C47" s="2">
        <f>SUMIF('Coi 1203'!$Q:$Q, $A47, 'Coi 1203'!J:J)</f>
        <v>0</v>
      </c>
      <c r="D47" s="2">
        <f>SUMIF('Coi 1203'!$Q:$Q, $A47, 'Coi 1203'!K:K)</f>
        <v>0</v>
      </c>
      <c r="E47" s="2">
        <f>SUMIF('Coi 1203'!$Q:$Q, $A47, 'Coi 1203'!L:L)</f>
        <v>0</v>
      </c>
      <c r="F47" s="2">
        <f>SUMIF('Coi 1203'!$Q:$Q, $A47, 'Coi 1203'!M:M)</f>
        <v>0</v>
      </c>
      <c r="G47" s="2">
        <f>SUMIF('Coi 1203'!$Q:$Q, $A47, 'Coi 1203'!N:N)</f>
        <v>0</v>
      </c>
    </row>
    <row r="48" spans="1:7" x14ac:dyDescent="0.3">
      <c r="A48">
        <v>1994</v>
      </c>
      <c r="B48" s="2">
        <f>SUMIF('Coi 1203'!$Q:$Q, $A48, 'Coi 1203'!I:I)</f>
        <v>6</v>
      </c>
      <c r="C48" s="2">
        <f>SUMIF('Coi 1203'!$Q:$Q, $A48, 'Coi 1203'!J:J)</f>
        <v>0</v>
      </c>
      <c r="D48" s="2">
        <f>SUMIF('Coi 1203'!$Q:$Q, $A48, 'Coi 1203'!K:K)</f>
        <v>0</v>
      </c>
      <c r="E48" s="2">
        <f>SUMIF('Coi 1203'!$Q:$Q, $A48, 'Coi 1203'!L:L)</f>
        <v>0</v>
      </c>
      <c r="F48" s="2">
        <f>SUMIF('Coi 1203'!$Q:$Q, $A48, 'Coi 1203'!M:M)</f>
        <v>0</v>
      </c>
      <c r="G48" s="2">
        <f>SUMIF('Coi 1203'!$Q:$Q, $A48, 'Coi 1203'!N:N)</f>
        <v>0</v>
      </c>
    </row>
    <row r="49" spans="1:7" x14ac:dyDescent="0.3">
      <c r="A49">
        <v>1995</v>
      </c>
      <c r="B49" s="2">
        <f>SUMIF('Coi 1203'!$Q:$Q, $A49, 'Coi 1203'!I:I)</f>
        <v>6</v>
      </c>
      <c r="C49" s="2">
        <f>SUMIF('Coi 1203'!$Q:$Q, $A49, 'Coi 1203'!J:J)</f>
        <v>0</v>
      </c>
      <c r="D49" s="2">
        <f>SUMIF('Coi 1203'!$Q:$Q, $A49, 'Coi 1203'!K:K)</f>
        <v>0</v>
      </c>
      <c r="E49" s="2">
        <f>SUMIF('Coi 1203'!$Q:$Q, $A49, 'Coi 1203'!L:L)</f>
        <v>0</v>
      </c>
      <c r="F49" s="2">
        <f>SUMIF('Coi 1203'!$Q:$Q, $A49, 'Coi 1203'!M:M)</f>
        <v>0</v>
      </c>
      <c r="G49" s="2">
        <f>SUMIF('Coi 1203'!$Q:$Q, $A49, 'Coi 1203'!N:N)</f>
        <v>0</v>
      </c>
    </row>
    <row r="50" spans="1:7" x14ac:dyDescent="0.3">
      <c r="A50">
        <v>1996</v>
      </c>
      <c r="B50" s="2">
        <f>SUMIF('Coi 1203'!$Q:$Q, $A50, 'Coi 1203'!I:I)</f>
        <v>5</v>
      </c>
      <c r="C50" s="2">
        <f>SUMIF('Coi 1203'!$Q:$Q, $A50, 'Coi 1203'!J:J)</f>
        <v>0</v>
      </c>
      <c r="D50" s="2">
        <f>SUMIF('Coi 1203'!$Q:$Q, $A50, 'Coi 1203'!K:K)</f>
        <v>0</v>
      </c>
      <c r="E50" s="2">
        <f>SUMIF('Coi 1203'!$Q:$Q, $A50, 'Coi 1203'!L:L)</f>
        <v>0</v>
      </c>
      <c r="F50" s="2">
        <f>SUMIF('Coi 1203'!$Q:$Q, $A50, 'Coi 1203'!M:M)</f>
        <v>0</v>
      </c>
      <c r="G50" s="2">
        <f>SUMIF('Coi 1203'!$Q:$Q, $A50, 'Coi 1203'!N:N)</f>
        <v>0</v>
      </c>
    </row>
    <row r="51" spans="1:7" x14ac:dyDescent="0.3">
      <c r="A51">
        <v>1997</v>
      </c>
      <c r="B51" s="2">
        <f>SUMIF('Coi 1203'!$Q:$Q, $A51, 'Coi 1203'!I:I)</f>
        <v>6</v>
      </c>
      <c r="C51" s="2">
        <f>SUMIF('Coi 1203'!$Q:$Q, $A51, 'Coi 1203'!J:J)</f>
        <v>0</v>
      </c>
      <c r="D51" s="2">
        <f>SUMIF('Coi 1203'!$Q:$Q, $A51, 'Coi 1203'!K:K)</f>
        <v>0</v>
      </c>
      <c r="E51" s="2">
        <f>SUMIF('Coi 1203'!$Q:$Q, $A51, 'Coi 1203'!L:L)</f>
        <v>0</v>
      </c>
      <c r="F51" s="2">
        <f>SUMIF('Coi 1203'!$Q:$Q, $A51, 'Coi 1203'!M:M)</f>
        <v>0</v>
      </c>
      <c r="G51" s="2">
        <f>SUMIF('Coi 1203'!$Q:$Q, $A51, 'Coi 1203'!N:N)</f>
        <v>0</v>
      </c>
    </row>
    <row r="52" spans="1:7" x14ac:dyDescent="0.3">
      <c r="A52">
        <v>2019</v>
      </c>
      <c r="B52" s="2">
        <f>SUMIF('Coi 1203'!$Q:$Q, $A52, 'Coi 1203'!I:I)</f>
        <v>0</v>
      </c>
      <c r="C52" s="2">
        <f>SUMIF('Coi 1203'!$Q:$Q, $A52, 'Coi 1203'!J:J)</f>
        <v>1</v>
      </c>
      <c r="D52" s="2">
        <f>SUMIF('Coi 1203'!$Q:$Q, $A52, 'Coi 1203'!K:K)</f>
        <v>0</v>
      </c>
      <c r="E52" s="2">
        <f>SUMIF('Coi 1203'!$Q:$Q, $A52, 'Coi 1203'!L:L)</f>
        <v>0</v>
      </c>
      <c r="F52" s="2">
        <f>SUMIF('Coi 1203'!$Q:$Q, $A52, 'Coi 1203'!M:M)</f>
        <v>0</v>
      </c>
      <c r="G52" s="2">
        <f>SUMIF('Coi 1203'!$Q:$Q, $A52, 'Coi 1203'!N:N)</f>
        <v>0</v>
      </c>
    </row>
  </sheetData>
  <sortState xmlns:xlrd2="http://schemas.microsoft.com/office/spreadsheetml/2017/richdata2" ref="A2:A23">
    <sortCondition ref="A1"/>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A5327-A2F0-4D3D-B464-1D83952163F9}">
  <dimension ref="A1"/>
  <sheetViews>
    <sheetView zoomScale="60" zoomScaleNormal="60" workbookViewId="0">
      <selection activeCell="B22" sqref="B22"/>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580-00D9-41E0-893A-FA89C22F0223}">
  <dimension ref="A1:G48"/>
  <sheetViews>
    <sheetView zoomScale="80" zoomScaleNormal="80" workbookViewId="0">
      <pane ySplit="1" topLeftCell="A8" activePane="bottomLeft" state="frozen"/>
      <selection pane="bottomLeft" activeCell="B47" sqref="B47"/>
    </sheetView>
  </sheetViews>
  <sheetFormatPr defaultRowHeight="14.4" x14ac:dyDescent="0.3"/>
  <cols>
    <col min="1" max="1" width="28.44140625" bestFit="1" customWidth="1"/>
  </cols>
  <sheetData>
    <row r="1" spans="1:7" ht="43.2" x14ac:dyDescent="0.3">
      <c r="A1" s="3" t="s">
        <v>21</v>
      </c>
      <c r="B1" s="3" t="s">
        <v>76</v>
      </c>
      <c r="C1" s="3" t="s">
        <v>6656</v>
      </c>
      <c r="D1" s="3" t="s">
        <v>6657</v>
      </c>
      <c r="E1" s="3" t="s">
        <v>6658</v>
      </c>
      <c r="F1" s="3" t="s">
        <v>6659</v>
      </c>
      <c r="G1" s="3" t="s">
        <v>6660</v>
      </c>
    </row>
    <row r="2" spans="1:7" x14ac:dyDescent="0.3">
      <c r="A2" s="2">
        <v>1965</v>
      </c>
      <c r="B2" s="2">
        <f>SUMIF('Coi 1203'!$Q:$Q, $A2, 'Coi 1203'!I:I)</f>
        <v>1</v>
      </c>
      <c r="C2" s="2">
        <f>SUMIF('Coi 1203'!$Q:$Q, $A2, 'Coi 1203'!J:J)</f>
        <v>0</v>
      </c>
      <c r="D2" s="2">
        <f>SUMIF('Coi 1203'!$Q:$Q, $A2, 'Coi 1203'!K:K)</f>
        <v>0</v>
      </c>
      <c r="E2" s="2">
        <f>SUMIF('Coi 1203'!$Q:$Q, $A2, 'Coi 1203'!L:L)</f>
        <v>0</v>
      </c>
      <c r="F2" s="2">
        <f>SUMIF('Coi 1203'!$Q:$Q, $A2, 'Coi 1203'!M:M)</f>
        <v>0</v>
      </c>
      <c r="G2" s="2">
        <f>SUMIF('Coi 1203'!$Q:$Q, $A2, 'Coi 1203'!N:N)</f>
        <v>0</v>
      </c>
    </row>
    <row r="3" spans="1:7" x14ac:dyDescent="0.3">
      <c r="A3" s="2">
        <v>1971</v>
      </c>
      <c r="B3" s="2">
        <f>SUMIF('Coi 1203'!$Q:$Q, $A3, 'Coi 1203'!I:I)</f>
        <v>1</v>
      </c>
      <c r="C3" s="2">
        <f>SUMIF('Coi 1203'!$Q:$Q, $A3, 'Coi 1203'!J:J)</f>
        <v>0</v>
      </c>
      <c r="D3" s="2">
        <f>SUMIF('Coi 1203'!$Q:$Q, $A3, 'Coi 1203'!K:K)</f>
        <v>0</v>
      </c>
      <c r="E3" s="2">
        <f>SUMIF('Coi 1203'!$Q:$Q, $A3, 'Coi 1203'!L:L)</f>
        <v>0</v>
      </c>
      <c r="F3" s="2">
        <f>SUMIF('Coi 1203'!$Q:$Q, $A3, 'Coi 1203'!M:M)</f>
        <v>0</v>
      </c>
      <c r="G3" s="2">
        <f>SUMIF('Coi 1203'!$Q:$Q, $A3, 'Coi 1203'!N:N)</f>
        <v>0</v>
      </c>
    </row>
    <row r="4" spans="1:7" x14ac:dyDescent="0.3">
      <c r="A4" s="2">
        <v>1976</v>
      </c>
      <c r="B4" s="2">
        <f>SUMIF('Coi 1203'!$Q:$Q, $A4, 'Coi 1203'!I:I)</f>
        <v>1</v>
      </c>
      <c r="C4" s="2">
        <f>SUMIF('Coi 1203'!$Q:$Q, $A4, 'Coi 1203'!J:J)</f>
        <v>1</v>
      </c>
      <c r="D4" s="2">
        <f>SUMIF('Coi 1203'!$Q:$Q, $A4, 'Coi 1203'!K:K)</f>
        <v>0</v>
      </c>
      <c r="E4" s="2">
        <f>SUMIF('Coi 1203'!$Q:$Q, $A4, 'Coi 1203'!L:L)</f>
        <v>0</v>
      </c>
      <c r="F4" s="2">
        <f>SUMIF('Coi 1203'!$Q:$Q, $A4, 'Coi 1203'!M:M)</f>
        <v>0</v>
      </c>
      <c r="G4" s="2">
        <f>SUMIF('Coi 1203'!$Q:$Q, $A4, 'Coi 1203'!N:N)</f>
        <v>0</v>
      </c>
    </row>
    <row r="5" spans="1:7" x14ac:dyDescent="0.3">
      <c r="A5" s="2">
        <v>1978</v>
      </c>
      <c r="B5" s="2">
        <v>1</v>
      </c>
      <c r="C5" s="2">
        <f>SUMIF('Coi 1203'!$Q:$Q, $A5, 'Coi 1203'!J:J)</f>
        <v>0</v>
      </c>
      <c r="D5" s="2">
        <f>SUMIF('Coi 1203'!$Q:$Q, $A5, 'Coi 1203'!K:K)</f>
        <v>0</v>
      </c>
      <c r="E5" s="2">
        <f>SUMIF('Coi 1203'!$Q:$Q, $A5, 'Coi 1203'!L:L)</f>
        <v>0</v>
      </c>
      <c r="F5" s="2">
        <f>SUMIF('Coi 1203'!$Q:$Q, $A5, 'Coi 1203'!M:M)</f>
        <v>0</v>
      </c>
      <c r="G5" s="2">
        <f>SUMIF('Coi 1203'!$Q:$Q, $A5, 'Coi 1203'!N:N)</f>
        <v>0</v>
      </c>
    </row>
    <row r="6" spans="1:7" x14ac:dyDescent="0.3">
      <c r="A6" s="2">
        <v>1980</v>
      </c>
      <c r="B6" s="2">
        <f>SUMIF('Coi 1203'!$Q:$Q, $A6, 'Coi 1203'!I:I)</f>
        <v>2</v>
      </c>
      <c r="C6" s="2">
        <f>SUMIF('Coi 1203'!$Q:$Q, $A6, 'Coi 1203'!J:J)</f>
        <v>0</v>
      </c>
      <c r="D6" s="2">
        <f>SUMIF('Coi 1203'!$Q:$Q, $A6, 'Coi 1203'!K:K)</f>
        <v>0</v>
      </c>
      <c r="E6" s="2">
        <f>SUMIF('Coi 1203'!$Q:$Q, $A6, 'Coi 1203'!L:L)</f>
        <v>0</v>
      </c>
      <c r="F6" s="2">
        <f>SUMIF('Coi 1203'!$Q:$Q, $A6, 'Coi 1203'!M:M)</f>
        <v>0</v>
      </c>
      <c r="G6" s="2">
        <f>SUMIF('Coi 1203'!$Q:$Q, $A6, 'Coi 1203'!N:N)</f>
        <v>0</v>
      </c>
    </row>
    <row r="7" spans="1:7" x14ac:dyDescent="0.3">
      <c r="A7" s="2">
        <v>1981</v>
      </c>
      <c r="B7" s="2">
        <f>SUMIF('Coi 1203'!$Q:$Q, $A7, 'Coi 1203'!I:I)</f>
        <v>2</v>
      </c>
      <c r="C7" s="2">
        <f>SUMIF('Coi 1203'!$Q:$Q, $A7, 'Coi 1203'!J:J)</f>
        <v>0</v>
      </c>
      <c r="D7" s="2">
        <f>SUMIF('Coi 1203'!$Q:$Q, $A7, 'Coi 1203'!K:K)</f>
        <v>0</v>
      </c>
      <c r="E7" s="2">
        <f>SUMIF('Coi 1203'!$Q:$Q, $A7, 'Coi 1203'!L:L)</f>
        <v>0</v>
      </c>
      <c r="F7" s="2">
        <f>SUMIF('Coi 1203'!$Q:$Q, $A7, 'Coi 1203'!M:M)</f>
        <v>0</v>
      </c>
      <c r="G7" s="2">
        <f>SUMIF('Coi 1203'!$Q:$Q, $A7, 'Coi 1203'!N:N)</f>
        <v>0</v>
      </c>
    </row>
    <row r="8" spans="1:7" x14ac:dyDescent="0.3">
      <c r="A8" s="2">
        <v>1982</v>
      </c>
      <c r="B8" s="2">
        <f>SUMIF('Coi 1203'!$Q:$Q, $A8, 'Coi 1203'!I:I)</f>
        <v>1</v>
      </c>
      <c r="C8" s="2">
        <f>SUMIF('Coi 1203'!$Q:$Q, $A8, 'Coi 1203'!J:J)</f>
        <v>0</v>
      </c>
      <c r="D8" s="2">
        <f>SUMIF('Coi 1203'!$Q:$Q, $A8, 'Coi 1203'!K:K)</f>
        <v>1</v>
      </c>
      <c r="E8" s="2">
        <f>SUMIF('Coi 1203'!$Q:$Q, $A8, 'Coi 1203'!L:L)</f>
        <v>0</v>
      </c>
      <c r="F8" s="2">
        <f>SUMIF('Coi 1203'!$Q:$Q, $A8, 'Coi 1203'!M:M)</f>
        <v>0</v>
      </c>
      <c r="G8" s="2">
        <f>SUMIF('Coi 1203'!$Q:$Q, $A8, 'Coi 1203'!N:N)</f>
        <v>0</v>
      </c>
    </row>
    <row r="9" spans="1:7" x14ac:dyDescent="0.3">
      <c r="A9" s="2">
        <v>1983</v>
      </c>
      <c r="B9" s="2">
        <v>1</v>
      </c>
      <c r="C9" s="2">
        <f>SUMIF('Coi 1203'!$Q:$Q, $A9, 'Coi 1203'!J:J)</f>
        <v>0</v>
      </c>
      <c r="D9" s="2">
        <f>SUMIF('Coi 1203'!$Q:$Q, $A9, 'Coi 1203'!K:K)</f>
        <v>0</v>
      </c>
      <c r="E9" s="2">
        <f>SUMIF('Coi 1203'!$Q:$Q, $A9, 'Coi 1203'!L:L)</f>
        <v>0</v>
      </c>
      <c r="F9" s="2">
        <f>SUMIF('Coi 1203'!$Q:$Q, $A9, 'Coi 1203'!M:M)</f>
        <v>0</v>
      </c>
      <c r="G9" s="2">
        <f>SUMIF('Coi 1203'!$Q:$Q, $A9, 'Coi 1203'!N:N)</f>
        <v>0</v>
      </c>
    </row>
    <row r="10" spans="1:7" x14ac:dyDescent="0.3">
      <c r="A10" s="2">
        <v>1984</v>
      </c>
      <c r="B10" s="2">
        <f>SUMIF('Coi 1203'!$Q:$Q, $A10, 'Coi 1203'!I:I)</f>
        <v>1</v>
      </c>
      <c r="C10" s="2">
        <f>SUMIF('Coi 1203'!$Q:$Q, $A10, 'Coi 1203'!J:J)</f>
        <v>0</v>
      </c>
      <c r="D10" s="2">
        <f>SUMIF('Coi 1203'!$Q:$Q, $A10, 'Coi 1203'!K:K)</f>
        <v>0</v>
      </c>
      <c r="E10" s="2">
        <f>SUMIF('Coi 1203'!$Q:$Q, $A10, 'Coi 1203'!L:L)</f>
        <v>0</v>
      </c>
      <c r="F10" s="2">
        <f>SUMIF('Coi 1203'!$Q:$Q, $A10, 'Coi 1203'!M:M)</f>
        <v>0</v>
      </c>
      <c r="G10" s="2">
        <f>SUMIF('Coi 1203'!$Q:$Q, $A10, 'Coi 1203'!N:N)</f>
        <v>0</v>
      </c>
    </row>
    <row r="11" spans="1:7" x14ac:dyDescent="0.3">
      <c r="A11" s="2">
        <v>1985</v>
      </c>
      <c r="B11" s="2">
        <f>SUMIF('Coi 1203'!$Q:$Q, $A11, 'Coi 1203'!I:I)</f>
        <v>1</v>
      </c>
      <c r="C11" s="2">
        <f>SUMIF('Coi 1203'!$Q:$Q, $A11, 'Coi 1203'!J:J)</f>
        <v>0</v>
      </c>
      <c r="D11" s="2">
        <f>SUMIF('Coi 1203'!$Q:$Q, $A11, 'Coi 1203'!K:K)</f>
        <v>0</v>
      </c>
      <c r="E11" s="2">
        <f>SUMIF('Coi 1203'!$Q:$Q, $A11, 'Coi 1203'!L:L)</f>
        <v>0</v>
      </c>
      <c r="F11" s="2">
        <f>SUMIF('Coi 1203'!$Q:$Q, $A11, 'Coi 1203'!M:M)</f>
        <v>0</v>
      </c>
      <c r="G11" s="2">
        <f>SUMIF('Coi 1203'!$Q:$Q, $A11, 'Coi 1203'!N:N)</f>
        <v>0</v>
      </c>
    </row>
    <row r="12" spans="1:7" x14ac:dyDescent="0.3">
      <c r="A12" s="2">
        <v>1986</v>
      </c>
      <c r="B12" s="2">
        <f>SUMIF('Coi 1203'!$Q:$Q, $A12, 'Coi 1203'!I:I)</f>
        <v>2</v>
      </c>
      <c r="C12" s="2">
        <f>SUMIF('Coi 1203'!$Q:$Q, $A12, 'Coi 1203'!J:J)</f>
        <v>0</v>
      </c>
      <c r="D12" s="2">
        <f>SUMIF('Coi 1203'!$Q:$Q, $A12, 'Coi 1203'!K:K)</f>
        <v>0</v>
      </c>
      <c r="E12" s="2">
        <f>SUMIF('Coi 1203'!$Q:$Q, $A12, 'Coi 1203'!L:L)</f>
        <v>0</v>
      </c>
      <c r="F12" s="2">
        <f>SUMIF('Coi 1203'!$Q:$Q, $A12, 'Coi 1203'!M:M)</f>
        <v>0</v>
      </c>
      <c r="G12" s="2">
        <f>SUMIF('Coi 1203'!$Q:$Q, $A12, 'Coi 1203'!N:N)</f>
        <v>0</v>
      </c>
    </row>
    <row r="13" spans="1:7" x14ac:dyDescent="0.3">
      <c r="A13" s="2">
        <v>1987</v>
      </c>
      <c r="B13" s="2">
        <f>SUMIF('Coi 1203'!$Q:$Q, $A13, 'Coi 1203'!I:I)</f>
        <v>3</v>
      </c>
      <c r="C13" s="2">
        <f>SUMIF('Coi 1203'!$Q:$Q, $A13, 'Coi 1203'!J:J)</f>
        <v>0</v>
      </c>
      <c r="D13" s="2">
        <f>SUMIF('Coi 1203'!$Q:$Q, $A13, 'Coi 1203'!K:K)</f>
        <v>0</v>
      </c>
      <c r="E13" s="2">
        <f>SUMIF('Coi 1203'!$Q:$Q, $A13, 'Coi 1203'!L:L)</f>
        <v>0</v>
      </c>
      <c r="F13" s="2">
        <f>SUMIF('Coi 1203'!$Q:$Q, $A13, 'Coi 1203'!M:M)</f>
        <v>0</v>
      </c>
      <c r="G13" s="2">
        <f>SUMIF('Coi 1203'!$Q:$Q, $A13, 'Coi 1203'!N:N)</f>
        <v>0</v>
      </c>
    </row>
    <row r="14" spans="1:7" x14ac:dyDescent="0.3">
      <c r="A14" s="2">
        <v>1988</v>
      </c>
      <c r="B14" s="2">
        <f>SUMIF('Coi 1203'!$Q:$Q, $A14, 'Coi 1203'!I:I)</f>
        <v>2</v>
      </c>
      <c r="C14" s="2">
        <f>SUMIF('Coi 1203'!$Q:$Q, $A14, 'Coi 1203'!J:J)</f>
        <v>0</v>
      </c>
      <c r="D14" s="2">
        <f>SUMIF('Coi 1203'!$Q:$Q, $A14, 'Coi 1203'!K:K)</f>
        <v>0</v>
      </c>
      <c r="E14" s="2">
        <f>SUMIF('Coi 1203'!$Q:$Q, $A14, 'Coi 1203'!L:L)</f>
        <v>1</v>
      </c>
      <c r="F14" s="2">
        <f>SUMIF('Coi 1203'!$Q:$Q, $A14, 'Coi 1203'!M:M)</f>
        <v>0</v>
      </c>
      <c r="G14" s="2">
        <f>SUMIF('Coi 1203'!$Q:$Q, $A14, 'Coi 1203'!N:N)</f>
        <v>0</v>
      </c>
    </row>
    <row r="15" spans="1:7" x14ac:dyDescent="0.3">
      <c r="A15" s="2">
        <v>1989</v>
      </c>
      <c r="B15" s="2">
        <f>SUMIF('Coi 1203'!$Q:$Q, $A15, 'Coi 1203'!I:I)</f>
        <v>1</v>
      </c>
      <c r="C15" s="2">
        <f>SUMIF('Coi 1203'!$Q:$Q, $A15, 'Coi 1203'!J:J)</f>
        <v>0</v>
      </c>
      <c r="D15" s="2">
        <f>SUMIF('Coi 1203'!$Q:$Q, $A15, 'Coi 1203'!K:K)</f>
        <v>0</v>
      </c>
      <c r="E15" s="2">
        <f>SUMIF('Coi 1203'!$Q:$Q, $A15, 'Coi 1203'!L:L)</f>
        <v>0</v>
      </c>
      <c r="F15" s="2">
        <f>SUMIF('Coi 1203'!$Q:$Q, $A15, 'Coi 1203'!M:M)</f>
        <v>0</v>
      </c>
      <c r="G15" s="2">
        <f>SUMIF('Coi 1203'!$Q:$Q, $A15, 'Coi 1203'!N:N)</f>
        <v>0</v>
      </c>
    </row>
    <row r="16" spans="1:7" x14ac:dyDescent="0.3">
      <c r="A16" s="2">
        <v>1990</v>
      </c>
      <c r="B16" s="2">
        <v>1</v>
      </c>
      <c r="C16" s="2">
        <f>SUMIF('Coi 1203'!$Q:$Q, $A16, 'Coi 1203'!J:J)</f>
        <v>0</v>
      </c>
      <c r="D16" s="2">
        <f>SUMIF('Coi 1203'!$Q:$Q, $A16, 'Coi 1203'!K:K)</f>
        <v>0</v>
      </c>
      <c r="E16" s="2">
        <f>SUMIF('Coi 1203'!$Q:$Q, $A16, 'Coi 1203'!L:L)</f>
        <v>0</v>
      </c>
      <c r="F16" s="2">
        <f>SUMIF('Coi 1203'!$Q:$Q, $A16, 'Coi 1203'!M:M)</f>
        <v>0</v>
      </c>
      <c r="G16" s="2">
        <f>SUMIF('Coi 1203'!$Q:$Q, $A16, 'Coi 1203'!N:N)</f>
        <v>0</v>
      </c>
    </row>
    <row r="17" spans="1:7" x14ac:dyDescent="0.3">
      <c r="A17" s="2">
        <v>1991</v>
      </c>
      <c r="B17" s="2">
        <f>SUMIF('Coi 1203'!$Q:$Q, $A17, 'Coi 1203'!I:I)</f>
        <v>4</v>
      </c>
      <c r="C17" s="2">
        <f>SUMIF('Coi 1203'!$Q:$Q, $A17, 'Coi 1203'!J:J)</f>
        <v>0</v>
      </c>
      <c r="D17" s="2">
        <f>SUMIF('Coi 1203'!$Q:$Q, $A17, 'Coi 1203'!K:K)</f>
        <v>0</v>
      </c>
      <c r="E17" s="2">
        <f>SUMIF('Coi 1203'!$Q:$Q, $A17, 'Coi 1203'!L:L)</f>
        <v>0</v>
      </c>
      <c r="F17" s="2">
        <f>SUMIF('Coi 1203'!$Q:$Q, $A17, 'Coi 1203'!M:M)</f>
        <v>0</v>
      </c>
      <c r="G17" s="2">
        <f>SUMIF('Coi 1203'!$Q:$Q, $A17, 'Coi 1203'!N:N)</f>
        <v>0</v>
      </c>
    </row>
    <row r="18" spans="1:7" x14ac:dyDescent="0.3">
      <c r="A18" s="2">
        <v>1992</v>
      </c>
      <c r="B18" s="2">
        <f>SUMIF('Coi 1203'!$Q:$Q, $A18, 'Coi 1203'!I:I)</f>
        <v>3</v>
      </c>
      <c r="C18" s="2">
        <f>SUMIF('Coi 1203'!$Q:$Q, $A18, 'Coi 1203'!J:J)</f>
        <v>0</v>
      </c>
      <c r="D18" s="2">
        <f>SUMIF('Coi 1203'!$Q:$Q, $A18, 'Coi 1203'!K:K)</f>
        <v>0</v>
      </c>
      <c r="E18" s="2">
        <f>SUMIF('Coi 1203'!$Q:$Q, $A18, 'Coi 1203'!L:L)</f>
        <v>0</v>
      </c>
      <c r="F18" s="2">
        <f>SUMIF('Coi 1203'!$Q:$Q, $A18, 'Coi 1203'!M:M)</f>
        <v>0</v>
      </c>
      <c r="G18" s="2">
        <f>SUMIF('Coi 1203'!$Q:$Q, $A18, 'Coi 1203'!N:N)</f>
        <v>0</v>
      </c>
    </row>
    <row r="19" spans="1:7" x14ac:dyDescent="0.3">
      <c r="A19" s="2">
        <v>1993</v>
      </c>
      <c r="B19" s="2">
        <f>SUMIF('Coi 1203'!$Q:$Q, $A19, 'Coi 1203'!I:I)</f>
        <v>3</v>
      </c>
      <c r="C19" s="2">
        <f>SUMIF('Coi 1203'!$Q:$Q, $A19, 'Coi 1203'!J:J)</f>
        <v>0</v>
      </c>
      <c r="D19" s="2">
        <f>SUMIF('Coi 1203'!$Q:$Q, $A19, 'Coi 1203'!K:K)</f>
        <v>0</v>
      </c>
      <c r="E19" s="2">
        <f>SUMIF('Coi 1203'!$Q:$Q, $A19, 'Coi 1203'!L:L)</f>
        <v>0</v>
      </c>
      <c r="F19" s="2">
        <f>SUMIF('Coi 1203'!$Q:$Q, $A19, 'Coi 1203'!M:M)</f>
        <v>0</v>
      </c>
      <c r="G19" s="2">
        <f>SUMIF('Coi 1203'!$Q:$Q, $A19, 'Coi 1203'!N:N)</f>
        <v>0</v>
      </c>
    </row>
    <row r="20" spans="1:7" x14ac:dyDescent="0.3">
      <c r="A20" s="2">
        <v>1994</v>
      </c>
      <c r="B20" s="2">
        <f>SUMIF('Coi 1203'!$Q:$Q, $A20, 'Coi 1203'!I:I)</f>
        <v>6</v>
      </c>
      <c r="C20" s="2">
        <f>SUMIF('Coi 1203'!$Q:$Q, $A20, 'Coi 1203'!J:J)</f>
        <v>0</v>
      </c>
      <c r="D20" s="2">
        <f>SUMIF('Coi 1203'!$Q:$Q, $A20, 'Coi 1203'!K:K)</f>
        <v>0</v>
      </c>
      <c r="E20" s="2">
        <f>SUMIF('Coi 1203'!$Q:$Q, $A20, 'Coi 1203'!L:L)</f>
        <v>0</v>
      </c>
      <c r="F20" s="2">
        <f>SUMIF('Coi 1203'!$Q:$Q, $A20, 'Coi 1203'!M:M)</f>
        <v>0</v>
      </c>
      <c r="G20" s="2">
        <f>SUMIF('Coi 1203'!$Q:$Q, $A20, 'Coi 1203'!N:N)</f>
        <v>0</v>
      </c>
    </row>
    <row r="21" spans="1:7" x14ac:dyDescent="0.3">
      <c r="A21" s="2">
        <v>1995</v>
      </c>
      <c r="B21" s="2">
        <f>SUMIF('Coi 1203'!$Q:$Q, $A21, 'Coi 1203'!I:I)</f>
        <v>6</v>
      </c>
      <c r="C21" s="2">
        <f>SUMIF('Coi 1203'!$Q:$Q, $A21, 'Coi 1203'!J:J)</f>
        <v>0</v>
      </c>
      <c r="D21" s="2">
        <f>SUMIF('Coi 1203'!$Q:$Q, $A21, 'Coi 1203'!K:K)</f>
        <v>0</v>
      </c>
      <c r="E21" s="2">
        <f>SUMIF('Coi 1203'!$Q:$Q, $A21, 'Coi 1203'!L:L)</f>
        <v>0</v>
      </c>
      <c r="F21" s="2">
        <f>SUMIF('Coi 1203'!$Q:$Q, $A21, 'Coi 1203'!M:M)</f>
        <v>0</v>
      </c>
      <c r="G21" s="2">
        <f>SUMIF('Coi 1203'!$Q:$Q, $A21, 'Coi 1203'!N:N)</f>
        <v>0</v>
      </c>
    </row>
    <row r="22" spans="1:7" x14ac:dyDescent="0.3">
      <c r="A22" s="2">
        <v>1996</v>
      </c>
      <c r="B22" s="2">
        <f>SUMIF('Coi 1203'!$Q:$Q, $A22, 'Coi 1203'!I:I)</f>
        <v>5</v>
      </c>
      <c r="C22" s="2">
        <f>SUMIF('Coi 1203'!$Q:$Q, $A22, 'Coi 1203'!J:J)</f>
        <v>0</v>
      </c>
      <c r="D22" s="2">
        <f>SUMIF('Coi 1203'!$Q:$Q, $A22, 'Coi 1203'!K:K)</f>
        <v>0</v>
      </c>
      <c r="E22" s="2">
        <f>SUMIF('Coi 1203'!$Q:$Q, $A22, 'Coi 1203'!L:L)</f>
        <v>0</v>
      </c>
      <c r="F22" s="2">
        <f>SUMIF('Coi 1203'!$Q:$Q, $A22, 'Coi 1203'!M:M)</f>
        <v>0</v>
      </c>
      <c r="G22" s="2">
        <f>SUMIF('Coi 1203'!$Q:$Q, $A22, 'Coi 1203'!N:N)</f>
        <v>0</v>
      </c>
    </row>
    <row r="23" spans="1:7" x14ac:dyDescent="0.3">
      <c r="A23" s="2">
        <v>1997</v>
      </c>
      <c r="B23" s="2">
        <f>SUMIF('Coi 1203'!$Q:$Q, $A23, 'Coi 1203'!I:I)</f>
        <v>6</v>
      </c>
      <c r="C23" s="2">
        <f>SUMIF('Coi 1203'!$Q:$Q, $A23, 'Coi 1203'!J:J)</f>
        <v>0</v>
      </c>
      <c r="D23" s="2">
        <f>SUMIF('Coi 1203'!$Q:$Q, $A23, 'Coi 1203'!K:K)</f>
        <v>0</v>
      </c>
      <c r="E23" s="2">
        <f>SUMIF('Coi 1203'!$Q:$Q, $A23, 'Coi 1203'!L:L)</f>
        <v>0</v>
      </c>
      <c r="F23" s="2">
        <f>SUMIF('Coi 1203'!$Q:$Q, $A23, 'Coi 1203'!M:M)</f>
        <v>0</v>
      </c>
      <c r="G23" s="2">
        <f>SUMIF('Coi 1203'!$Q:$Q, $A23, 'Coi 1203'!N:N)</f>
        <v>0</v>
      </c>
    </row>
    <row r="24" spans="1:7" x14ac:dyDescent="0.3">
      <c r="A24" s="2">
        <v>1998</v>
      </c>
      <c r="B24" s="2">
        <f>SUMIF('Coi 1203'!$Q:$Q, $A24, 'Coi 1203'!I:I)</f>
        <v>11</v>
      </c>
      <c r="C24" s="2">
        <f>SUMIF('Coi 1203'!$Q:$Q, $A24, 'Coi 1203'!J:J)</f>
        <v>2</v>
      </c>
      <c r="D24" s="2">
        <f>SUMIF('Coi 1203'!$Q:$Q, $A24, 'Coi 1203'!K:K)</f>
        <v>1</v>
      </c>
      <c r="E24" s="2">
        <f>SUMIF('Coi 1203'!$Q:$Q, $A24, 'Coi 1203'!L:L)</f>
        <v>0</v>
      </c>
      <c r="F24" s="2">
        <f>SUMIF('Coi 1203'!$Q:$Q, $A24, 'Coi 1203'!M:M)</f>
        <v>0</v>
      </c>
      <c r="G24" s="2">
        <f>SUMIF('Coi 1203'!$Q:$Q, $A24, 'Coi 1203'!N:N)</f>
        <v>0</v>
      </c>
    </row>
    <row r="25" spans="1:7" x14ac:dyDescent="0.3">
      <c r="A25" s="2">
        <v>1999</v>
      </c>
      <c r="B25" s="2">
        <f>SUMIF('Coi 1203'!$Q:$Q, $A25, 'Coi 1203'!I:I)</f>
        <v>10</v>
      </c>
      <c r="C25" s="2">
        <f>SUMIF('Coi 1203'!$Q:$Q, $A25, 'Coi 1203'!J:J)</f>
        <v>2</v>
      </c>
      <c r="D25" s="2">
        <f>SUMIF('Coi 1203'!$Q:$Q, $A25, 'Coi 1203'!K:K)</f>
        <v>0</v>
      </c>
      <c r="E25" s="2">
        <f>SUMIF('Coi 1203'!$Q:$Q, $A25, 'Coi 1203'!L:L)</f>
        <v>1</v>
      </c>
      <c r="F25" s="2">
        <f>SUMIF('Coi 1203'!$Q:$Q, $A25, 'Coi 1203'!M:M)</f>
        <v>0</v>
      </c>
      <c r="G25" s="2">
        <f>SUMIF('Coi 1203'!$Q:$Q, $A25, 'Coi 1203'!N:N)</f>
        <v>0</v>
      </c>
    </row>
    <row r="26" spans="1:7" x14ac:dyDescent="0.3">
      <c r="A26" s="2">
        <v>2000</v>
      </c>
      <c r="B26" s="2">
        <f>SUMIF('Coi 1203'!$Q:$Q, $A26, 'Coi 1203'!I:I)</f>
        <v>13</v>
      </c>
      <c r="C26" s="2">
        <f>SUMIF('Coi 1203'!$Q:$Q, $A26, 'Coi 1203'!J:J)</f>
        <v>2</v>
      </c>
      <c r="D26" s="2">
        <f>SUMIF('Coi 1203'!$Q:$Q, $A26, 'Coi 1203'!K:K)</f>
        <v>0</v>
      </c>
      <c r="E26" s="2">
        <f>SUMIF('Coi 1203'!$Q:$Q, $A26, 'Coi 1203'!L:L)</f>
        <v>3</v>
      </c>
      <c r="F26" s="2">
        <f>SUMIF('Coi 1203'!$Q:$Q, $A26, 'Coi 1203'!M:M)</f>
        <v>0</v>
      </c>
      <c r="G26" s="2">
        <f>SUMIF('Coi 1203'!$Q:$Q, $A26, 'Coi 1203'!N:N)</f>
        <v>0</v>
      </c>
    </row>
    <row r="27" spans="1:7" x14ac:dyDescent="0.3">
      <c r="A27" s="2">
        <v>2001</v>
      </c>
      <c r="B27" s="2">
        <f>SUMIF('Coi 1203'!$Q:$Q, $A27, 'Coi 1203'!I:I)</f>
        <v>9</v>
      </c>
      <c r="C27" s="2">
        <f>SUMIF('Coi 1203'!$Q:$Q, $A27, 'Coi 1203'!J:J)</f>
        <v>0</v>
      </c>
      <c r="D27" s="2">
        <f>SUMIF('Coi 1203'!$Q:$Q, $A27, 'Coi 1203'!K:K)</f>
        <v>0</v>
      </c>
      <c r="E27" s="2">
        <f>SUMIF('Coi 1203'!$Q:$Q, $A27, 'Coi 1203'!L:L)</f>
        <v>1</v>
      </c>
      <c r="F27" s="2">
        <f>SUMIF('Coi 1203'!$Q:$Q, $A27, 'Coi 1203'!M:M)</f>
        <v>0</v>
      </c>
      <c r="G27" s="2">
        <f>SUMIF('Coi 1203'!$Q:$Q, $A27, 'Coi 1203'!N:N)</f>
        <v>0</v>
      </c>
    </row>
    <row r="28" spans="1:7" x14ac:dyDescent="0.3">
      <c r="A28" s="2">
        <v>2002</v>
      </c>
      <c r="B28" s="2">
        <f>SUMIF('Coi 1203'!$Q:$Q, $A28, 'Coi 1203'!I:I)</f>
        <v>16</v>
      </c>
      <c r="C28" s="2">
        <f>SUMIF('Coi 1203'!$Q:$Q, $A28, 'Coi 1203'!J:J)</f>
        <v>0</v>
      </c>
      <c r="D28" s="2">
        <f>SUMIF('Coi 1203'!$Q:$Q, $A28, 'Coi 1203'!K:K)</f>
        <v>0</v>
      </c>
      <c r="E28" s="2">
        <f>SUMIF('Coi 1203'!$Q:$Q, $A28, 'Coi 1203'!L:L)</f>
        <v>1</v>
      </c>
      <c r="F28" s="2">
        <f>SUMIF('Coi 1203'!$Q:$Q, $A28, 'Coi 1203'!M:M)</f>
        <v>0</v>
      </c>
      <c r="G28" s="2">
        <f>SUMIF('Coi 1203'!$Q:$Q, $A28, 'Coi 1203'!N:N)</f>
        <v>0</v>
      </c>
    </row>
    <row r="29" spans="1:7" x14ac:dyDescent="0.3">
      <c r="A29" s="2">
        <v>2003</v>
      </c>
      <c r="B29" s="2">
        <f>SUMIF('Coi 1203'!$Q:$Q, $A29, 'Coi 1203'!I:I)</f>
        <v>23</v>
      </c>
      <c r="C29" s="2">
        <f>SUMIF('Coi 1203'!$Q:$Q, $A29, 'Coi 1203'!J:J)</f>
        <v>2</v>
      </c>
      <c r="D29" s="2">
        <f>SUMIF('Coi 1203'!$Q:$Q, $A29, 'Coi 1203'!K:K)</f>
        <v>0</v>
      </c>
      <c r="E29" s="2">
        <f>SUMIF('Coi 1203'!$Q:$Q, $A29, 'Coi 1203'!L:L)</f>
        <v>4</v>
      </c>
      <c r="F29" s="2">
        <f>SUMIF('Coi 1203'!$Q:$Q, $A29, 'Coi 1203'!M:M)</f>
        <v>0</v>
      </c>
      <c r="G29" s="2">
        <f>SUMIF('Coi 1203'!$Q:$Q, $A29, 'Coi 1203'!N:N)</f>
        <v>1</v>
      </c>
    </row>
    <row r="30" spans="1:7" x14ac:dyDescent="0.3">
      <c r="A30" s="2">
        <v>2004</v>
      </c>
      <c r="B30" s="2">
        <f>SUMIF('Coi 1203'!$Q:$Q, $A30, 'Coi 1203'!I:I)</f>
        <v>15</v>
      </c>
      <c r="C30" s="2">
        <f>SUMIF('Coi 1203'!$Q:$Q, $A30, 'Coi 1203'!J:J)</f>
        <v>5</v>
      </c>
      <c r="D30" s="2">
        <f>SUMIF('Coi 1203'!$Q:$Q, $A30, 'Coi 1203'!K:K)</f>
        <v>2</v>
      </c>
      <c r="E30" s="2">
        <f>SUMIF('Coi 1203'!$Q:$Q, $A30, 'Coi 1203'!L:L)</f>
        <v>0</v>
      </c>
      <c r="F30" s="2">
        <f>SUMIF('Coi 1203'!$Q:$Q, $A30, 'Coi 1203'!M:M)</f>
        <v>0</v>
      </c>
      <c r="G30" s="2">
        <f>SUMIF('Coi 1203'!$Q:$Q, $A30, 'Coi 1203'!N:N)</f>
        <v>0</v>
      </c>
    </row>
    <row r="31" spans="1:7" x14ac:dyDescent="0.3">
      <c r="A31" s="2">
        <v>2005</v>
      </c>
      <c r="B31" s="2">
        <f>SUMIF('Coi 1203'!$Q:$Q, $A31, 'Coi 1203'!I:I)</f>
        <v>24</v>
      </c>
      <c r="C31" s="2">
        <f>SUMIF('Coi 1203'!$Q:$Q, $A31, 'Coi 1203'!J:J)</f>
        <v>12</v>
      </c>
      <c r="D31" s="2">
        <f>SUMIF('Coi 1203'!$Q:$Q, $A31, 'Coi 1203'!K:K)</f>
        <v>0</v>
      </c>
      <c r="E31" s="2">
        <f>SUMIF('Coi 1203'!$Q:$Q, $A31, 'Coi 1203'!L:L)</f>
        <v>2</v>
      </c>
      <c r="F31" s="2">
        <f>SUMIF('Coi 1203'!$Q:$Q, $A31, 'Coi 1203'!M:M)</f>
        <v>0</v>
      </c>
      <c r="G31" s="2">
        <f>SUMIF('Coi 1203'!$Q:$Q, $A31, 'Coi 1203'!N:N)</f>
        <v>0</v>
      </c>
    </row>
    <row r="32" spans="1:7" x14ac:dyDescent="0.3">
      <c r="A32" s="2">
        <v>2006</v>
      </c>
      <c r="B32" s="2">
        <f>SUMIF('Coi 1203'!$Q:$Q, $A32, 'Coi 1203'!I:I)</f>
        <v>19</v>
      </c>
      <c r="C32" s="2">
        <f>SUMIF('Coi 1203'!$Q:$Q, $A32, 'Coi 1203'!J:J)</f>
        <v>10</v>
      </c>
      <c r="D32" s="2">
        <f>SUMIF('Coi 1203'!$Q:$Q, $A32, 'Coi 1203'!K:K)</f>
        <v>3</v>
      </c>
      <c r="E32" s="2">
        <f>SUMIF('Coi 1203'!$Q:$Q, $A32, 'Coi 1203'!L:L)</f>
        <v>2</v>
      </c>
      <c r="F32" s="2">
        <f>SUMIF('Coi 1203'!$Q:$Q, $A32, 'Coi 1203'!M:M)</f>
        <v>0</v>
      </c>
      <c r="G32" s="2">
        <f>SUMIF('Coi 1203'!$Q:$Q, $A32, 'Coi 1203'!N:N)</f>
        <v>0</v>
      </c>
    </row>
    <row r="33" spans="1:7" x14ac:dyDescent="0.3">
      <c r="A33" s="2">
        <v>2007</v>
      </c>
      <c r="B33" s="2">
        <f>SUMIF('Coi 1203'!$Q:$Q, $A33, 'Coi 1203'!I:I)</f>
        <v>24</v>
      </c>
      <c r="C33" s="2">
        <f>SUMIF('Coi 1203'!$Q:$Q, $A33, 'Coi 1203'!J:J)</f>
        <v>10</v>
      </c>
      <c r="D33" s="2">
        <f>SUMIF('Coi 1203'!$Q:$Q, $A33, 'Coi 1203'!K:K)</f>
        <v>0</v>
      </c>
      <c r="E33" s="2">
        <f>SUMIF('Coi 1203'!$Q:$Q, $A33, 'Coi 1203'!L:L)</f>
        <v>2</v>
      </c>
      <c r="F33" s="2">
        <f>SUMIF('Coi 1203'!$Q:$Q, $A33, 'Coi 1203'!M:M)</f>
        <v>0</v>
      </c>
      <c r="G33" s="2">
        <f>SUMIF('Coi 1203'!$Q:$Q, $A33, 'Coi 1203'!N:N)</f>
        <v>0</v>
      </c>
    </row>
    <row r="34" spans="1:7" x14ac:dyDescent="0.3">
      <c r="A34" s="2">
        <v>2008</v>
      </c>
      <c r="B34" s="2">
        <f>SUMIF('Coi 1203'!$Q:$Q, $A34, 'Coi 1203'!I:I)</f>
        <v>19</v>
      </c>
      <c r="C34" s="2">
        <f>SUMIF('Coi 1203'!$Q:$Q, $A34, 'Coi 1203'!J:J)</f>
        <v>10</v>
      </c>
      <c r="D34" s="2">
        <f>SUMIF('Coi 1203'!$Q:$Q, $A34, 'Coi 1203'!K:K)</f>
        <v>1</v>
      </c>
      <c r="E34" s="2">
        <f>SUMIF('Coi 1203'!$Q:$Q, $A34, 'Coi 1203'!L:L)</f>
        <v>8</v>
      </c>
      <c r="F34" s="2">
        <f>SUMIF('Coi 1203'!$Q:$Q, $A34, 'Coi 1203'!M:M)</f>
        <v>1</v>
      </c>
      <c r="G34" s="2">
        <f>SUMIF('Coi 1203'!$Q:$Q, $A34, 'Coi 1203'!N:N)</f>
        <v>3</v>
      </c>
    </row>
    <row r="35" spans="1:7" x14ac:dyDescent="0.3">
      <c r="A35" s="2">
        <v>2009</v>
      </c>
      <c r="B35" s="2">
        <f>SUMIF('Coi 1203'!$Q:$Q, $A35, 'Coi 1203'!I:I)</f>
        <v>11</v>
      </c>
      <c r="C35" s="2">
        <f>SUMIF('Coi 1203'!$Q:$Q, $A35, 'Coi 1203'!J:J)</f>
        <v>20</v>
      </c>
      <c r="D35" s="2">
        <f>SUMIF('Coi 1203'!$Q:$Q, $A35, 'Coi 1203'!K:K)</f>
        <v>1</v>
      </c>
      <c r="E35" s="2">
        <f>SUMIF('Coi 1203'!$Q:$Q, $A35, 'Coi 1203'!L:L)</f>
        <v>9</v>
      </c>
      <c r="F35" s="2">
        <f>SUMIF('Coi 1203'!$Q:$Q, $A35, 'Coi 1203'!M:M)</f>
        <v>0</v>
      </c>
      <c r="G35" s="2">
        <f>SUMIF('Coi 1203'!$Q:$Q, $A35, 'Coi 1203'!N:N)</f>
        <v>2</v>
      </c>
    </row>
    <row r="36" spans="1:7" x14ac:dyDescent="0.3">
      <c r="A36" s="2">
        <v>2010</v>
      </c>
      <c r="B36" s="2">
        <f>SUMIF('Coi 1203'!$Q:$Q, $A36, 'Coi 1203'!I:I)</f>
        <v>12</v>
      </c>
      <c r="C36" s="2">
        <f>SUMIF('Coi 1203'!$Q:$Q, $A36, 'Coi 1203'!J:J)</f>
        <v>20</v>
      </c>
      <c r="D36" s="2">
        <f>SUMIF('Coi 1203'!$Q:$Q, $A36, 'Coi 1203'!K:K)</f>
        <v>1</v>
      </c>
      <c r="E36" s="2">
        <f>SUMIF('Coi 1203'!$Q:$Q, $A36, 'Coi 1203'!L:L)</f>
        <v>10</v>
      </c>
      <c r="F36" s="2">
        <f>SUMIF('Coi 1203'!$Q:$Q, $A36, 'Coi 1203'!M:M)</f>
        <v>2</v>
      </c>
      <c r="G36" s="2">
        <f>SUMIF('Coi 1203'!$Q:$Q, $A36, 'Coi 1203'!N:N)</f>
        <v>2</v>
      </c>
    </row>
    <row r="37" spans="1:7" x14ac:dyDescent="0.3">
      <c r="A37" s="2">
        <v>2011</v>
      </c>
      <c r="B37" s="2">
        <v>16</v>
      </c>
      <c r="C37" s="2">
        <v>44</v>
      </c>
      <c r="D37" s="2">
        <v>1</v>
      </c>
      <c r="E37" s="2">
        <v>7</v>
      </c>
      <c r="F37" s="2">
        <v>3</v>
      </c>
      <c r="G37" s="2">
        <v>1</v>
      </c>
    </row>
    <row r="38" spans="1:7" x14ac:dyDescent="0.3">
      <c r="A38" s="2">
        <v>2012</v>
      </c>
      <c r="B38" s="2">
        <f>SUMIF('Coi 1203'!$Q:$Q, $A38, 'Coi 1203'!I:I)</f>
        <v>18</v>
      </c>
      <c r="C38" s="2">
        <f>SUMIF('Coi 1203'!$Q:$Q, $A38, 'Coi 1203'!J:J)</f>
        <v>39</v>
      </c>
      <c r="D38" s="2">
        <f>SUMIF('Coi 1203'!$Q:$Q, $A38, 'Coi 1203'!K:K)</f>
        <v>1</v>
      </c>
      <c r="E38" s="2">
        <f>SUMIF('Coi 1203'!$Q:$Q, $A38, 'Coi 1203'!L:L)</f>
        <v>11</v>
      </c>
      <c r="F38" s="2">
        <f>SUMIF('Coi 1203'!$Q:$Q, $A38, 'Coi 1203'!M:M)</f>
        <v>2</v>
      </c>
      <c r="G38" s="2">
        <f>SUMIF('Coi 1203'!$Q:$Q, $A38, 'Coi 1203'!N:N)</f>
        <v>2</v>
      </c>
    </row>
    <row r="39" spans="1:7" x14ac:dyDescent="0.3">
      <c r="A39" s="2">
        <v>2013</v>
      </c>
      <c r="B39" s="2">
        <f>SUMIF('Coi 1203'!$Q:$Q, $A39, 'Coi 1203'!I:I)</f>
        <v>25</v>
      </c>
      <c r="C39" s="2">
        <f>SUMIF('Coi 1203'!$Q:$Q, $A39, 'Coi 1203'!J:J)</f>
        <v>64</v>
      </c>
      <c r="D39" s="2">
        <f>SUMIF('Coi 1203'!$Q:$Q, $A39, 'Coi 1203'!K:K)</f>
        <v>2</v>
      </c>
      <c r="E39" s="2">
        <f>SUMIF('Coi 1203'!$Q:$Q, $A39, 'Coi 1203'!L:L)</f>
        <v>19</v>
      </c>
      <c r="F39" s="2">
        <f>SUMIF('Coi 1203'!$Q:$Q, $A39, 'Coi 1203'!M:M)</f>
        <v>10</v>
      </c>
      <c r="G39" s="2">
        <f>SUMIF('Coi 1203'!$Q:$Q, $A39, 'Coi 1203'!N:N)</f>
        <v>2</v>
      </c>
    </row>
    <row r="40" spans="1:7" x14ac:dyDescent="0.3">
      <c r="A40" s="2">
        <v>2014</v>
      </c>
      <c r="B40" s="2">
        <f>SUMIF('Coi 1203'!$Q:$Q, $A40, 'Coi 1203'!I:I)</f>
        <v>37</v>
      </c>
      <c r="C40" s="2">
        <f>SUMIF('Coi 1203'!$Q:$Q, $A40, 'Coi 1203'!J:J)</f>
        <v>126</v>
      </c>
      <c r="D40" s="2">
        <f>SUMIF('Coi 1203'!$Q:$Q, $A40, 'Coi 1203'!K:K)</f>
        <v>7</v>
      </c>
      <c r="E40" s="2">
        <f>SUMIF('Coi 1203'!$Q:$Q, $A40, 'Coi 1203'!L:L)</f>
        <v>47</v>
      </c>
      <c r="F40" s="2">
        <f>SUMIF('Coi 1203'!$Q:$Q, $A40, 'Coi 1203'!M:M)</f>
        <v>26</v>
      </c>
      <c r="G40" s="2">
        <f>SUMIF('Coi 1203'!$Q:$Q, $A40, 'Coi 1203'!N:N)</f>
        <v>5</v>
      </c>
    </row>
    <row r="41" spans="1:7" x14ac:dyDescent="0.3">
      <c r="A41" s="2">
        <v>2015</v>
      </c>
      <c r="B41" s="2">
        <f>SUMIF('Coi 1203'!$Q:$Q, $A41, 'Coi 1203'!I:I)</f>
        <v>32</v>
      </c>
      <c r="C41" s="2">
        <f>SUMIF('Coi 1203'!$Q:$Q, $A41, 'Coi 1203'!J:J)</f>
        <v>153</v>
      </c>
      <c r="D41" s="2">
        <f>SUMIF('Coi 1203'!$Q:$Q, $A41, 'Coi 1203'!K:K)</f>
        <v>6</v>
      </c>
      <c r="E41" s="2">
        <f>SUMIF('Coi 1203'!$Q:$Q, $A41, 'Coi 1203'!L:L)</f>
        <v>32</v>
      </c>
      <c r="F41" s="2">
        <f>SUMIF('Coi 1203'!$Q:$Q, $A41, 'Coi 1203'!M:M)</f>
        <v>20</v>
      </c>
      <c r="G41" s="2">
        <f>SUMIF('Coi 1203'!$Q:$Q, $A41, 'Coi 1203'!N:N)</f>
        <v>4</v>
      </c>
    </row>
    <row r="42" spans="1:7" x14ac:dyDescent="0.3">
      <c r="A42" s="2">
        <v>2016</v>
      </c>
      <c r="B42" s="2">
        <f>SUMIF('Coi 1203'!$Q:$Q, $A42, 'Coi 1203'!I:I)</f>
        <v>22</v>
      </c>
      <c r="C42" s="2">
        <f>SUMIF('Coi 1203'!$Q:$Q, $A42, 'Coi 1203'!J:J)</f>
        <v>113</v>
      </c>
      <c r="D42" s="2">
        <f>SUMIF('Coi 1203'!$Q:$Q, $A42, 'Coi 1203'!K:K)</f>
        <v>12</v>
      </c>
      <c r="E42" s="2">
        <f>SUMIF('Coi 1203'!$Q:$Q, $A42, 'Coi 1203'!L:L)</f>
        <v>23</v>
      </c>
      <c r="F42" s="2">
        <f>SUMIF('Coi 1203'!$Q:$Q, $A42, 'Coi 1203'!M:M)</f>
        <v>10</v>
      </c>
      <c r="G42" s="2">
        <f>SUMIF('Coi 1203'!$Q:$Q, $A42, 'Coi 1203'!N:N)</f>
        <v>8</v>
      </c>
    </row>
    <row r="43" spans="1:7" x14ac:dyDescent="0.3">
      <c r="A43" s="2">
        <v>2017</v>
      </c>
      <c r="B43" s="2">
        <f>SUMIF('Coi 1203'!$Q:$Q, $A43, 'Coi 1203'!I:I)</f>
        <v>8</v>
      </c>
      <c r="C43" s="2">
        <f>SUMIF('Coi 1203'!$Q:$Q, $A43, 'Coi 1203'!J:J)</f>
        <v>86</v>
      </c>
      <c r="D43" s="2">
        <f>SUMIF('Coi 1203'!$Q:$Q, $A43, 'Coi 1203'!K:K)</f>
        <v>7</v>
      </c>
      <c r="E43" s="2">
        <f>SUMIF('Coi 1203'!$Q:$Q, $A43, 'Coi 1203'!L:L)</f>
        <v>12</v>
      </c>
      <c r="F43" s="2">
        <f>SUMIF('Coi 1203'!$Q:$Q, $A43, 'Coi 1203'!M:M)</f>
        <v>5</v>
      </c>
      <c r="G43" s="2">
        <f>SUMIF('Coi 1203'!$Q:$Q, $A43, 'Coi 1203'!N:N)</f>
        <v>6</v>
      </c>
    </row>
    <row r="44" spans="1:7" x14ac:dyDescent="0.3">
      <c r="A44" s="2">
        <v>2018</v>
      </c>
      <c r="B44" s="2">
        <v>1</v>
      </c>
      <c r="C44" s="2">
        <v>23</v>
      </c>
      <c r="D44" s="2">
        <v>0</v>
      </c>
      <c r="E44" s="2">
        <v>2</v>
      </c>
      <c r="F44" s="2">
        <v>0</v>
      </c>
      <c r="G44" s="2">
        <v>0</v>
      </c>
    </row>
    <row r="45" spans="1:7" x14ac:dyDescent="0.3">
      <c r="A45" t="s">
        <v>6663</v>
      </c>
      <c r="B45">
        <f t="shared" ref="B45:G45" si="0">SUM(B24:B43)</f>
        <v>364</v>
      </c>
      <c r="C45">
        <f t="shared" si="0"/>
        <v>720</v>
      </c>
      <c r="D45">
        <f t="shared" si="0"/>
        <v>45</v>
      </c>
      <c r="E45">
        <f t="shared" si="0"/>
        <v>194</v>
      </c>
      <c r="F45">
        <f t="shared" si="0"/>
        <v>79</v>
      </c>
      <c r="G45">
        <f t="shared" si="0"/>
        <v>36</v>
      </c>
    </row>
    <row r="47" spans="1:7" x14ac:dyDescent="0.3">
      <c r="A47" t="s">
        <v>6664</v>
      </c>
      <c r="B47">
        <f>SUM(B24:G43)</f>
        <v>1438</v>
      </c>
      <c r="D47">
        <f>SUM(D45:G45)</f>
        <v>354</v>
      </c>
    </row>
    <row r="48" spans="1:7" x14ac:dyDescent="0.3">
      <c r="A48" t="s">
        <v>6665</v>
      </c>
      <c r="B48">
        <v>74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7A6E-59D0-4385-B94A-1E711AC0BC16}">
  <dimension ref="A1:B9"/>
  <sheetViews>
    <sheetView workbookViewId="0">
      <selection activeCell="B24" sqref="B24"/>
    </sheetView>
  </sheetViews>
  <sheetFormatPr defaultRowHeight="14.4" x14ac:dyDescent="0.3"/>
  <cols>
    <col min="1" max="1" width="42.109375" customWidth="1"/>
  </cols>
  <sheetData>
    <row r="1" spans="1:2" x14ac:dyDescent="0.3">
      <c r="A1" t="s">
        <v>6666</v>
      </c>
      <c r="B1">
        <v>1491</v>
      </c>
    </row>
    <row r="2" spans="1:2" ht="28.8" x14ac:dyDescent="0.3">
      <c r="A2" s="8" t="s">
        <v>6667</v>
      </c>
      <c r="B2">
        <v>1520</v>
      </c>
    </row>
    <row r="3" spans="1:2" x14ac:dyDescent="0.3">
      <c r="A3" t="s">
        <v>6668</v>
      </c>
      <c r="B3">
        <v>49</v>
      </c>
    </row>
    <row r="4" spans="1:2" x14ac:dyDescent="0.3">
      <c r="A4" t="s">
        <v>6669</v>
      </c>
      <c r="B4">
        <f>B1-B3</f>
        <v>1442</v>
      </c>
    </row>
    <row r="5" spans="1:2" ht="28.8" x14ac:dyDescent="0.3">
      <c r="A5" s="3" t="s">
        <v>6670</v>
      </c>
      <c r="B5">
        <v>73</v>
      </c>
    </row>
    <row r="6" spans="1:2" x14ac:dyDescent="0.3">
      <c r="A6" t="s">
        <v>6671</v>
      </c>
      <c r="B6">
        <v>1</v>
      </c>
    </row>
    <row r="7" spans="1:2" x14ac:dyDescent="0.3">
      <c r="A7" t="s">
        <v>6672</v>
      </c>
      <c r="B7">
        <v>74</v>
      </c>
    </row>
    <row r="8" spans="1:2" x14ac:dyDescent="0.3">
      <c r="A8" t="s">
        <v>6673</v>
      </c>
      <c r="B8">
        <f>B4-B7</f>
        <v>1368</v>
      </c>
    </row>
    <row r="9" spans="1:2" x14ac:dyDescent="0.3">
      <c r="A9" t="s">
        <v>6674</v>
      </c>
      <c r="B9">
        <v>1464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8362-9F26-493C-8380-1529CA014762}">
  <dimension ref="A1:O52"/>
  <sheetViews>
    <sheetView zoomScale="110" zoomScaleNormal="110" workbookViewId="0">
      <selection activeCell="E13" sqref="E13"/>
    </sheetView>
  </sheetViews>
  <sheetFormatPr defaultRowHeight="14.4" x14ac:dyDescent="0.3"/>
  <cols>
    <col min="2" max="2" width="11" customWidth="1"/>
    <col min="4" max="4" width="14.88671875" customWidth="1"/>
    <col min="5" max="5" width="11.5546875" customWidth="1"/>
    <col min="9" max="9" width="11.5546875" bestFit="1" customWidth="1"/>
    <col min="10" max="10" width="14" bestFit="1" customWidth="1"/>
    <col min="12" max="12" width="16.6640625" customWidth="1"/>
    <col min="13" max="13" width="12.88671875" customWidth="1"/>
    <col min="14" max="14" width="19" customWidth="1"/>
  </cols>
  <sheetData>
    <row r="1" spans="1:14" ht="38.25" customHeight="1" x14ac:dyDescent="0.3">
      <c r="A1" s="3" t="s">
        <v>21</v>
      </c>
      <c r="B1" s="3" t="s">
        <v>6675</v>
      </c>
      <c r="E1" t="s">
        <v>6676</v>
      </c>
      <c r="F1" t="s">
        <v>6677</v>
      </c>
      <c r="H1" t="s">
        <v>21</v>
      </c>
      <c r="I1" s="3" t="s">
        <v>76</v>
      </c>
      <c r="J1" s="3" t="s">
        <v>6656</v>
      </c>
      <c r="K1" s="3" t="s">
        <v>6657</v>
      </c>
      <c r="L1" s="3" t="s">
        <v>6658</v>
      </c>
      <c r="M1" s="3" t="s">
        <v>6659</v>
      </c>
      <c r="N1" s="4" t="s">
        <v>6660</v>
      </c>
    </row>
    <row r="2" spans="1:14" x14ac:dyDescent="0.3">
      <c r="A2">
        <v>1947</v>
      </c>
      <c r="B2">
        <v>2</v>
      </c>
      <c r="D2" t="s">
        <v>6678</v>
      </c>
      <c r="E2">
        <f>SUM(B2:B22)</f>
        <v>54</v>
      </c>
      <c r="F2">
        <f>(E2/2313)*100</f>
        <v>2.3346303501945527</v>
      </c>
      <c r="H2">
        <v>1947</v>
      </c>
      <c r="I2">
        <v>0</v>
      </c>
      <c r="J2">
        <v>0</v>
      </c>
      <c r="K2">
        <v>0</v>
      </c>
      <c r="L2">
        <v>0</v>
      </c>
      <c r="M2">
        <v>0</v>
      </c>
      <c r="N2">
        <v>0</v>
      </c>
    </row>
    <row r="3" spans="1:14" x14ac:dyDescent="0.3">
      <c r="A3">
        <v>1950</v>
      </c>
      <c r="B3">
        <v>2</v>
      </c>
      <c r="D3" t="s">
        <v>6679</v>
      </c>
      <c r="E3">
        <f>SUM(B23:B32)</f>
        <v>112</v>
      </c>
      <c r="F3">
        <f>(E3/2313)*100</f>
        <v>4.8421962818849984</v>
      </c>
      <c r="H3">
        <v>1950</v>
      </c>
      <c r="I3">
        <v>0</v>
      </c>
      <c r="J3">
        <v>0</v>
      </c>
      <c r="K3">
        <v>0</v>
      </c>
      <c r="L3">
        <v>0</v>
      </c>
      <c r="M3">
        <v>0</v>
      </c>
      <c r="N3">
        <v>0</v>
      </c>
    </row>
    <row r="4" spans="1:14" x14ac:dyDescent="0.3">
      <c r="A4">
        <v>1956</v>
      </c>
      <c r="B4">
        <v>1</v>
      </c>
      <c r="D4" t="s">
        <v>6680</v>
      </c>
      <c r="E4">
        <f>SUM(B33:B42)</f>
        <v>417</v>
      </c>
      <c r="F4">
        <f>(E4/2313)*100</f>
        <v>18.028534370946822</v>
      </c>
      <c r="H4">
        <v>1965</v>
      </c>
      <c r="I4">
        <v>1</v>
      </c>
      <c r="J4">
        <v>0</v>
      </c>
      <c r="K4">
        <v>0</v>
      </c>
      <c r="L4">
        <v>0</v>
      </c>
      <c r="M4">
        <v>0</v>
      </c>
      <c r="N4">
        <v>0</v>
      </c>
    </row>
    <row r="5" spans="1:14" x14ac:dyDescent="0.3">
      <c r="A5">
        <v>1962</v>
      </c>
      <c r="B5">
        <v>1</v>
      </c>
      <c r="D5" t="s">
        <v>6681</v>
      </c>
      <c r="E5">
        <f>SUM(B43:B52)</f>
        <v>1759</v>
      </c>
      <c r="F5">
        <f>(E5/2313)*100</f>
        <v>76.04842196281885</v>
      </c>
      <c r="H5">
        <v>1971</v>
      </c>
      <c r="I5">
        <v>1</v>
      </c>
      <c r="J5">
        <v>0</v>
      </c>
      <c r="K5">
        <v>0</v>
      </c>
      <c r="L5">
        <v>0</v>
      </c>
      <c r="M5">
        <v>0</v>
      </c>
      <c r="N5">
        <v>0</v>
      </c>
    </row>
    <row r="6" spans="1:14" x14ac:dyDescent="0.3">
      <c r="A6">
        <v>1964</v>
      </c>
      <c r="B6">
        <v>4</v>
      </c>
      <c r="D6" t="s">
        <v>6682</v>
      </c>
      <c r="E6">
        <v>49</v>
      </c>
      <c r="F6">
        <f>(E6/2313)*100</f>
        <v>2.1184608733246866</v>
      </c>
      <c r="H6">
        <v>1976</v>
      </c>
      <c r="I6">
        <v>1</v>
      </c>
      <c r="J6">
        <v>1</v>
      </c>
      <c r="K6">
        <v>0</v>
      </c>
      <c r="L6">
        <v>0</v>
      </c>
      <c r="M6">
        <v>0</v>
      </c>
      <c r="N6">
        <v>0</v>
      </c>
    </row>
    <row r="7" spans="1:14" x14ac:dyDescent="0.3">
      <c r="A7">
        <v>1965</v>
      </c>
      <c r="B7">
        <v>2</v>
      </c>
      <c r="D7" t="s">
        <v>6683</v>
      </c>
      <c r="E7">
        <f>SUM(E2:E6)</f>
        <v>2391</v>
      </c>
      <c r="H7">
        <v>1978</v>
      </c>
      <c r="I7">
        <v>1</v>
      </c>
      <c r="J7">
        <v>0</v>
      </c>
      <c r="K7">
        <v>0</v>
      </c>
      <c r="L7">
        <v>0</v>
      </c>
      <c r="M7">
        <v>0</v>
      </c>
      <c r="N7">
        <v>0</v>
      </c>
    </row>
    <row r="8" spans="1:14" x14ac:dyDescent="0.3">
      <c r="A8">
        <v>1966</v>
      </c>
      <c r="B8">
        <v>1</v>
      </c>
      <c r="H8">
        <v>1980</v>
      </c>
      <c r="I8">
        <v>2</v>
      </c>
      <c r="J8">
        <v>0</v>
      </c>
      <c r="K8">
        <v>0</v>
      </c>
      <c r="L8">
        <v>0</v>
      </c>
      <c r="M8">
        <v>0</v>
      </c>
      <c r="N8">
        <v>0</v>
      </c>
    </row>
    <row r="9" spans="1:14" x14ac:dyDescent="0.3">
      <c r="A9">
        <v>1971</v>
      </c>
      <c r="B9">
        <v>2</v>
      </c>
      <c r="D9" t="s">
        <v>6684</v>
      </c>
      <c r="E9">
        <v>17</v>
      </c>
      <c r="F9">
        <f>(E9/2313)*100</f>
        <v>0.73497622135754426</v>
      </c>
      <c r="H9">
        <v>1981</v>
      </c>
      <c r="I9">
        <v>2</v>
      </c>
      <c r="J9">
        <v>0</v>
      </c>
      <c r="K9">
        <v>0</v>
      </c>
      <c r="L9">
        <v>0</v>
      </c>
      <c r="M9">
        <v>0</v>
      </c>
      <c r="N9">
        <v>0</v>
      </c>
    </row>
    <row r="10" spans="1:14" x14ac:dyDescent="0.3">
      <c r="A10">
        <v>1976</v>
      </c>
      <c r="B10">
        <v>2</v>
      </c>
      <c r="D10" t="s">
        <v>6685</v>
      </c>
      <c r="E10">
        <v>2</v>
      </c>
      <c r="F10">
        <f t="shared" ref="F10:F23" si="0">(E10/2313)*100</f>
        <v>8.6467790747946388E-2</v>
      </c>
      <c r="H10">
        <v>1982</v>
      </c>
      <c r="I10">
        <v>1</v>
      </c>
      <c r="J10">
        <v>0</v>
      </c>
      <c r="K10">
        <v>1</v>
      </c>
      <c r="L10">
        <v>0</v>
      </c>
      <c r="M10">
        <v>0</v>
      </c>
      <c r="N10">
        <v>0</v>
      </c>
    </row>
    <row r="11" spans="1:14" x14ac:dyDescent="0.3">
      <c r="A11">
        <v>1978</v>
      </c>
      <c r="B11">
        <v>2</v>
      </c>
      <c r="D11" t="s">
        <v>6686</v>
      </c>
      <c r="E11">
        <v>16</v>
      </c>
      <c r="F11">
        <f t="shared" si="0"/>
        <v>0.6917423259835711</v>
      </c>
      <c r="H11">
        <v>1983</v>
      </c>
      <c r="I11">
        <v>1</v>
      </c>
      <c r="J11">
        <v>0</v>
      </c>
      <c r="K11">
        <v>0</v>
      </c>
      <c r="L11">
        <v>0</v>
      </c>
      <c r="M11">
        <v>0</v>
      </c>
      <c r="N11">
        <v>0</v>
      </c>
    </row>
    <row r="12" spans="1:14" x14ac:dyDescent="0.3">
      <c r="A12">
        <v>1979</v>
      </c>
      <c r="B12">
        <v>1</v>
      </c>
      <c r="D12" t="s">
        <v>6687</v>
      </c>
      <c r="E12">
        <v>5</v>
      </c>
      <c r="F12">
        <f t="shared" si="0"/>
        <v>0.21616947686986598</v>
      </c>
      <c r="H12">
        <v>1984</v>
      </c>
      <c r="I12">
        <v>1</v>
      </c>
      <c r="J12">
        <v>0</v>
      </c>
      <c r="K12">
        <v>0</v>
      </c>
      <c r="L12">
        <v>0</v>
      </c>
      <c r="M12">
        <v>0</v>
      </c>
      <c r="N12">
        <v>0</v>
      </c>
    </row>
    <row r="13" spans="1:14" x14ac:dyDescent="0.3">
      <c r="A13">
        <v>1980</v>
      </c>
      <c r="B13">
        <v>2</v>
      </c>
      <c r="D13" t="s">
        <v>6688</v>
      </c>
      <c r="E13">
        <v>1</v>
      </c>
      <c r="F13">
        <f t="shared" si="0"/>
        <v>4.3233895373973194E-2</v>
      </c>
      <c r="H13">
        <v>1985</v>
      </c>
      <c r="I13">
        <v>1</v>
      </c>
      <c r="J13">
        <v>0</v>
      </c>
      <c r="K13">
        <v>0</v>
      </c>
      <c r="L13">
        <v>0</v>
      </c>
      <c r="M13">
        <v>0</v>
      </c>
      <c r="N13">
        <v>0</v>
      </c>
    </row>
    <row r="14" spans="1:14" x14ac:dyDescent="0.3">
      <c r="A14">
        <v>1981</v>
      </c>
      <c r="B14">
        <v>3</v>
      </c>
      <c r="D14" t="s">
        <v>4036</v>
      </c>
      <c r="E14">
        <v>427</v>
      </c>
      <c r="F14">
        <f t="shared" si="0"/>
        <v>18.460873324686556</v>
      </c>
      <c r="H14">
        <v>1986</v>
      </c>
      <c r="I14">
        <v>2</v>
      </c>
      <c r="J14">
        <v>0</v>
      </c>
      <c r="K14">
        <v>0</v>
      </c>
      <c r="L14">
        <v>0</v>
      </c>
      <c r="M14">
        <v>0</v>
      </c>
      <c r="N14">
        <v>0</v>
      </c>
    </row>
    <row r="15" spans="1:14" x14ac:dyDescent="0.3">
      <c r="A15">
        <v>1982</v>
      </c>
      <c r="B15">
        <v>2</v>
      </c>
      <c r="D15" t="s">
        <v>26</v>
      </c>
      <c r="E15">
        <v>1475</v>
      </c>
      <c r="F15">
        <f t="shared" si="0"/>
        <v>63.769995676610456</v>
      </c>
      <c r="H15">
        <v>1987</v>
      </c>
      <c r="I15">
        <v>3</v>
      </c>
      <c r="J15">
        <v>0</v>
      </c>
      <c r="K15">
        <v>0</v>
      </c>
      <c r="L15">
        <v>0</v>
      </c>
      <c r="M15">
        <v>0</v>
      </c>
      <c r="N15">
        <v>0</v>
      </c>
    </row>
    <row r="16" spans="1:14" x14ac:dyDescent="0.3">
      <c r="A16">
        <v>1983</v>
      </c>
      <c r="B16">
        <v>2</v>
      </c>
      <c r="D16" t="s">
        <v>6689</v>
      </c>
      <c r="E16">
        <v>124</v>
      </c>
      <c r="F16">
        <f t="shared" si="0"/>
        <v>5.3610030263726758</v>
      </c>
      <c r="H16">
        <v>1988</v>
      </c>
      <c r="I16">
        <v>2</v>
      </c>
      <c r="J16">
        <v>0</v>
      </c>
      <c r="K16">
        <v>0</v>
      </c>
      <c r="L16">
        <v>1</v>
      </c>
      <c r="M16">
        <v>0</v>
      </c>
      <c r="N16">
        <v>0</v>
      </c>
    </row>
    <row r="17" spans="1:14" x14ac:dyDescent="0.3">
      <c r="A17">
        <v>1984</v>
      </c>
      <c r="B17">
        <v>3</v>
      </c>
      <c r="D17" t="s">
        <v>6690</v>
      </c>
      <c r="E17">
        <v>4</v>
      </c>
      <c r="F17">
        <f t="shared" si="0"/>
        <v>0.17293558149589278</v>
      </c>
      <c r="H17">
        <v>1989</v>
      </c>
      <c r="I17">
        <v>1</v>
      </c>
      <c r="J17">
        <v>0</v>
      </c>
      <c r="K17">
        <v>0</v>
      </c>
      <c r="L17">
        <v>0</v>
      </c>
      <c r="M17">
        <v>0</v>
      </c>
      <c r="N17">
        <v>0</v>
      </c>
    </row>
    <row r="18" spans="1:14" x14ac:dyDescent="0.3">
      <c r="A18">
        <v>1985</v>
      </c>
      <c r="B18">
        <v>3</v>
      </c>
      <c r="D18" t="s">
        <v>6691</v>
      </c>
      <c r="E18">
        <v>1</v>
      </c>
      <c r="F18">
        <f t="shared" si="0"/>
        <v>4.3233895373973194E-2</v>
      </c>
      <c r="H18">
        <v>1990</v>
      </c>
      <c r="I18">
        <v>1</v>
      </c>
      <c r="J18">
        <v>0</v>
      </c>
      <c r="K18">
        <v>0</v>
      </c>
      <c r="L18">
        <v>0</v>
      </c>
      <c r="M18">
        <v>0</v>
      </c>
      <c r="N18">
        <v>0</v>
      </c>
    </row>
    <row r="19" spans="1:14" x14ac:dyDescent="0.3">
      <c r="A19">
        <v>1986</v>
      </c>
      <c r="B19">
        <v>3</v>
      </c>
      <c r="D19" t="s">
        <v>6692</v>
      </c>
      <c r="E19">
        <v>5</v>
      </c>
      <c r="F19">
        <f t="shared" si="0"/>
        <v>0.21616947686986598</v>
      </c>
      <c r="H19">
        <v>1991</v>
      </c>
      <c r="I19">
        <v>4</v>
      </c>
      <c r="J19">
        <v>0</v>
      </c>
      <c r="K19">
        <v>0</v>
      </c>
      <c r="L19">
        <v>0</v>
      </c>
      <c r="M19">
        <v>0</v>
      </c>
      <c r="N19">
        <v>0</v>
      </c>
    </row>
    <row r="20" spans="1:14" x14ac:dyDescent="0.3">
      <c r="A20">
        <v>1987</v>
      </c>
      <c r="B20">
        <v>4</v>
      </c>
      <c r="D20" t="s">
        <v>6693</v>
      </c>
      <c r="E20">
        <v>70</v>
      </c>
      <c r="F20">
        <f t="shared" si="0"/>
        <v>3.0263726761781236</v>
      </c>
      <c r="H20">
        <v>1992</v>
      </c>
      <c r="I20">
        <v>3</v>
      </c>
      <c r="J20">
        <v>0</v>
      </c>
      <c r="K20">
        <v>0</v>
      </c>
      <c r="L20">
        <v>0</v>
      </c>
      <c r="M20">
        <v>0</v>
      </c>
      <c r="N20">
        <v>0</v>
      </c>
    </row>
    <row r="21" spans="1:14" x14ac:dyDescent="0.3">
      <c r="A21">
        <v>1988</v>
      </c>
      <c r="B21">
        <v>7</v>
      </c>
      <c r="D21" t="s">
        <v>6694</v>
      </c>
      <c r="E21">
        <v>7</v>
      </c>
      <c r="F21">
        <f t="shared" si="0"/>
        <v>0.3026372676178124</v>
      </c>
      <c r="H21">
        <v>1993</v>
      </c>
      <c r="I21">
        <v>3</v>
      </c>
      <c r="J21">
        <v>0</v>
      </c>
      <c r="K21">
        <v>0</v>
      </c>
      <c r="L21">
        <v>0</v>
      </c>
      <c r="M21">
        <v>0</v>
      </c>
      <c r="N21">
        <v>0</v>
      </c>
    </row>
    <row r="22" spans="1:14" x14ac:dyDescent="0.3">
      <c r="A22">
        <v>1989</v>
      </c>
      <c r="B22">
        <v>5</v>
      </c>
      <c r="D22" t="s">
        <v>2450</v>
      </c>
      <c r="E22">
        <v>121</v>
      </c>
      <c r="F22">
        <f t="shared" si="0"/>
        <v>5.2313013402507567</v>
      </c>
      <c r="H22">
        <v>1994</v>
      </c>
      <c r="I22">
        <v>6</v>
      </c>
      <c r="J22">
        <v>0</v>
      </c>
      <c r="K22">
        <v>0</v>
      </c>
      <c r="L22">
        <v>0</v>
      </c>
      <c r="M22">
        <v>0</v>
      </c>
      <c r="N22">
        <v>0</v>
      </c>
    </row>
    <row r="23" spans="1:14" x14ac:dyDescent="0.3">
      <c r="A23">
        <v>1990</v>
      </c>
      <c r="B23">
        <v>3</v>
      </c>
      <c r="D23" t="s">
        <v>3102</v>
      </c>
      <c r="E23">
        <v>38</v>
      </c>
      <c r="F23">
        <f t="shared" si="0"/>
        <v>1.6428880242109816</v>
      </c>
      <c r="H23">
        <v>1995</v>
      </c>
      <c r="I23">
        <v>6</v>
      </c>
      <c r="J23">
        <v>0</v>
      </c>
      <c r="K23">
        <v>0</v>
      </c>
      <c r="L23">
        <v>0</v>
      </c>
      <c r="M23">
        <v>0</v>
      </c>
      <c r="N23">
        <v>0</v>
      </c>
    </row>
    <row r="24" spans="1:14" x14ac:dyDescent="0.3">
      <c r="A24">
        <v>1991</v>
      </c>
      <c r="B24">
        <v>8</v>
      </c>
      <c r="D24" t="s">
        <v>6683</v>
      </c>
      <c r="E24">
        <f>SUM(E9:E23)</f>
        <v>2313</v>
      </c>
      <c r="F24">
        <f>SUM(F9:F23)</f>
        <v>99.999999999999986</v>
      </c>
      <c r="H24">
        <v>1996</v>
      </c>
      <c r="I24">
        <v>5</v>
      </c>
      <c r="J24">
        <v>0</v>
      </c>
      <c r="K24">
        <v>0</v>
      </c>
      <c r="L24">
        <v>0</v>
      </c>
      <c r="M24">
        <v>0</v>
      </c>
      <c r="N24">
        <v>0</v>
      </c>
    </row>
    <row r="25" spans="1:14" x14ac:dyDescent="0.3">
      <c r="A25">
        <v>1992</v>
      </c>
      <c r="B25">
        <v>10</v>
      </c>
      <c r="H25">
        <v>1997</v>
      </c>
      <c r="I25">
        <v>6</v>
      </c>
      <c r="J25">
        <v>0</v>
      </c>
      <c r="K25">
        <v>0</v>
      </c>
      <c r="L25">
        <v>0</v>
      </c>
      <c r="M25">
        <v>0</v>
      </c>
      <c r="N25">
        <v>0</v>
      </c>
    </row>
    <row r="26" spans="1:14" x14ac:dyDescent="0.3">
      <c r="A26">
        <v>1993</v>
      </c>
      <c r="B26">
        <v>4</v>
      </c>
      <c r="H26">
        <v>1998</v>
      </c>
      <c r="I26">
        <v>11</v>
      </c>
      <c r="J26">
        <v>2</v>
      </c>
      <c r="K26">
        <v>1</v>
      </c>
      <c r="L26">
        <v>0</v>
      </c>
      <c r="M26">
        <v>0</v>
      </c>
      <c r="N26">
        <v>0</v>
      </c>
    </row>
    <row r="27" spans="1:14" x14ac:dyDescent="0.3">
      <c r="A27">
        <v>1994</v>
      </c>
      <c r="B27">
        <v>8</v>
      </c>
      <c r="H27">
        <v>1999</v>
      </c>
      <c r="I27">
        <v>10</v>
      </c>
      <c r="J27">
        <v>2</v>
      </c>
      <c r="K27">
        <v>0</v>
      </c>
      <c r="L27">
        <v>1</v>
      </c>
      <c r="M27">
        <v>0</v>
      </c>
      <c r="N27">
        <v>0</v>
      </c>
    </row>
    <row r="28" spans="1:14" x14ac:dyDescent="0.3">
      <c r="A28">
        <v>1995</v>
      </c>
      <c r="B28">
        <v>11</v>
      </c>
      <c r="H28">
        <v>2000</v>
      </c>
      <c r="I28">
        <v>13</v>
      </c>
      <c r="J28">
        <v>2</v>
      </c>
      <c r="K28">
        <v>0</v>
      </c>
      <c r="L28">
        <v>3</v>
      </c>
      <c r="M28">
        <v>0</v>
      </c>
      <c r="N28">
        <v>0</v>
      </c>
    </row>
    <row r="29" spans="1:14" x14ac:dyDescent="0.3">
      <c r="A29">
        <v>1996</v>
      </c>
      <c r="B29">
        <v>12</v>
      </c>
      <c r="H29">
        <v>2001</v>
      </c>
      <c r="I29">
        <v>9</v>
      </c>
      <c r="J29">
        <v>0</v>
      </c>
      <c r="K29">
        <v>0</v>
      </c>
      <c r="L29">
        <v>1</v>
      </c>
      <c r="M29">
        <v>0</v>
      </c>
      <c r="N29">
        <v>0</v>
      </c>
    </row>
    <row r="30" spans="1:14" x14ac:dyDescent="0.3">
      <c r="A30">
        <v>1997</v>
      </c>
      <c r="B30">
        <v>11</v>
      </c>
      <c r="H30">
        <v>2002</v>
      </c>
      <c r="I30">
        <v>16</v>
      </c>
      <c r="J30">
        <v>0</v>
      </c>
      <c r="K30">
        <v>0</v>
      </c>
      <c r="L30">
        <v>1</v>
      </c>
      <c r="M30">
        <v>0</v>
      </c>
      <c r="N30">
        <v>0</v>
      </c>
    </row>
    <row r="31" spans="1:14" x14ac:dyDescent="0.3">
      <c r="A31">
        <v>1998</v>
      </c>
      <c r="B31">
        <v>25</v>
      </c>
      <c r="H31">
        <v>2003</v>
      </c>
      <c r="I31">
        <v>23</v>
      </c>
      <c r="J31">
        <v>2</v>
      </c>
      <c r="K31">
        <v>0</v>
      </c>
      <c r="L31">
        <v>4</v>
      </c>
      <c r="M31">
        <v>0</v>
      </c>
      <c r="N31">
        <v>1</v>
      </c>
    </row>
    <row r="32" spans="1:14" x14ac:dyDescent="0.3">
      <c r="A32">
        <v>1999</v>
      </c>
      <c r="B32">
        <v>20</v>
      </c>
      <c r="H32">
        <v>2004</v>
      </c>
      <c r="I32">
        <v>15</v>
      </c>
      <c r="J32">
        <v>5</v>
      </c>
      <c r="K32">
        <v>2</v>
      </c>
      <c r="L32">
        <v>0</v>
      </c>
      <c r="M32">
        <v>0</v>
      </c>
      <c r="N32">
        <v>0</v>
      </c>
    </row>
    <row r="33" spans="1:15" x14ac:dyDescent="0.3">
      <c r="A33">
        <v>2000</v>
      </c>
      <c r="B33">
        <v>31</v>
      </c>
      <c r="H33">
        <v>2005</v>
      </c>
      <c r="I33">
        <v>24</v>
      </c>
      <c r="J33">
        <v>12</v>
      </c>
      <c r="K33">
        <v>0</v>
      </c>
      <c r="L33">
        <v>2</v>
      </c>
      <c r="M33">
        <v>0</v>
      </c>
      <c r="N33">
        <v>0</v>
      </c>
    </row>
    <row r="34" spans="1:15" x14ac:dyDescent="0.3">
      <c r="A34">
        <v>2001</v>
      </c>
      <c r="B34">
        <v>20</v>
      </c>
      <c r="H34">
        <v>2006</v>
      </c>
      <c r="I34">
        <v>19</v>
      </c>
      <c r="J34">
        <v>10</v>
      </c>
      <c r="K34">
        <v>3</v>
      </c>
      <c r="L34">
        <v>2</v>
      </c>
      <c r="M34">
        <v>0</v>
      </c>
      <c r="N34">
        <v>0</v>
      </c>
    </row>
    <row r="35" spans="1:15" x14ac:dyDescent="0.3">
      <c r="A35">
        <v>2002</v>
      </c>
      <c r="B35">
        <v>28</v>
      </c>
      <c r="H35">
        <v>2007</v>
      </c>
      <c r="I35">
        <v>24</v>
      </c>
      <c r="J35">
        <v>10</v>
      </c>
      <c r="K35">
        <v>0</v>
      </c>
      <c r="L35">
        <v>2</v>
      </c>
      <c r="M35">
        <v>0</v>
      </c>
      <c r="N35">
        <v>0</v>
      </c>
    </row>
    <row r="36" spans="1:15" x14ac:dyDescent="0.3">
      <c r="A36">
        <v>2003</v>
      </c>
      <c r="B36">
        <v>33</v>
      </c>
      <c r="H36">
        <v>2008</v>
      </c>
      <c r="I36">
        <v>19</v>
      </c>
      <c r="J36">
        <v>10</v>
      </c>
      <c r="K36">
        <v>1</v>
      </c>
      <c r="L36">
        <v>8</v>
      </c>
      <c r="M36">
        <v>1</v>
      </c>
      <c r="N36">
        <v>3</v>
      </c>
    </row>
    <row r="37" spans="1:15" x14ac:dyDescent="0.3">
      <c r="A37">
        <v>2004</v>
      </c>
      <c r="B37">
        <v>31</v>
      </c>
      <c r="H37">
        <v>2009</v>
      </c>
      <c r="I37">
        <v>11</v>
      </c>
      <c r="J37">
        <v>20</v>
      </c>
      <c r="K37">
        <v>1</v>
      </c>
      <c r="L37">
        <v>9</v>
      </c>
      <c r="M37">
        <v>0</v>
      </c>
      <c r="N37">
        <v>2</v>
      </c>
    </row>
    <row r="38" spans="1:15" x14ac:dyDescent="0.3">
      <c r="A38">
        <v>2005</v>
      </c>
      <c r="B38">
        <v>50</v>
      </c>
      <c r="H38">
        <v>2010</v>
      </c>
      <c r="I38">
        <v>12</v>
      </c>
      <c r="J38">
        <v>20</v>
      </c>
      <c r="K38">
        <v>1</v>
      </c>
      <c r="L38">
        <v>10</v>
      </c>
      <c r="M38">
        <v>2</v>
      </c>
      <c r="N38">
        <v>2</v>
      </c>
    </row>
    <row r="39" spans="1:15" x14ac:dyDescent="0.3">
      <c r="A39">
        <v>2006</v>
      </c>
      <c r="B39">
        <v>47</v>
      </c>
      <c r="H39">
        <v>2012</v>
      </c>
      <c r="I39">
        <v>18</v>
      </c>
      <c r="J39">
        <v>39</v>
      </c>
      <c r="K39">
        <v>1</v>
      </c>
      <c r="L39">
        <v>11</v>
      </c>
      <c r="M39">
        <v>2</v>
      </c>
      <c r="N39">
        <v>2</v>
      </c>
    </row>
    <row r="40" spans="1:15" x14ac:dyDescent="0.3">
      <c r="A40">
        <v>2007</v>
      </c>
      <c r="B40">
        <v>54</v>
      </c>
      <c r="H40">
        <v>2013</v>
      </c>
      <c r="I40">
        <v>25</v>
      </c>
      <c r="J40">
        <v>64</v>
      </c>
      <c r="K40">
        <v>2</v>
      </c>
      <c r="L40">
        <v>19</v>
      </c>
      <c r="M40">
        <v>10</v>
      </c>
      <c r="N40">
        <v>2</v>
      </c>
    </row>
    <row r="41" spans="1:15" x14ac:dyDescent="0.3">
      <c r="A41">
        <v>2008</v>
      </c>
      <c r="B41">
        <v>60</v>
      </c>
      <c r="H41">
        <v>2014</v>
      </c>
      <c r="I41">
        <v>37</v>
      </c>
      <c r="J41">
        <v>126</v>
      </c>
      <c r="K41">
        <v>7</v>
      </c>
      <c r="L41">
        <v>47</v>
      </c>
      <c r="M41">
        <v>26</v>
      </c>
      <c r="N41">
        <v>5</v>
      </c>
    </row>
    <row r="42" spans="1:15" x14ac:dyDescent="0.3">
      <c r="A42">
        <v>2009</v>
      </c>
      <c r="B42">
        <v>63</v>
      </c>
      <c r="H42">
        <v>2015</v>
      </c>
      <c r="I42">
        <v>32</v>
      </c>
      <c r="J42">
        <v>153</v>
      </c>
      <c r="K42">
        <v>6</v>
      </c>
      <c r="L42">
        <v>32</v>
      </c>
      <c r="M42">
        <v>20</v>
      </c>
      <c r="N42">
        <v>4</v>
      </c>
    </row>
    <row r="43" spans="1:15" x14ac:dyDescent="0.3">
      <c r="A43">
        <v>2010</v>
      </c>
      <c r="B43">
        <v>96</v>
      </c>
      <c r="H43">
        <v>2016</v>
      </c>
      <c r="I43">
        <v>22</v>
      </c>
      <c r="J43">
        <v>113</v>
      </c>
      <c r="K43">
        <v>12</v>
      </c>
      <c r="L43">
        <v>23</v>
      </c>
      <c r="M43">
        <v>10</v>
      </c>
      <c r="N43">
        <v>8</v>
      </c>
    </row>
    <row r="44" spans="1:15" x14ac:dyDescent="0.3">
      <c r="A44">
        <v>2011</v>
      </c>
      <c r="B44">
        <v>107</v>
      </c>
      <c r="H44">
        <v>2017</v>
      </c>
      <c r="I44">
        <v>8</v>
      </c>
      <c r="J44">
        <v>86</v>
      </c>
      <c r="K44">
        <v>7</v>
      </c>
      <c r="L44">
        <v>12</v>
      </c>
      <c r="M44">
        <v>5</v>
      </c>
      <c r="N44">
        <v>6</v>
      </c>
    </row>
    <row r="45" spans="1:15" x14ac:dyDescent="0.3">
      <c r="A45">
        <v>2012</v>
      </c>
      <c r="B45">
        <v>127</v>
      </c>
      <c r="H45">
        <v>2019</v>
      </c>
      <c r="I45">
        <v>0</v>
      </c>
      <c r="J45">
        <v>1</v>
      </c>
      <c r="K45">
        <v>0</v>
      </c>
      <c r="L45">
        <v>0</v>
      </c>
      <c r="M45">
        <v>0</v>
      </c>
      <c r="N45">
        <v>0</v>
      </c>
    </row>
    <row r="46" spans="1:15" x14ac:dyDescent="0.3">
      <c r="A46">
        <v>2013</v>
      </c>
      <c r="B46">
        <v>280</v>
      </c>
      <c r="H46" t="s">
        <v>6661</v>
      </c>
      <c r="I46">
        <f>SUM(I2:I45)</f>
        <v>402</v>
      </c>
      <c r="J46">
        <f t="shared" ref="J46:N46" si="1">SUM(J2:J45)</f>
        <v>678</v>
      </c>
      <c r="K46">
        <f t="shared" si="1"/>
        <v>45</v>
      </c>
      <c r="L46">
        <f t="shared" si="1"/>
        <v>188</v>
      </c>
      <c r="M46">
        <f t="shared" si="1"/>
        <v>76</v>
      </c>
      <c r="N46">
        <f t="shared" si="1"/>
        <v>35</v>
      </c>
      <c r="O46">
        <f>SUM(I46:N46)</f>
        <v>1424</v>
      </c>
    </row>
    <row r="47" spans="1:15" x14ac:dyDescent="0.3">
      <c r="A47">
        <v>2014</v>
      </c>
      <c r="B47">
        <v>292</v>
      </c>
      <c r="H47" t="s">
        <v>6677</v>
      </c>
      <c r="I47" s="5">
        <f>I46/1431</f>
        <v>0.2809224318658281</v>
      </c>
      <c r="J47" s="5">
        <f t="shared" ref="J47:N47" si="2">J46/1431</f>
        <v>0.47379454926624737</v>
      </c>
      <c r="K47" s="5">
        <f t="shared" si="2"/>
        <v>3.1446540880503145E-2</v>
      </c>
      <c r="L47" s="5">
        <f t="shared" si="2"/>
        <v>0.13137665967854648</v>
      </c>
      <c r="M47" s="5">
        <f t="shared" si="2"/>
        <v>5.3109713487071976E-2</v>
      </c>
      <c r="N47" s="5">
        <f t="shared" si="2"/>
        <v>2.445842068483578E-2</v>
      </c>
      <c r="O47" s="5">
        <f>SUM(I47:N47)</f>
        <v>0.99510831586303294</v>
      </c>
    </row>
    <row r="48" spans="1:15" x14ac:dyDescent="0.3">
      <c r="A48">
        <v>2015</v>
      </c>
      <c r="B48">
        <v>393</v>
      </c>
    </row>
    <row r="49" spans="1:2" x14ac:dyDescent="0.3">
      <c r="A49">
        <v>2016</v>
      </c>
      <c r="B49">
        <v>239</v>
      </c>
    </row>
    <row r="50" spans="1:2" x14ac:dyDescent="0.3">
      <c r="A50">
        <v>2017</v>
      </c>
      <c r="B50">
        <v>166</v>
      </c>
    </row>
    <row r="51" spans="1:2" x14ac:dyDescent="0.3">
      <c r="A51">
        <v>2018</v>
      </c>
      <c r="B51">
        <v>56</v>
      </c>
    </row>
    <row r="52" spans="1:2" x14ac:dyDescent="0.3">
      <c r="A52">
        <v>2019</v>
      </c>
      <c r="B52">
        <v>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175C3-2E33-4BA6-BBC8-EC8C3E3F3C75}">
  <dimension ref="A1:B22"/>
  <sheetViews>
    <sheetView workbookViewId="0">
      <selection activeCell="B2" sqref="B2"/>
    </sheetView>
  </sheetViews>
  <sheetFormatPr defaultRowHeight="14.4" x14ac:dyDescent="0.3"/>
  <sheetData>
    <row r="1" spans="1:2" x14ac:dyDescent="0.3">
      <c r="A1" t="s">
        <v>6695</v>
      </c>
      <c r="B1" t="s">
        <v>6675</v>
      </c>
    </row>
    <row r="2" spans="1:2" x14ac:dyDescent="0.3">
      <c r="A2">
        <v>1998</v>
      </c>
    </row>
    <row r="3" spans="1:2" x14ac:dyDescent="0.3">
      <c r="A3">
        <v>1999</v>
      </c>
    </row>
    <row r="4" spans="1:2" x14ac:dyDescent="0.3">
      <c r="A4">
        <v>2000</v>
      </c>
    </row>
    <row r="5" spans="1:2" x14ac:dyDescent="0.3">
      <c r="A5">
        <v>2001</v>
      </c>
    </row>
    <row r="6" spans="1:2" x14ac:dyDescent="0.3">
      <c r="A6">
        <v>2002</v>
      </c>
    </row>
    <row r="7" spans="1:2" x14ac:dyDescent="0.3">
      <c r="A7">
        <v>2003</v>
      </c>
    </row>
    <row r="8" spans="1:2" x14ac:dyDescent="0.3">
      <c r="A8">
        <v>2004</v>
      </c>
    </row>
    <row r="9" spans="1:2" x14ac:dyDescent="0.3">
      <c r="A9">
        <v>2005</v>
      </c>
    </row>
    <row r="10" spans="1:2" x14ac:dyDescent="0.3">
      <c r="A10">
        <v>2006</v>
      </c>
    </row>
    <row r="11" spans="1:2" x14ac:dyDescent="0.3">
      <c r="A11">
        <v>2007</v>
      </c>
    </row>
    <row r="12" spans="1:2" x14ac:dyDescent="0.3">
      <c r="A12">
        <v>2008</v>
      </c>
    </row>
    <row r="13" spans="1:2" x14ac:dyDescent="0.3">
      <c r="A13">
        <v>2009</v>
      </c>
    </row>
    <row r="14" spans="1:2" x14ac:dyDescent="0.3">
      <c r="A14">
        <v>2010</v>
      </c>
    </row>
    <row r="15" spans="1:2" x14ac:dyDescent="0.3">
      <c r="A15">
        <v>2011</v>
      </c>
    </row>
    <row r="16" spans="1:2" x14ac:dyDescent="0.3">
      <c r="A16">
        <v>2012</v>
      </c>
    </row>
    <row r="17" spans="1:1" x14ac:dyDescent="0.3">
      <c r="A17">
        <v>2013</v>
      </c>
    </row>
    <row r="18" spans="1:1" x14ac:dyDescent="0.3">
      <c r="A18">
        <v>2014</v>
      </c>
    </row>
    <row r="19" spans="1:1" x14ac:dyDescent="0.3">
      <c r="A19">
        <v>2015</v>
      </c>
    </row>
    <row r="20" spans="1:1" x14ac:dyDescent="0.3">
      <c r="A20">
        <v>2016</v>
      </c>
    </row>
    <row r="21" spans="1:1" x14ac:dyDescent="0.3">
      <c r="A21">
        <v>2017</v>
      </c>
    </row>
    <row r="22" spans="1:1" x14ac:dyDescent="0.3">
      <c r="A22">
        <v>2018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7793DA0DEC7646B4067AE33236EE6A" ma:contentTypeVersion="10" ma:contentTypeDescription="Create a new document." ma:contentTypeScope="" ma:versionID="8c4b684a2c1ed113b55d6b707e48d4d9">
  <xsd:schema xmlns:xsd="http://www.w3.org/2001/XMLSchema" xmlns:xs="http://www.w3.org/2001/XMLSchema" xmlns:p="http://schemas.microsoft.com/office/2006/metadata/properties" xmlns:ns3="c55d3ce8-937e-4dcf-883e-347e1ce052b7" targetNamespace="http://schemas.microsoft.com/office/2006/metadata/properties" ma:root="true" ma:fieldsID="5060add58bf23782adf2d384a20d012f" ns3:_="">
    <xsd:import namespace="c55d3ce8-937e-4dcf-883e-347e1ce052b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5d3ce8-937e-4dcf-883e-347e1ce052b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341AEA-0AB7-4FDF-A871-A9F7F8B1B9E3}">
  <ds:schemaRefs>
    <ds:schemaRef ds:uri="http://schemas.microsoft.com/sharepoint/v3/contenttype/forms"/>
  </ds:schemaRefs>
</ds:datastoreItem>
</file>

<file path=customXml/itemProps2.xml><?xml version="1.0" encoding="utf-8"?>
<ds:datastoreItem xmlns:ds="http://schemas.openxmlformats.org/officeDocument/2006/customXml" ds:itemID="{4722F752-AC74-4004-AB04-54A8BFB26A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5d3ce8-937e-4dcf-883e-347e1ce052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803553-3CE2-4659-A2EA-F4C45BAA3C93}">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c55d3ce8-937e-4dcf-883e-347e1ce052b7"/>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SumIF example</vt:lpstr>
      <vt:lpstr>Coi 1203</vt:lpstr>
      <vt:lpstr>Sum by year</vt:lpstr>
      <vt:lpstr>% graph in detail </vt:lpstr>
      <vt:lpstr>Removal of no access</vt:lpstr>
      <vt:lpstr>Coi data for paper</vt:lpstr>
      <vt:lpstr>Summary table </vt:lpstr>
      <vt:lpstr>Year bar graph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Baxter (student)</dc:creator>
  <cp:keywords/>
  <dc:description/>
  <cp:lastModifiedBy>Andrew Baxter</cp:lastModifiedBy>
  <cp:revision/>
  <dcterms:created xsi:type="dcterms:W3CDTF">2020-03-27T15:37:22Z</dcterms:created>
  <dcterms:modified xsi:type="dcterms:W3CDTF">2020-07-07T13:58:59Z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0x010100CF7793DA0DEC7646B4067AE33236EE6A</vt:lpwstr>
  </property>
</Properties>
</file>